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745" windowHeight="9675"/>
  </bookViews>
  <sheets>
    <sheet name="Sheet1" sheetId="1" r:id="rId1"/>
    <sheet name="Sheet2" sheetId="6" r:id="rId2"/>
  </sheets>
  <definedNames>
    <definedName name="_xlnm._FilterDatabase" localSheetId="0" hidden="1">Sheet1!$A$2:$M$134</definedName>
    <definedName name="_xlnm.Print_Titles" localSheetId="0">Sheet1!$2:$2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<sst xmlns="http://schemas.openxmlformats.org/spreadsheetml/2006/main" count="682" uniqueCount="293">
  <si>
    <t>天全县2024年下半年公开考试招聘综合类事业单位工作人员考试总成绩及进入体检人员名单</t>
  </si>
  <si>
    <t>姓名</t>
  </si>
  <si>
    <t>性别</t>
  </si>
  <si>
    <t>准考证号</t>
  </si>
  <si>
    <t>岗位代码</t>
  </si>
  <si>
    <t>主管部门</t>
  </si>
  <si>
    <t>招聘单位</t>
  </si>
  <si>
    <t>笔试成绩</t>
  </si>
  <si>
    <t>笔试折合成绩</t>
  </si>
  <si>
    <t>面试成绩</t>
  </si>
  <si>
    <t>面试折合成绩</t>
  </si>
  <si>
    <t>总成绩</t>
  </si>
  <si>
    <t>总排名</t>
  </si>
  <si>
    <t>是否进入体检</t>
  </si>
  <si>
    <t>晏子欣</t>
  </si>
  <si>
    <t>女</t>
  </si>
  <si>
    <t>2024046072102</t>
  </si>
  <si>
    <t>24094001</t>
  </si>
  <si>
    <t>中共天全县委组织部</t>
  </si>
  <si>
    <t>中共天全县委组织部党员教育中心</t>
  </si>
  <si>
    <t>进入体检</t>
  </si>
  <si>
    <t>徐婷</t>
  </si>
  <si>
    <t>2024046071719</t>
  </si>
  <si>
    <t>任铠润</t>
  </si>
  <si>
    <t>男</t>
  </si>
  <si>
    <t>2024046072305</t>
  </si>
  <si>
    <t>邹红婷</t>
  </si>
  <si>
    <t>2024046072029</t>
  </si>
  <si>
    <t>王雨</t>
  </si>
  <si>
    <t>2024046072227</t>
  </si>
  <si>
    <t>喻金金</t>
  </si>
  <si>
    <t>2024046071706</t>
  </si>
  <si>
    <t>倪睿思</t>
  </si>
  <si>
    <t>2024046072517</t>
  </si>
  <si>
    <t>24094002</t>
  </si>
  <si>
    <t>天全县高层次人才服务中心</t>
  </si>
  <si>
    <t>杨帆</t>
  </si>
  <si>
    <t>2024046072718</t>
  </si>
  <si>
    <t>袁瑞乙</t>
  </si>
  <si>
    <t>2024046072413</t>
  </si>
  <si>
    <t>缺考</t>
  </si>
  <si>
    <t>高旖超</t>
  </si>
  <si>
    <t>2024046072922</t>
  </si>
  <si>
    <t>24094003</t>
  </si>
  <si>
    <t>天全县林业局</t>
  </si>
  <si>
    <t>天全县世界自然遗产管护中心</t>
  </si>
  <si>
    <t>卢婧雯</t>
  </si>
  <si>
    <t>2024046072901</t>
  </si>
  <si>
    <t>裴乐莹</t>
  </si>
  <si>
    <t>2024046073027</t>
  </si>
  <si>
    <t>24094004</t>
  </si>
  <si>
    <t>天全县司法局</t>
  </si>
  <si>
    <t>天全县公证处</t>
  </si>
  <si>
    <t>刘慧</t>
  </si>
  <si>
    <t>2024046073012</t>
  </si>
  <si>
    <t>张月</t>
  </si>
  <si>
    <t>2024046073028</t>
  </si>
  <si>
    <t>雷红星</t>
  </si>
  <si>
    <t>2024046073114</t>
  </si>
  <si>
    <t>丁洪敏</t>
  </si>
  <si>
    <t>2024046073014</t>
  </si>
  <si>
    <t>曹杰</t>
  </si>
  <si>
    <t>2024046073222</t>
  </si>
  <si>
    <t>24094005</t>
  </si>
  <si>
    <t>李欣钰</t>
  </si>
  <si>
    <t>2024046073123</t>
  </si>
  <si>
    <t>陈培鑫</t>
  </si>
  <si>
    <t>2024046073211</t>
  </si>
  <si>
    <t>任燕</t>
  </si>
  <si>
    <t>2024046073420</t>
  </si>
  <si>
    <t>24094006</t>
  </si>
  <si>
    <t>天全县卫生健康局</t>
  </si>
  <si>
    <t>天全县妇幼保健计划生育服务中心</t>
  </si>
  <si>
    <t>任贵淑</t>
  </si>
  <si>
    <t>2024046073602</t>
  </si>
  <si>
    <t>刘沛雨</t>
  </si>
  <si>
    <t>2024046073401</t>
  </si>
  <si>
    <t>刘雨霖</t>
  </si>
  <si>
    <t>2024046073807</t>
  </si>
  <si>
    <t>24094007</t>
  </si>
  <si>
    <t>天全县发展和改革局</t>
  </si>
  <si>
    <t>天全县经济社会发展事务中心</t>
  </si>
  <si>
    <t>陈怡妃</t>
  </si>
  <si>
    <t>2024046073716</t>
  </si>
  <si>
    <t>胡帅</t>
  </si>
  <si>
    <t>2024046073814</t>
  </si>
  <si>
    <t>袁浩</t>
  </si>
  <si>
    <t>2024046073905</t>
  </si>
  <si>
    <t>24094008</t>
  </si>
  <si>
    <t>银杰</t>
  </si>
  <si>
    <t>2024046073909</t>
  </si>
  <si>
    <t>任红娟</t>
  </si>
  <si>
    <t>2024046073907</t>
  </si>
  <si>
    <t>何聪才</t>
  </si>
  <si>
    <t>2024046074207</t>
  </si>
  <si>
    <t>24094009</t>
  </si>
  <si>
    <t>王崇宇</t>
  </si>
  <si>
    <t>2024046074219</t>
  </si>
  <si>
    <t>高山</t>
  </si>
  <si>
    <t>2024046073919</t>
  </si>
  <si>
    <t>杨攀</t>
  </si>
  <si>
    <t>2024046074321</t>
  </si>
  <si>
    <t>24094010</t>
  </si>
  <si>
    <t>天全县交通运输局</t>
  </si>
  <si>
    <t>天全县交通运输发展服务中心</t>
  </si>
  <si>
    <t>袁蕴琪</t>
  </si>
  <si>
    <t>2024046074318</t>
  </si>
  <si>
    <t>何雨睿</t>
  </si>
  <si>
    <t>2024046074308</t>
  </si>
  <si>
    <t>史金月</t>
  </si>
  <si>
    <t>2024046080108</t>
  </si>
  <si>
    <t>24094011</t>
  </si>
  <si>
    <t>张莉媛</t>
  </si>
  <si>
    <t>2024046074516</t>
  </si>
  <si>
    <t>陈虹羽</t>
  </si>
  <si>
    <t>2024046074520</t>
  </si>
  <si>
    <t>苟明珠</t>
  </si>
  <si>
    <t>2024046080225</t>
  </si>
  <si>
    <t>24094012</t>
  </si>
  <si>
    <t>陈浩天</t>
  </si>
  <si>
    <t>2024046080202</t>
  </si>
  <si>
    <t>彭杨彪</t>
  </si>
  <si>
    <t>2024046080115</t>
  </si>
  <si>
    <t>罗楷耀</t>
  </si>
  <si>
    <t>2024046080408</t>
  </si>
  <si>
    <t>24094013</t>
  </si>
  <si>
    <t>熊大玮</t>
  </si>
  <si>
    <t>2024046080315</t>
  </si>
  <si>
    <t>杨康斌</t>
  </si>
  <si>
    <t>2024046080322</t>
  </si>
  <si>
    <t>唐晨添</t>
  </si>
  <si>
    <t>2024046080428</t>
  </si>
  <si>
    <t>24094014</t>
  </si>
  <si>
    <t>天全县应急管理局</t>
  </si>
  <si>
    <t>天全县应急服务中心</t>
  </si>
  <si>
    <t>杨操</t>
  </si>
  <si>
    <t>2024046080708</t>
  </si>
  <si>
    <t>孔云帆</t>
  </si>
  <si>
    <t>2024046080515</t>
  </si>
  <si>
    <t>赵轲</t>
  </si>
  <si>
    <t>2024046080821</t>
  </si>
  <si>
    <t>24094015</t>
  </si>
  <si>
    <t>天全县自然资源和规划局</t>
  </si>
  <si>
    <t>乡镇自然资源和规划所（仁义、新场、兴业、乐英、新华、喇叭河各1名）</t>
  </si>
  <si>
    <t>卢德沛</t>
  </si>
  <si>
    <t>2024046080722</t>
  </si>
  <si>
    <t>邹兰英</t>
  </si>
  <si>
    <t>2024046080724</t>
  </si>
  <si>
    <t>程治源</t>
  </si>
  <si>
    <t>2024046080919</t>
  </si>
  <si>
    <t>杨路佳</t>
  </si>
  <si>
    <t>2024046081120</t>
  </si>
  <si>
    <t>胡阳</t>
  </si>
  <si>
    <t>2024046081226</t>
  </si>
  <si>
    <t>李欢</t>
  </si>
  <si>
    <t>2024046081123</t>
  </si>
  <si>
    <t>刘一兵</t>
  </si>
  <si>
    <t>2024046080726</t>
  </si>
  <si>
    <t>何晓伟</t>
  </si>
  <si>
    <t>2024046080715</t>
  </si>
  <si>
    <t>张以娇</t>
  </si>
  <si>
    <t>2024046081125</t>
  </si>
  <si>
    <t>朱小雪</t>
  </si>
  <si>
    <t>2024046080728</t>
  </si>
  <si>
    <t>林垚皓月</t>
  </si>
  <si>
    <t>2024046081208</t>
  </si>
  <si>
    <t>李炳燚</t>
  </si>
  <si>
    <t>2024046081012</t>
  </si>
  <si>
    <t>余林霞</t>
  </si>
  <si>
    <t>2024046081111</t>
  </si>
  <si>
    <t>古萌彧</t>
  </si>
  <si>
    <t>2024046081019</t>
  </si>
  <si>
    <t>董海阳</t>
  </si>
  <si>
    <t>2024046080908</t>
  </si>
  <si>
    <t>翟平平</t>
  </si>
  <si>
    <t>2024046080826</t>
  </si>
  <si>
    <t>易楚力</t>
  </si>
  <si>
    <t>2024046081319</t>
  </si>
  <si>
    <t>24094016</t>
  </si>
  <si>
    <t>天全县医疗保障局</t>
  </si>
  <si>
    <t>天全县医疗保障事务中心</t>
  </si>
  <si>
    <t>陈维武</t>
  </si>
  <si>
    <t>2024046081316</t>
  </si>
  <si>
    <t>严杰</t>
  </si>
  <si>
    <t>2024046081324</t>
  </si>
  <si>
    <t>山卓尔</t>
  </si>
  <si>
    <t>2024046081525</t>
  </si>
  <si>
    <t>24094017</t>
  </si>
  <si>
    <t>天全县农业农村局</t>
  </si>
  <si>
    <t>天全县农业产业发展和技术服务中心</t>
  </si>
  <si>
    <t>李睿</t>
  </si>
  <si>
    <t>2024046081528</t>
  </si>
  <si>
    <t>黄芯</t>
  </si>
  <si>
    <t>2024046081506</t>
  </si>
  <si>
    <t>何苗</t>
  </si>
  <si>
    <t>2024046081621</t>
  </si>
  <si>
    <t>24094018</t>
  </si>
  <si>
    <t>侯承嗣</t>
  </si>
  <si>
    <t>2024046081628</t>
  </si>
  <si>
    <t>李青松</t>
  </si>
  <si>
    <t>2024046081618</t>
  </si>
  <si>
    <t>卜松林</t>
  </si>
  <si>
    <t>2024046081706</t>
  </si>
  <si>
    <t>24094019</t>
  </si>
  <si>
    <t>天全县公安局</t>
  </si>
  <si>
    <t>天全县智慧城市指挥服务中心</t>
  </si>
  <si>
    <t>尹丹</t>
  </si>
  <si>
    <t>2024046082013</t>
  </si>
  <si>
    <t>吉朵机叶</t>
  </si>
  <si>
    <t>2024046081729</t>
  </si>
  <si>
    <t>杨露雅</t>
  </si>
  <si>
    <t>2024046082118</t>
  </si>
  <si>
    <t>24094020</t>
  </si>
  <si>
    <t>天全县水利局</t>
  </si>
  <si>
    <t>天全县水利发展中心</t>
  </si>
  <si>
    <t>杨佳</t>
  </si>
  <si>
    <t>2024046082025</t>
  </si>
  <si>
    <t>钟玉婷</t>
  </si>
  <si>
    <t>2024046082112</t>
  </si>
  <si>
    <t>尹磊</t>
  </si>
  <si>
    <t>2024046082713</t>
  </si>
  <si>
    <t>24094021</t>
  </si>
  <si>
    <t>王轲</t>
  </si>
  <si>
    <t>2024046082327</t>
  </si>
  <si>
    <t>杨雷</t>
  </si>
  <si>
    <t>2024046082422</t>
  </si>
  <si>
    <t>伍鹏</t>
  </si>
  <si>
    <t>2024046082410</t>
  </si>
  <si>
    <t>高建</t>
  </si>
  <si>
    <t>2024046082519</t>
  </si>
  <si>
    <t>周旭东</t>
  </si>
  <si>
    <t>2024046082510</t>
  </si>
  <si>
    <t>代芸芸</t>
  </si>
  <si>
    <t>2024046082820</t>
  </si>
  <si>
    <t>24094022</t>
  </si>
  <si>
    <t>天全县统计局</t>
  </si>
  <si>
    <t>天全县调查中心（天全县大数据处理中心）</t>
  </si>
  <si>
    <t>高浩洁</t>
  </si>
  <si>
    <t>2024046082903</t>
  </si>
  <si>
    <t>潘珏君</t>
  </si>
  <si>
    <t>2024046082803</t>
  </si>
  <si>
    <t>段练</t>
  </si>
  <si>
    <t>2024046083005</t>
  </si>
  <si>
    <t>24094023</t>
  </si>
  <si>
    <t>天全县财政局</t>
  </si>
  <si>
    <t>天全县财政投资评审中心</t>
  </si>
  <si>
    <t>王海龙</t>
  </si>
  <si>
    <t>2024046083010</t>
  </si>
  <si>
    <t>黄治</t>
  </si>
  <si>
    <t>2024046083026</t>
  </si>
  <si>
    <t>曾淞</t>
  </si>
  <si>
    <t>2024046083110</t>
  </si>
  <si>
    <t>24094024</t>
  </si>
  <si>
    <t>天全县教育局</t>
  </si>
  <si>
    <t>天全县教育科研和教师发展中心</t>
  </si>
  <si>
    <t>朱凤</t>
  </si>
  <si>
    <t>2024046083119</t>
  </si>
  <si>
    <t>王灿</t>
  </si>
  <si>
    <t>2024046083128</t>
  </si>
  <si>
    <t>李鑫蕊</t>
  </si>
  <si>
    <t>2024046083218</t>
  </si>
  <si>
    <t>24094025</t>
  </si>
  <si>
    <t>谭智心</t>
  </si>
  <si>
    <t>2024046083213</t>
  </si>
  <si>
    <t>李谊婷</t>
  </si>
  <si>
    <t>2024046083209</t>
  </si>
  <si>
    <t>杨康佳</t>
  </si>
  <si>
    <t>2024046083313</t>
  </si>
  <si>
    <t>天全县城厢镇人民政府</t>
  </si>
  <si>
    <t>天全县城厢镇农业综合服务中心</t>
  </si>
  <si>
    <t>康文峰</t>
  </si>
  <si>
    <t>2024046083303</t>
  </si>
  <si>
    <t>24094026</t>
  </si>
  <si>
    <t>李嘉俊</t>
  </si>
  <si>
    <t>2024046083311</t>
  </si>
  <si>
    <t>何易峰</t>
  </si>
  <si>
    <t>2024046083429</t>
  </si>
  <si>
    <t>24094027</t>
  </si>
  <si>
    <t>天全县小河镇人民政府</t>
  </si>
  <si>
    <t>天全县小河镇便民服务中心</t>
  </si>
  <si>
    <t>冯振桀</t>
  </si>
  <si>
    <t>2024046083501</t>
  </si>
  <si>
    <t>彭显茹</t>
  </si>
  <si>
    <t>2024046083520</t>
  </si>
  <si>
    <t>杨鹏世</t>
  </si>
  <si>
    <t>2024046083720</t>
  </si>
  <si>
    <t>24094028</t>
  </si>
  <si>
    <t>天全县喇叭河镇人民政府</t>
  </si>
  <si>
    <t>天全县喇叭河文化旅游服务中心</t>
  </si>
  <si>
    <t>崔一明</t>
  </si>
  <si>
    <t>2024046083529</t>
  </si>
  <si>
    <t>叶云鹏</t>
  </si>
  <si>
    <t>2024046083714</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</si>
</sst>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33">
    <font>
      <sz val="11"/>
      <color theme="1"/>
      <name val="宋体"/>
      <charset val="134"/>
      <scheme val="minor"/>
    </font>
    <font>
      <sz val="11"/>
      <name val="宋体"/>
      <charset val="134"/>
      <scheme val="minor"/>
    </font>
    <font>
      <sz val="16"/>
      <name val="方正小标宋简体"/>
      <charset val="134"/>
    </font>
    <font>
      <b/>
      <sz val="10"/>
      <name val="仿宋_GB2312"/>
      <charset val="134"/>
    </font>
    <font>
      <sz val="10"/>
      <color rgb="FF000000"/>
      <name val="微软雅黑"/>
      <charset val="134"/>
    </font>
    <font>
      <sz val="11"/>
      <color theme="1"/>
      <name val="微软雅黑"/>
      <charset val="134"/>
    </font>
    <font>
      <sz val="10"/>
      <name val="微软雅黑"/>
      <charset val="134"/>
    </font>
    <font>
      <sz val="10"/>
      <name val="宋体"/>
      <charset val="0"/>
    </font>
    <font>
      <sz val="10"/>
      <name val="Arial"/>
      <charset val="0"/>
    </font>
    <font>
      <sz val="10"/>
      <color indexed="8"/>
      <name val="微软雅黑"/>
      <charset val="134"/>
    </font>
    <font>
      <sz val="11"/>
      <color indexed="8"/>
      <name val="微软雅黑"/>
      <charset val="134"/>
    </font>
    <font>
      <sz val="10"/>
      <color theme="1"/>
      <name val="微软雅黑"/>
      <charset val="134"/>
    </font>
    <font>
      <sz val="10"/>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Arial"/>
      <charset val="0"/>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0" fillId="2" borderId="2"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3" applyNumberFormat="0" applyFill="0" applyAlignment="0" applyProtection="0">
      <alignment vertical="center"/>
    </xf>
    <xf numFmtId="0" fontId="19" fillId="0" borderId="3" applyNumberFormat="0" applyFill="0" applyAlignment="0" applyProtection="0">
      <alignment vertical="center"/>
    </xf>
    <xf numFmtId="0" fontId="20" fillId="0" borderId="4" applyNumberFormat="0" applyFill="0" applyAlignment="0" applyProtection="0">
      <alignment vertical="center"/>
    </xf>
    <xf numFmtId="0" fontId="20" fillId="0" borderId="0" applyNumberFormat="0" applyFill="0" applyBorder="0" applyAlignment="0" applyProtection="0">
      <alignment vertical="center"/>
    </xf>
    <xf numFmtId="0" fontId="21" fillId="3" borderId="5" applyNumberFormat="0" applyAlignment="0" applyProtection="0">
      <alignment vertical="center"/>
    </xf>
    <xf numFmtId="0" fontId="22" fillId="4" borderId="6" applyNumberFormat="0" applyAlignment="0" applyProtection="0">
      <alignment vertical="center"/>
    </xf>
    <xf numFmtId="0" fontId="23" fillId="4" borderId="5" applyNumberFormat="0" applyAlignment="0" applyProtection="0">
      <alignment vertical="center"/>
    </xf>
    <xf numFmtId="0" fontId="24" fillId="5" borderId="7" applyNumberFormat="0" applyAlignment="0" applyProtection="0">
      <alignment vertical="center"/>
    </xf>
    <xf numFmtId="0" fontId="25" fillId="0" borderId="8" applyNumberFormat="0" applyFill="0" applyAlignment="0" applyProtection="0">
      <alignment vertical="center"/>
    </xf>
    <xf numFmtId="0" fontId="26" fillId="0" borderId="9" applyNumberFormat="0" applyFill="0" applyAlignment="0" applyProtection="0">
      <alignment vertical="center"/>
    </xf>
    <xf numFmtId="0" fontId="27" fillId="6" borderId="0" applyNumberFormat="0" applyBorder="0" applyAlignment="0" applyProtection="0">
      <alignment vertical="center"/>
    </xf>
    <xf numFmtId="0" fontId="28" fillId="7" borderId="0" applyNumberFormat="0" applyBorder="0" applyAlignment="0" applyProtection="0">
      <alignment vertical="center"/>
    </xf>
    <xf numFmtId="0" fontId="29" fillId="8" borderId="0" applyNumberFormat="0" applyBorder="0" applyAlignment="0" applyProtection="0">
      <alignment vertical="center"/>
    </xf>
    <xf numFmtId="0" fontId="30" fillId="9" borderId="0" applyNumberFormat="0" applyBorder="0" applyAlignment="0" applyProtection="0">
      <alignment vertical="center"/>
    </xf>
    <xf numFmtId="0" fontId="31" fillId="10" borderId="0" applyNumberFormat="0" applyBorder="0" applyAlignment="0" applyProtection="0">
      <alignment vertical="center"/>
    </xf>
    <xf numFmtId="0" fontId="31" fillId="11" borderId="0" applyNumberFormat="0" applyBorder="0" applyAlignment="0" applyProtection="0">
      <alignment vertical="center"/>
    </xf>
    <xf numFmtId="0" fontId="30" fillId="12" borderId="0" applyNumberFormat="0" applyBorder="0" applyAlignment="0" applyProtection="0">
      <alignment vertical="center"/>
    </xf>
    <xf numFmtId="0" fontId="30" fillId="13" borderId="0" applyNumberFormat="0" applyBorder="0" applyAlignment="0" applyProtection="0">
      <alignment vertical="center"/>
    </xf>
    <xf numFmtId="0" fontId="31" fillId="14" borderId="0" applyNumberFormat="0" applyBorder="0" applyAlignment="0" applyProtection="0">
      <alignment vertical="center"/>
    </xf>
    <xf numFmtId="0" fontId="31" fillId="15" borderId="0" applyNumberFormat="0" applyBorder="0" applyAlignment="0" applyProtection="0">
      <alignment vertical="center"/>
    </xf>
    <xf numFmtId="0" fontId="30" fillId="16" borderId="0" applyNumberFormat="0" applyBorder="0" applyAlignment="0" applyProtection="0">
      <alignment vertical="center"/>
    </xf>
    <xf numFmtId="0" fontId="30" fillId="17" borderId="0" applyNumberFormat="0" applyBorder="0" applyAlignment="0" applyProtection="0">
      <alignment vertical="center"/>
    </xf>
    <xf numFmtId="0" fontId="31" fillId="18" borderId="0" applyNumberFormat="0" applyBorder="0" applyAlignment="0" applyProtection="0">
      <alignment vertical="center"/>
    </xf>
    <xf numFmtId="0" fontId="31" fillId="19" borderId="0" applyNumberFormat="0" applyBorder="0" applyAlignment="0" applyProtection="0">
      <alignment vertical="center"/>
    </xf>
    <xf numFmtId="0" fontId="30" fillId="20" borderId="0" applyNumberFormat="0" applyBorder="0" applyAlignment="0" applyProtection="0">
      <alignment vertical="center"/>
    </xf>
    <xf numFmtId="0" fontId="30" fillId="21" borderId="0" applyNumberFormat="0" applyBorder="0" applyAlignment="0" applyProtection="0">
      <alignment vertical="center"/>
    </xf>
    <xf numFmtId="0" fontId="31" fillId="22" borderId="0" applyNumberFormat="0" applyBorder="0" applyAlignment="0" applyProtection="0">
      <alignment vertical="center"/>
    </xf>
    <xf numFmtId="0" fontId="31" fillId="23" borderId="0" applyNumberFormat="0" applyBorder="0" applyAlignment="0" applyProtection="0">
      <alignment vertical="center"/>
    </xf>
    <xf numFmtId="0" fontId="30" fillId="24" borderId="0" applyNumberFormat="0" applyBorder="0" applyAlignment="0" applyProtection="0">
      <alignment vertical="center"/>
    </xf>
    <xf numFmtId="0" fontId="30" fillId="25" borderId="0" applyNumberFormat="0" applyBorder="0" applyAlignment="0" applyProtection="0">
      <alignment vertical="center"/>
    </xf>
    <xf numFmtId="0" fontId="31" fillId="26" borderId="0" applyNumberFormat="0" applyBorder="0" applyAlignment="0" applyProtection="0">
      <alignment vertical="center"/>
    </xf>
    <xf numFmtId="0" fontId="31" fillId="27" borderId="0" applyNumberFormat="0" applyBorder="0" applyAlignment="0" applyProtection="0">
      <alignment vertical="center"/>
    </xf>
    <xf numFmtId="0" fontId="30" fillId="28" borderId="0" applyNumberFormat="0" applyBorder="0" applyAlignment="0" applyProtection="0">
      <alignment vertical="center"/>
    </xf>
    <xf numFmtId="0" fontId="30" fillId="29" borderId="0" applyNumberFormat="0" applyBorder="0" applyAlignment="0" applyProtection="0">
      <alignment vertical="center"/>
    </xf>
    <xf numFmtId="0" fontId="31" fillId="30" borderId="0" applyNumberFormat="0" applyBorder="0" applyAlignment="0" applyProtection="0">
      <alignment vertical="center"/>
    </xf>
    <xf numFmtId="0" fontId="31" fillId="31" borderId="0" applyNumberFormat="0" applyBorder="0" applyAlignment="0" applyProtection="0">
      <alignment vertical="center"/>
    </xf>
    <xf numFmtId="0" fontId="30" fillId="32" borderId="0" applyNumberFormat="0" applyBorder="0" applyAlignment="0" applyProtection="0">
      <alignment vertical="center"/>
    </xf>
    <xf numFmtId="0" fontId="32" fillId="0" borderId="0"/>
  </cellStyleXfs>
  <cellXfs count="24">
    <xf numFmtId="0" fontId="0" fillId="0" borderId="0" xfId="0">
      <alignment vertical="center"/>
    </xf>
    <xf numFmtId="0" fontId="1" fillId="0" borderId="0" xfId="0" applyFont="1" applyFill="1" applyAlignment="1">
      <alignment vertical="center" wrapText="1"/>
    </xf>
    <xf numFmtId="0" fontId="2" fillId="0" borderId="0" xfId="0" applyFont="1" applyFill="1" applyAlignment="1">
      <alignment horizontal="center" vertical="center" wrapText="1"/>
    </xf>
    <xf numFmtId="0" fontId="3" fillId="0" borderId="1" xfId="0" applyFont="1" applyFill="1" applyBorder="1" applyAlignment="1">
      <alignment horizontal="center" vertical="center" wrapText="1"/>
    </xf>
    <xf numFmtId="0" fontId="4" fillId="0" borderId="1" xfId="49"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4" fillId="0" borderId="1" xfId="49" applyFont="1" applyFill="1" applyBorder="1" applyAlignment="1">
      <alignment horizontal="center" vertical="center"/>
    </xf>
    <xf numFmtId="0" fontId="5" fillId="0" borderId="1" xfId="0" applyFont="1" applyFill="1" applyBorder="1" applyAlignment="1">
      <alignment horizontal="center" vertical="center"/>
    </xf>
    <xf numFmtId="0" fontId="9" fillId="0" borderId="1" xfId="49" applyFont="1" applyFill="1" applyBorder="1" applyAlignment="1">
      <alignment horizontal="center" vertical="center" wrapText="1"/>
    </xf>
    <xf numFmtId="0" fontId="10" fillId="0" borderId="1" xfId="0" applyFont="1" applyFill="1" applyBorder="1" applyAlignment="1">
      <alignment horizontal="center" vertical="center" wrapText="1"/>
    </xf>
    <xf numFmtId="0" fontId="11" fillId="0" borderId="1" xfId="0" applyFont="1" applyFill="1" applyBorder="1" applyAlignment="1">
      <alignment horizontal="center" vertical="center"/>
    </xf>
    <xf numFmtId="0" fontId="11"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176" fontId="11" fillId="0" borderId="1" xfId="0" applyNumberFormat="1" applyFont="1" applyFill="1" applyBorder="1" applyAlignment="1">
      <alignment horizontal="center" vertical="center"/>
    </xf>
    <xf numFmtId="176" fontId="11" fillId="0" borderId="1" xfId="0" applyNumberFormat="1" applyFont="1" applyFill="1" applyBorder="1" applyAlignment="1">
      <alignment horizontal="center" vertical="center" wrapText="1"/>
    </xf>
    <xf numFmtId="0" fontId="12" fillId="0" borderId="1" xfId="0" applyFont="1" applyFill="1" applyBorder="1" applyAlignment="1">
      <alignment horizontal="center" vertical="center" wrapText="1"/>
    </xf>
    <xf numFmtId="0" fontId="9" fillId="0" borderId="1" xfId="0" applyFont="1" applyFill="1" applyBorder="1" applyAlignment="1">
      <alignment horizontal="center" vertical="center"/>
    </xf>
    <xf numFmtId="0" fontId="9" fillId="0" borderId="1" xfId="0" applyFont="1" applyFill="1" applyBorder="1" applyAlignment="1">
      <alignment horizontal="center" vertical="center" wrapText="1"/>
    </xf>
    <xf numFmtId="0" fontId="9" fillId="0" borderId="1" xfId="49" applyFont="1" applyFill="1" applyBorder="1" applyAlignment="1">
      <alignment horizontal="center" vertical="center"/>
    </xf>
    <xf numFmtId="0" fontId="10" fillId="0" borderId="1" xfId="0" applyFont="1" applyFill="1" applyBorder="1" applyAlignment="1">
      <alignment horizontal="center" vertical="center"/>
    </xf>
    <xf numFmtId="0" fontId="1" fillId="0" borderId="1" xfId="0" applyFont="1" applyFill="1" applyBorder="1" applyAlignment="1">
      <alignment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ormal"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34"/>
  <sheetViews>
    <sheetView tabSelected="1" zoomScale="85" zoomScaleNormal="85" workbookViewId="0">
      <pane ySplit="2" topLeftCell="A3" activePane="bottomLeft" state="frozen"/>
      <selection/>
      <selection pane="bottomLeft" activeCell="O102" sqref="O102"/>
    </sheetView>
  </sheetViews>
  <sheetFormatPr defaultColWidth="9" defaultRowHeight="13.5"/>
  <cols>
    <col min="1" max="1" width="7.125" style="1" customWidth="1"/>
    <col min="2" max="2" width="4.375" style="1" customWidth="1"/>
    <col min="3" max="3" width="16.9166666666667" style="1" customWidth="1"/>
    <col min="4" max="4" width="10.875" style="1" customWidth="1"/>
    <col min="5" max="5" width="21.4666666666667" style="1" customWidth="1"/>
    <col min="6" max="6" width="33" style="1" customWidth="1"/>
    <col min="7" max="7" width="6.75833333333333" style="1" customWidth="1"/>
    <col min="8" max="8" width="6.90833333333333" style="1" customWidth="1"/>
    <col min="9" max="9" width="6" style="1" customWidth="1"/>
    <col min="10" max="10" width="6.375" style="1" customWidth="1"/>
    <col min="11" max="11" width="8.625" style="1" customWidth="1"/>
    <col min="12" max="12" width="5.875" style="1" customWidth="1"/>
    <col min="13" max="13" width="10.125" style="1" customWidth="1"/>
    <col min="14" max="16384" width="9" style="1"/>
  </cols>
  <sheetData>
    <row r="1" s="1" customFormat="1" ht="45" customHeight="1" spans="1:13">
      <c r="A1" s="2" t="s">
        <v>0</v>
      </c>
      <c r="B1" s="2"/>
      <c r="C1" s="2"/>
      <c r="D1" s="2"/>
      <c r="E1" s="2"/>
      <c r="F1" s="2"/>
      <c r="G1" s="2"/>
      <c r="H1" s="2"/>
      <c r="I1" s="2"/>
      <c r="J1" s="2"/>
      <c r="K1" s="2"/>
      <c r="L1" s="2"/>
      <c r="M1" s="2"/>
    </row>
    <row r="2" s="1" customFormat="1" ht="36" spans="1:13">
      <c r="A2" s="3" t="s">
        <v>1</v>
      </c>
      <c r="B2" s="3" t="s">
        <v>2</v>
      </c>
      <c r="C2" s="3" t="s">
        <v>3</v>
      </c>
      <c r="D2" s="3" t="s">
        <v>4</v>
      </c>
      <c r="E2" s="3" t="s">
        <v>5</v>
      </c>
      <c r="F2" s="3" t="s">
        <v>6</v>
      </c>
      <c r="G2" s="3" t="s">
        <v>7</v>
      </c>
      <c r="H2" s="3" t="s">
        <v>8</v>
      </c>
      <c r="I2" s="3" t="s">
        <v>9</v>
      </c>
      <c r="J2" s="3" t="s">
        <v>10</v>
      </c>
      <c r="K2" s="3" t="s">
        <v>11</v>
      </c>
      <c r="L2" s="3" t="s">
        <v>12</v>
      </c>
      <c r="M2" s="3" t="s">
        <v>13</v>
      </c>
    </row>
    <row r="3" s="1" customFormat="1" ht="21" customHeight="1" spans="1:13">
      <c r="A3" s="4" t="s">
        <v>14</v>
      </c>
      <c r="B3" s="4" t="s">
        <v>15</v>
      </c>
      <c r="C3" s="5" t="s">
        <v>16</v>
      </c>
      <c r="D3" s="4" t="s">
        <v>17</v>
      </c>
      <c r="E3" s="6" t="s">
        <v>18</v>
      </c>
      <c r="F3" s="4" t="s">
        <v>19</v>
      </c>
      <c r="G3" s="6">
        <v>78.4</v>
      </c>
      <c r="H3" s="6">
        <f t="shared" ref="H3:H8" si="0">G3*0.6</f>
        <v>47.04</v>
      </c>
      <c r="I3" s="6">
        <v>87.8</v>
      </c>
      <c r="J3" s="13">
        <f t="shared" ref="J3:J8" si="1">I3*0.4</f>
        <v>35.12</v>
      </c>
      <c r="K3" s="14">
        <f t="shared" ref="K3:K8" si="2">J3+H3</f>
        <v>82.16</v>
      </c>
      <c r="L3" s="6">
        <v>1</v>
      </c>
      <c r="M3" s="8" t="s">
        <v>20</v>
      </c>
    </row>
    <row r="4" s="1" customFormat="1" ht="21" customHeight="1" spans="1:13">
      <c r="A4" s="4" t="s">
        <v>21</v>
      </c>
      <c r="B4" s="4" t="s">
        <v>15</v>
      </c>
      <c r="C4" s="5" t="s">
        <v>22</v>
      </c>
      <c r="D4" s="4" t="s">
        <v>17</v>
      </c>
      <c r="E4" s="6" t="s">
        <v>18</v>
      </c>
      <c r="F4" s="4" t="s">
        <v>19</v>
      </c>
      <c r="G4" s="6">
        <v>79.7</v>
      </c>
      <c r="H4" s="6">
        <f t="shared" si="0"/>
        <v>47.82</v>
      </c>
      <c r="I4" s="6">
        <v>83.9</v>
      </c>
      <c r="J4" s="13">
        <f t="shared" si="1"/>
        <v>33.56</v>
      </c>
      <c r="K4" s="14">
        <f t="shared" si="2"/>
        <v>81.38</v>
      </c>
      <c r="L4" s="6">
        <v>2</v>
      </c>
      <c r="M4" s="8" t="s">
        <v>20</v>
      </c>
    </row>
    <row r="5" s="1" customFormat="1" ht="21" customHeight="1" spans="1:13">
      <c r="A5" s="4" t="s">
        <v>23</v>
      </c>
      <c r="B5" s="4" t="s">
        <v>24</v>
      </c>
      <c r="C5" s="5" t="s">
        <v>25</v>
      </c>
      <c r="D5" s="4" t="s">
        <v>17</v>
      </c>
      <c r="E5" s="6" t="s">
        <v>18</v>
      </c>
      <c r="F5" s="4" t="s">
        <v>19</v>
      </c>
      <c r="G5" s="6">
        <v>76.55</v>
      </c>
      <c r="H5" s="6">
        <f t="shared" si="0"/>
        <v>45.93</v>
      </c>
      <c r="I5" s="6">
        <v>84.5</v>
      </c>
      <c r="J5" s="13">
        <f t="shared" si="1"/>
        <v>33.8</v>
      </c>
      <c r="K5" s="14">
        <f t="shared" si="2"/>
        <v>79.73</v>
      </c>
      <c r="L5" s="6">
        <v>3</v>
      </c>
      <c r="M5" s="7"/>
    </row>
    <row r="6" s="1" customFormat="1" ht="21" customHeight="1" spans="1:13">
      <c r="A6" s="4" t="s">
        <v>26</v>
      </c>
      <c r="B6" s="4" t="s">
        <v>15</v>
      </c>
      <c r="C6" s="5" t="s">
        <v>27</v>
      </c>
      <c r="D6" s="4" t="s">
        <v>17</v>
      </c>
      <c r="E6" s="6" t="s">
        <v>18</v>
      </c>
      <c r="F6" s="4" t="s">
        <v>19</v>
      </c>
      <c r="G6" s="6">
        <v>73.5</v>
      </c>
      <c r="H6" s="6">
        <f t="shared" si="0"/>
        <v>44.1</v>
      </c>
      <c r="I6" s="6">
        <v>83.8</v>
      </c>
      <c r="J6" s="13">
        <f t="shared" si="1"/>
        <v>33.52</v>
      </c>
      <c r="K6" s="14">
        <f t="shared" si="2"/>
        <v>77.62</v>
      </c>
      <c r="L6" s="6">
        <v>4</v>
      </c>
      <c r="M6" s="7"/>
    </row>
    <row r="7" s="1" customFormat="1" ht="21" customHeight="1" spans="1:13">
      <c r="A7" s="4" t="s">
        <v>28</v>
      </c>
      <c r="B7" s="4" t="s">
        <v>15</v>
      </c>
      <c r="C7" s="5" t="s">
        <v>29</v>
      </c>
      <c r="D7" s="4" t="s">
        <v>17</v>
      </c>
      <c r="E7" s="6" t="s">
        <v>18</v>
      </c>
      <c r="F7" s="4" t="s">
        <v>19</v>
      </c>
      <c r="G7" s="6">
        <v>73.75</v>
      </c>
      <c r="H7" s="6">
        <f t="shared" si="0"/>
        <v>44.25</v>
      </c>
      <c r="I7" s="6">
        <v>83</v>
      </c>
      <c r="J7" s="13">
        <f t="shared" si="1"/>
        <v>33.2</v>
      </c>
      <c r="K7" s="14">
        <f t="shared" si="2"/>
        <v>77.45</v>
      </c>
      <c r="L7" s="6">
        <v>5</v>
      </c>
      <c r="M7" s="7"/>
    </row>
    <row r="8" s="1" customFormat="1" ht="21" customHeight="1" spans="1:13">
      <c r="A8" s="4" t="s">
        <v>30</v>
      </c>
      <c r="B8" s="4" t="s">
        <v>15</v>
      </c>
      <c r="C8" s="5" t="s">
        <v>31</v>
      </c>
      <c r="D8" s="4" t="s">
        <v>17</v>
      </c>
      <c r="E8" s="6" t="s">
        <v>18</v>
      </c>
      <c r="F8" s="4" t="s">
        <v>19</v>
      </c>
      <c r="G8" s="6">
        <v>74.85</v>
      </c>
      <c r="H8" s="6">
        <f t="shared" si="0"/>
        <v>44.91</v>
      </c>
      <c r="I8" s="6">
        <v>80.4</v>
      </c>
      <c r="J8" s="13">
        <f t="shared" si="1"/>
        <v>32.16</v>
      </c>
      <c r="K8" s="14">
        <f t="shared" si="2"/>
        <v>77.07</v>
      </c>
      <c r="L8" s="6">
        <v>6</v>
      </c>
      <c r="M8" s="7"/>
    </row>
    <row r="9" s="1" customFormat="1" ht="20" customHeight="1" spans="1:13">
      <c r="A9" s="7"/>
      <c r="B9" s="7"/>
      <c r="C9" s="8"/>
      <c r="D9" s="8"/>
      <c r="E9" s="7"/>
      <c r="F9" s="7"/>
      <c r="G9" s="8"/>
      <c r="H9" s="8"/>
      <c r="I9" s="8"/>
      <c r="J9" s="8"/>
      <c r="K9" s="8"/>
      <c r="L9" s="8"/>
      <c r="M9" s="7"/>
    </row>
    <row r="10" s="1" customFormat="1" ht="23" customHeight="1" spans="1:13">
      <c r="A10" s="4" t="s">
        <v>32</v>
      </c>
      <c r="B10" s="4" t="s">
        <v>15</v>
      </c>
      <c r="C10" s="5" t="s">
        <v>33</v>
      </c>
      <c r="D10" s="4" t="s">
        <v>34</v>
      </c>
      <c r="E10" s="6" t="s">
        <v>18</v>
      </c>
      <c r="F10" s="4" t="s">
        <v>35</v>
      </c>
      <c r="G10" s="6">
        <v>82.5</v>
      </c>
      <c r="H10" s="6">
        <f t="shared" ref="H10:H12" si="3">G10*0.6</f>
        <v>49.5</v>
      </c>
      <c r="I10" s="6">
        <v>83.7</v>
      </c>
      <c r="J10" s="13">
        <f t="shared" ref="J10:J12" si="4">I10*0.4</f>
        <v>33.48</v>
      </c>
      <c r="K10" s="14">
        <f t="shared" ref="K10:K12" si="5">J10+H10</f>
        <v>82.98</v>
      </c>
      <c r="L10" s="6">
        <v>1</v>
      </c>
      <c r="M10" s="8" t="s">
        <v>20</v>
      </c>
    </row>
    <row r="11" s="1" customFormat="1" ht="23" customHeight="1" spans="1:13">
      <c r="A11" s="4" t="s">
        <v>36</v>
      </c>
      <c r="B11" s="4" t="s">
        <v>24</v>
      </c>
      <c r="C11" s="5" t="s">
        <v>37</v>
      </c>
      <c r="D11" s="4" t="s">
        <v>34</v>
      </c>
      <c r="E11" s="6" t="s">
        <v>18</v>
      </c>
      <c r="F11" s="4" t="s">
        <v>35</v>
      </c>
      <c r="G11" s="6">
        <v>78.35</v>
      </c>
      <c r="H11" s="6">
        <f t="shared" si="3"/>
        <v>47.01</v>
      </c>
      <c r="I11" s="6">
        <v>80.9</v>
      </c>
      <c r="J11" s="13">
        <f t="shared" si="4"/>
        <v>32.36</v>
      </c>
      <c r="K11" s="14">
        <f t="shared" si="5"/>
        <v>79.37</v>
      </c>
      <c r="L11" s="6">
        <v>2</v>
      </c>
      <c r="M11" s="15"/>
    </row>
    <row r="12" s="1" customFormat="1" ht="23" customHeight="1" spans="1:13">
      <c r="A12" s="4" t="s">
        <v>38</v>
      </c>
      <c r="B12" s="4" t="s">
        <v>24</v>
      </c>
      <c r="C12" s="5" t="s">
        <v>39</v>
      </c>
      <c r="D12" s="4" t="s">
        <v>34</v>
      </c>
      <c r="E12" s="6" t="s">
        <v>18</v>
      </c>
      <c r="F12" s="4" t="s">
        <v>35</v>
      </c>
      <c r="G12" s="6">
        <v>74.3</v>
      </c>
      <c r="H12" s="6">
        <f t="shared" si="3"/>
        <v>44.58</v>
      </c>
      <c r="I12" s="6"/>
      <c r="J12" s="13">
        <f t="shared" si="4"/>
        <v>0</v>
      </c>
      <c r="K12" s="14">
        <f t="shared" si="5"/>
        <v>44.58</v>
      </c>
      <c r="L12" s="6" t="s">
        <v>40</v>
      </c>
      <c r="M12" s="6"/>
    </row>
    <row r="13" s="1" customFormat="1" ht="20" customHeight="1" spans="1:13">
      <c r="A13" s="7"/>
      <c r="B13" s="7"/>
      <c r="C13" s="8"/>
      <c r="D13" s="8"/>
      <c r="E13" s="7"/>
      <c r="F13" s="7"/>
      <c r="G13" s="8"/>
      <c r="H13" s="8"/>
      <c r="I13" s="8"/>
      <c r="J13" s="8"/>
      <c r="K13" s="8"/>
      <c r="L13" s="8"/>
      <c r="M13" s="7"/>
    </row>
    <row r="14" s="1" customFormat="1" ht="20" customHeight="1" spans="1:13">
      <c r="A14" s="4" t="s">
        <v>41</v>
      </c>
      <c r="B14" s="4" t="s">
        <v>24</v>
      </c>
      <c r="C14" s="5" t="s">
        <v>42</v>
      </c>
      <c r="D14" s="4" t="s">
        <v>43</v>
      </c>
      <c r="E14" s="6" t="s">
        <v>44</v>
      </c>
      <c r="F14" s="4" t="s">
        <v>45</v>
      </c>
      <c r="G14" s="6">
        <v>72.65</v>
      </c>
      <c r="H14" s="6">
        <f t="shared" ref="H14:H21" si="6">G14*0.6</f>
        <v>43.59</v>
      </c>
      <c r="I14" s="6">
        <v>85.4</v>
      </c>
      <c r="J14" s="13">
        <f t="shared" ref="J14:J21" si="7">I14*0.4</f>
        <v>34.16</v>
      </c>
      <c r="K14" s="14">
        <f t="shared" ref="K14:K21" si="8">J14+H14</f>
        <v>77.75</v>
      </c>
      <c r="L14" s="6">
        <v>1</v>
      </c>
      <c r="M14" s="8" t="s">
        <v>20</v>
      </c>
    </row>
    <row r="15" s="1" customFormat="1" ht="20" customHeight="1" spans="1:13">
      <c r="A15" s="4" t="s">
        <v>46</v>
      </c>
      <c r="B15" s="4" t="s">
        <v>15</v>
      </c>
      <c r="C15" s="5" t="s">
        <v>47</v>
      </c>
      <c r="D15" s="4" t="s">
        <v>43</v>
      </c>
      <c r="E15" s="6" t="s">
        <v>44</v>
      </c>
      <c r="F15" s="4" t="s">
        <v>45</v>
      </c>
      <c r="G15" s="6">
        <v>70.05</v>
      </c>
      <c r="H15" s="6">
        <f t="shared" si="6"/>
        <v>42.03</v>
      </c>
      <c r="I15" s="6">
        <v>82.2</v>
      </c>
      <c r="J15" s="13">
        <f t="shared" si="7"/>
        <v>32.88</v>
      </c>
      <c r="K15" s="14">
        <f t="shared" si="8"/>
        <v>74.91</v>
      </c>
      <c r="L15" s="6">
        <v>2</v>
      </c>
      <c r="M15" s="7"/>
    </row>
    <row r="16" s="1" customFormat="1" ht="20" customHeight="1" spans="1:13">
      <c r="A16" s="7"/>
      <c r="B16" s="7"/>
      <c r="C16" s="8"/>
      <c r="D16" s="8"/>
      <c r="E16" s="7"/>
      <c r="F16" s="7"/>
      <c r="G16" s="8"/>
      <c r="H16" s="8"/>
      <c r="I16" s="8"/>
      <c r="J16" s="8"/>
      <c r="K16" s="8"/>
      <c r="L16" s="8"/>
      <c r="M16" s="7"/>
    </row>
    <row r="17" s="1" customFormat="1" ht="20" customHeight="1" spans="1:13">
      <c r="A17" s="4" t="s">
        <v>48</v>
      </c>
      <c r="B17" s="4" t="s">
        <v>15</v>
      </c>
      <c r="C17" s="5" t="s">
        <v>49</v>
      </c>
      <c r="D17" s="4" t="s">
        <v>50</v>
      </c>
      <c r="E17" s="6" t="s">
        <v>51</v>
      </c>
      <c r="F17" s="4" t="s">
        <v>52</v>
      </c>
      <c r="G17" s="6">
        <v>75.9</v>
      </c>
      <c r="H17" s="6">
        <f t="shared" si="6"/>
        <v>45.54</v>
      </c>
      <c r="I17" s="6">
        <v>85.1</v>
      </c>
      <c r="J17" s="13">
        <f t="shared" si="7"/>
        <v>34.04</v>
      </c>
      <c r="K17" s="14">
        <f t="shared" si="8"/>
        <v>79.58</v>
      </c>
      <c r="L17" s="6">
        <v>1</v>
      </c>
      <c r="M17" s="8" t="s">
        <v>20</v>
      </c>
    </row>
    <row r="18" s="1" customFormat="1" ht="20" customHeight="1" spans="1:13">
      <c r="A18" s="4" t="s">
        <v>53</v>
      </c>
      <c r="B18" s="4" t="s">
        <v>15</v>
      </c>
      <c r="C18" s="5" t="s">
        <v>54</v>
      </c>
      <c r="D18" s="4" t="s">
        <v>50</v>
      </c>
      <c r="E18" s="6" t="s">
        <v>51</v>
      </c>
      <c r="F18" s="4" t="s">
        <v>52</v>
      </c>
      <c r="G18" s="6">
        <v>72.55</v>
      </c>
      <c r="H18" s="6">
        <f t="shared" si="6"/>
        <v>43.53</v>
      </c>
      <c r="I18" s="6">
        <v>83.6</v>
      </c>
      <c r="J18" s="13">
        <f t="shared" si="7"/>
        <v>33.44</v>
      </c>
      <c r="K18" s="14">
        <f t="shared" si="8"/>
        <v>76.97</v>
      </c>
      <c r="L18" s="6">
        <v>2</v>
      </c>
      <c r="M18" s="8" t="s">
        <v>20</v>
      </c>
    </row>
    <row r="19" s="1" customFormat="1" ht="20" customHeight="1" spans="1:13">
      <c r="A19" s="4" t="s">
        <v>55</v>
      </c>
      <c r="B19" s="4" t="s">
        <v>15</v>
      </c>
      <c r="C19" s="5" t="s">
        <v>56</v>
      </c>
      <c r="D19" s="4" t="s">
        <v>50</v>
      </c>
      <c r="E19" s="6" t="s">
        <v>51</v>
      </c>
      <c r="F19" s="4" t="s">
        <v>52</v>
      </c>
      <c r="G19" s="6">
        <v>72.55</v>
      </c>
      <c r="H19" s="6">
        <f t="shared" si="6"/>
        <v>43.53</v>
      </c>
      <c r="I19" s="6">
        <v>83</v>
      </c>
      <c r="J19" s="13">
        <f t="shared" si="7"/>
        <v>33.2</v>
      </c>
      <c r="K19" s="14">
        <f t="shared" si="8"/>
        <v>76.73</v>
      </c>
      <c r="L19" s="6">
        <v>3</v>
      </c>
      <c r="M19" s="15"/>
    </row>
    <row r="20" s="1" customFormat="1" ht="20" customHeight="1" spans="1:13">
      <c r="A20" s="9" t="s">
        <v>57</v>
      </c>
      <c r="B20" s="9" t="s">
        <v>15</v>
      </c>
      <c r="C20" s="10" t="s">
        <v>58</v>
      </c>
      <c r="D20" s="4" t="s">
        <v>50</v>
      </c>
      <c r="E20" s="6" t="s">
        <v>51</v>
      </c>
      <c r="F20" s="4" t="s">
        <v>52</v>
      </c>
      <c r="G20" s="6">
        <v>70.25</v>
      </c>
      <c r="H20" s="6">
        <f t="shared" si="6"/>
        <v>42.15</v>
      </c>
      <c r="I20" s="6">
        <v>82.84</v>
      </c>
      <c r="J20" s="16">
        <f t="shared" si="7"/>
        <v>33.136</v>
      </c>
      <c r="K20" s="17">
        <f t="shared" si="8"/>
        <v>75.286</v>
      </c>
      <c r="L20" s="6">
        <v>4</v>
      </c>
      <c r="M20" s="15"/>
    </row>
    <row r="21" s="1" customFormat="1" ht="20" customHeight="1" spans="1:13">
      <c r="A21" s="9" t="s">
        <v>59</v>
      </c>
      <c r="B21" s="9" t="s">
        <v>15</v>
      </c>
      <c r="C21" s="10" t="s">
        <v>60</v>
      </c>
      <c r="D21" s="4" t="s">
        <v>50</v>
      </c>
      <c r="E21" s="6" t="s">
        <v>51</v>
      </c>
      <c r="F21" s="4" t="s">
        <v>52</v>
      </c>
      <c r="G21" s="6">
        <v>68.2</v>
      </c>
      <c r="H21" s="6">
        <f t="shared" si="6"/>
        <v>40.92</v>
      </c>
      <c r="I21" s="6"/>
      <c r="J21" s="13">
        <f t="shared" si="7"/>
        <v>0</v>
      </c>
      <c r="K21" s="14">
        <f t="shared" si="8"/>
        <v>40.92</v>
      </c>
      <c r="L21" s="6" t="s">
        <v>40</v>
      </c>
      <c r="M21" s="15"/>
    </row>
    <row r="22" s="1" customFormat="1" ht="20" customHeight="1" spans="1:13">
      <c r="A22" s="7"/>
      <c r="B22" s="7"/>
      <c r="C22" s="8"/>
      <c r="D22" s="8"/>
      <c r="E22" s="7"/>
      <c r="F22" s="7"/>
      <c r="G22" s="8"/>
      <c r="H22" s="8"/>
      <c r="I22" s="8"/>
      <c r="J22" s="8"/>
      <c r="K22" s="8"/>
      <c r="L22" s="8"/>
      <c r="M22" s="7"/>
    </row>
    <row r="23" s="1" customFormat="1" ht="20" customHeight="1" spans="1:13">
      <c r="A23" s="4" t="s">
        <v>61</v>
      </c>
      <c r="B23" s="4" t="s">
        <v>15</v>
      </c>
      <c r="C23" s="5" t="s">
        <v>62</v>
      </c>
      <c r="D23" s="4" t="s">
        <v>63</v>
      </c>
      <c r="E23" s="6" t="s">
        <v>51</v>
      </c>
      <c r="F23" s="4" t="s">
        <v>52</v>
      </c>
      <c r="G23" s="6">
        <v>71.7</v>
      </c>
      <c r="H23" s="6">
        <f t="shared" ref="H23:H25" si="9">G23*0.6</f>
        <v>43.02</v>
      </c>
      <c r="I23" s="6">
        <v>86.4</v>
      </c>
      <c r="J23" s="13">
        <f t="shared" ref="J23:J25" si="10">I23*0.4</f>
        <v>34.56</v>
      </c>
      <c r="K23" s="14">
        <f t="shared" ref="K23:K25" si="11">J23+H23</f>
        <v>77.58</v>
      </c>
      <c r="L23" s="6">
        <v>1</v>
      </c>
      <c r="M23" s="8" t="s">
        <v>20</v>
      </c>
    </row>
    <row r="24" s="1" customFormat="1" ht="20" customHeight="1" spans="1:13">
      <c r="A24" s="4" t="s">
        <v>64</v>
      </c>
      <c r="B24" s="4" t="s">
        <v>15</v>
      </c>
      <c r="C24" s="5" t="s">
        <v>65</v>
      </c>
      <c r="D24" s="4" t="s">
        <v>63</v>
      </c>
      <c r="E24" s="6" t="s">
        <v>51</v>
      </c>
      <c r="F24" s="4" t="s">
        <v>52</v>
      </c>
      <c r="G24" s="6">
        <v>71.4</v>
      </c>
      <c r="H24" s="6">
        <f t="shared" si="9"/>
        <v>42.84</v>
      </c>
      <c r="I24" s="6">
        <v>85</v>
      </c>
      <c r="J24" s="13">
        <f t="shared" si="10"/>
        <v>34</v>
      </c>
      <c r="K24" s="14">
        <f t="shared" si="11"/>
        <v>76.84</v>
      </c>
      <c r="L24" s="6">
        <v>2</v>
      </c>
      <c r="M24" s="18"/>
    </row>
    <row r="25" s="1" customFormat="1" ht="20" customHeight="1" spans="1:13">
      <c r="A25" s="4" t="s">
        <v>66</v>
      </c>
      <c r="B25" s="4" t="s">
        <v>15</v>
      </c>
      <c r="C25" s="5" t="s">
        <v>67</v>
      </c>
      <c r="D25" s="4" t="s">
        <v>63</v>
      </c>
      <c r="E25" s="6" t="s">
        <v>51</v>
      </c>
      <c r="F25" s="4" t="s">
        <v>52</v>
      </c>
      <c r="G25" s="6">
        <v>72.1</v>
      </c>
      <c r="H25" s="6">
        <f t="shared" si="9"/>
        <v>43.26</v>
      </c>
      <c r="I25" s="6">
        <v>83</v>
      </c>
      <c r="J25" s="13">
        <f t="shared" si="10"/>
        <v>33.2</v>
      </c>
      <c r="K25" s="14">
        <f t="shared" si="11"/>
        <v>76.46</v>
      </c>
      <c r="L25" s="6">
        <v>3</v>
      </c>
      <c r="M25" s="18"/>
    </row>
    <row r="26" s="1" customFormat="1" ht="20" customHeight="1" spans="1:13">
      <c r="A26" s="7"/>
      <c r="B26" s="7"/>
      <c r="C26" s="8"/>
      <c r="D26" s="8"/>
      <c r="E26" s="7"/>
      <c r="F26" s="7"/>
      <c r="G26" s="8"/>
      <c r="H26" s="8"/>
      <c r="I26" s="8"/>
      <c r="J26" s="8"/>
      <c r="K26" s="8"/>
      <c r="L26" s="8"/>
      <c r="M26" s="18"/>
    </row>
    <row r="27" s="1" customFormat="1" ht="20" customHeight="1" spans="1:13">
      <c r="A27" s="4" t="s">
        <v>68</v>
      </c>
      <c r="B27" s="4" t="s">
        <v>15</v>
      </c>
      <c r="C27" s="5" t="s">
        <v>69</v>
      </c>
      <c r="D27" s="4" t="s">
        <v>70</v>
      </c>
      <c r="E27" s="6" t="s">
        <v>71</v>
      </c>
      <c r="F27" s="4" t="s">
        <v>72</v>
      </c>
      <c r="G27" s="6">
        <v>76.1</v>
      </c>
      <c r="H27" s="6">
        <f t="shared" ref="H27:H29" si="12">G27*0.6</f>
        <v>45.66</v>
      </c>
      <c r="I27" s="6">
        <v>85</v>
      </c>
      <c r="J27" s="13">
        <f t="shared" ref="J27:J29" si="13">I27*0.4</f>
        <v>34</v>
      </c>
      <c r="K27" s="14">
        <f t="shared" ref="K27:K29" si="14">J27+H27</f>
        <v>79.66</v>
      </c>
      <c r="L27" s="6">
        <v>1</v>
      </c>
      <c r="M27" s="18" t="s">
        <v>20</v>
      </c>
    </row>
    <row r="28" s="1" customFormat="1" ht="20" customHeight="1" spans="1:13">
      <c r="A28" s="9" t="s">
        <v>73</v>
      </c>
      <c r="B28" s="4" t="s">
        <v>15</v>
      </c>
      <c r="C28" s="10" t="s">
        <v>74</v>
      </c>
      <c r="D28" s="4" t="s">
        <v>70</v>
      </c>
      <c r="E28" s="6" t="s">
        <v>71</v>
      </c>
      <c r="F28" s="4" t="s">
        <v>72</v>
      </c>
      <c r="G28" s="6">
        <v>73.35</v>
      </c>
      <c r="H28" s="6">
        <f t="shared" si="12"/>
        <v>44.01</v>
      </c>
      <c r="I28" s="6">
        <v>81.2</v>
      </c>
      <c r="J28" s="13">
        <f t="shared" si="13"/>
        <v>32.48</v>
      </c>
      <c r="K28" s="14">
        <f t="shared" si="14"/>
        <v>76.49</v>
      </c>
      <c r="L28" s="6">
        <v>2</v>
      </c>
      <c r="M28" s="18"/>
    </row>
    <row r="29" s="1" customFormat="1" ht="20" customHeight="1" spans="1:13">
      <c r="A29" s="4" t="s">
        <v>75</v>
      </c>
      <c r="B29" s="4" t="s">
        <v>24</v>
      </c>
      <c r="C29" s="5" t="s">
        <v>76</v>
      </c>
      <c r="D29" s="4" t="s">
        <v>70</v>
      </c>
      <c r="E29" s="6" t="s">
        <v>71</v>
      </c>
      <c r="F29" s="4" t="s">
        <v>72</v>
      </c>
      <c r="G29" s="6">
        <v>73.5</v>
      </c>
      <c r="H29" s="6">
        <f t="shared" si="12"/>
        <v>44.1</v>
      </c>
      <c r="I29" s="6">
        <v>79.4</v>
      </c>
      <c r="J29" s="13">
        <f t="shared" si="13"/>
        <v>31.76</v>
      </c>
      <c r="K29" s="14">
        <f t="shared" si="14"/>
        <v>75.86</v>
      </c>
      <c r="L29" s="6">
        <v>3</v>
      </c>
      <c r="M29" s="18"/>
    </row>
    <row r="30" s="1" customFormat="1" ht="20" customHeight="1" spans="1:13">
      <c r="A30" s="9"/>
      <c r="B30" s="4"/>
      <c r="C30" s="10"/>
      <c r="D30" s="4"/>
      <c r="E30" s="6"/>
      <c r="F30" s="4"/>
      <c r="G30" s="6"/>
      <c r="H30" s="6"/>
      <c r="I30" s="6"/>
      <c r="J30" s="13"/>
      <c r="K30" s="14"/>
      <c r="L30" s="6"/>
      <c r="M30" s="18"/>
    </row>
    <row r="31" s="1" customFormat="1" ht="20" customHeight="1" spans="1:13">
      <c r="A31" s="4" t="s">
        <v>77</v>
      </c>
      <c r="B31" s="4" t="s">
        <v>24</v>
      </c>
      <c r="C31" s="5" t="s">
        <v>78</v>
      </c>
      <c r="D31" s="4" t="s">
        <v>79</v>
      </c>
      <c r="E31" s="6" t="s">
        <v>80</v>
      </c>
      <c r="F31" s="4" t="s">
        <v>81</v>
      </c>
      <c r="G31" s="6">
        <v>75.4</v>
      </c>
      <c r="H31" s="6">
        <f t="shared" ref="H31:H33" si="15">G31*0.6</f>
        <v>45.24</v>
      </c>
      <c r="I31" s="6">
        <v>85.8</v>
      </c>
      <c r="J31" s="13">
        <f t="shared" ref="J31:J33" si="16">I31*0.4</f>
        <v>34.32</v>
      </c>
      <c r="K31" s="14">
        <f t="shared" ref="K31:K33" si="17">J31+H31</f>
        <v>79.56</v>
      </c>
      <c r="L31" s="6">
        <v>1</v>
      </c>
      <c r="M31" s="8" t="s">
        <v>20</v>
      </c>
    </row>
    <row r="32" s="1" customFormat="1" ht="20" customHeight="1" spans="1:13">
      <c r="A32" s="4" t="s">
        <v>82</v>
      </c>
      <c r="B32" s="4" t="s">
        <v>15</v>
      </c>
      <c r="C32" s="5" t="s">
        <v>83</v>
      </c>
      <c r="D32" s="4" t="s">
        <v>79</v>
      </c>
      <c r="E32" s="6" t="s">
        <v>80</v>
      </c>
      <c r="F32" s="4" t="s">
        <v>81</v>
      </c>
      <c r="G32" s="6">
        <v>74.75</v>
      </c>
      <c r="H32" s="6">
        <f t="shared" si="15"/>
        <v>44.85</v>
      </c>
      <c r="I32" s="6">
        <v>83.2</v>
      </c>
      <c r="J32" s="13">
        <f t="shared" si="16"/>
        <v>33.28</v>
      </c>
      <c r="K32" s="14">
        <f t="shared" si="17"/>
        <v>78.13</v>
      </c>
      <c r="L32" s="6">
        <v>2</v>
      </c>
      <c r="M32" s="7"/>
    </row>
    <row r="33" s="1" customFormat="1" ht="20" customHeight="1" spans="1:13">
      <c r="A33" s="4" t="s">
        <v>84</v>
      </c>
      <c r="B33" s="4" t="s">
        <v>24</v>
      </c>
      <c r="C33" s="5" t="s">
        <v>85</v>
      </c>
      <c r="D33" s="4" t="s">
        <v>79</v>
      </c>
      <c r="E33" s="6" t="s">
        <v>80</v>
      </c>
      <c r="F33" s="4" t="s">
        <v>81</v>
      </c>
      <c r="G33" s="6">
        <v>75.35</v>
      </c>
      <c r="H33" s="6">
        <f t="shared" si="15"/>
        <v>45.21</v>
      </c>
      <c r="I33" s="6">
        <v>81.6</v>
      </c>
      <c r="J33" s="13">
        <f t="shared" si="16"/>
        <v>32.64</v>
      </c>
      <c r="K33" s="14">
        <f t="shared" si="17"/>
        <v>77.85</v>
      </c>
      <c r="L33" s="6">
        <v>3</v>
      </c>
      <c r="M33" s="8"/>
    </row>
    <row r="34" s="1" customFormat="1" ht="20" customHeight="1" spans="1:13">
      <c r="A34" s="4"/>
      <c r="B34" s="4"/>
      <c r="C34" s="5"/>
      <c r="D34" s="4"/>
      <c r="E34" s="6"/>
      <c r="F34" s="4"/>
      <c r="G34" s="6"/>
      <c r="H34" s="6"/>
      <c r="I34" s="6"/>
      <c r="J34" s="13"/>
      <c r="K34" s="14"/>
      <c r="L34" s="6"/>
      <c r="M34" s="8"/>
    </row>
    <row r="35" s="1" customFormat="1" ht="20" customHeight="1" spans="1:13">
      <c r="A35" s="4" t="s">
        <v>86</v>
      </c>
      <c r="B35" s="4" t="s">
        <v>24</v>
      </c>
      <c r="C35" s="5" t="s">
        <v>87</v>
      </c>
      <c r="D35" s="4" t="s">
        <v>88</v>
      </c>
      <c r="E35" s="6" t="s">
        <v>80</v>
      </c>
      <c r="F35" s="4" t="s">
        <v>81</v>
      </c>
      <c r="G35" s="6">
        <v>71.9</v>
      </c>
      <c r="H35" s="6">
        <f t="shared" ref="H35:H37" si="18">G35*0.6</f>
        <v>43.14</v>
      </c>
      <c r="I35" s="6">
        <v>83.6</v>
      </c>
      <c r="J35" s="13">
        <f t="shared" ref="J35:J37" si="19">I35*0.4</f>
        <v>33.44</v>
      </c>
      <c r="K35" s="14">
        <f t="shared" ref="K35:K37" si="20">J35+H35</f>
        <v>76.58</v>
      </c>
      <c r="L35" s="6">
        <v>1</v>
      </c>
      <c r="M35" s="8" t="s">
        <v>20</v>
      </c>
    </row>
    <row r="36" s="1" customFormat="1" ht="20" customHeight="1" spans="1:13">
      <c r="A36" s="4" t="s">
        <v>89</v>
      </c>
      <c r="B36" s="4" t="s">
        <v>24</v>
      </c>
      <c r="C36" s="5" t="s">
        <v>90</v>
      </c>
      <c r="D36" s="4" t="s">
        <v>88</v>
      </c>
      <c r="E36" s="6" t="s">
        <v>80</v>
      </c>
      <c r="F36" s="4" t="s">
        <v>81</v>
      </c>
      <c r="G36" s="6">
        <v>69.05</v>
      </c>
      <c r="H36" s="6">
        <f t="shared" si="18"/>
        <v>41.43</v>
      </c>
      <c r="I36" s="6">
        <v>79.4</v>
      </c>
      <c r="J36" s="13">
        <f t="shared" si="19"/>
        <v>31.76</v>
      </c>
      <c r="K36" s="14">
        <f t="shared" si="20"/>
        <v>73.19</v>
      </c>
      <c r="L36" s="6">
        <v>2</v>
      </c>
      <c r="M36" s="7"/>
    </row>
    <row r="37" s="1" customFormat="1" ht="20" customHeight="1" spans="1:13">
      <c r="A37" s="9" t="s">
        <v>91</v>
      </c>
      <c r="B37" s="4" t="s">
        <v>15</v>
      </c>
      <c r="C37" s="10" t="s">
        <v>92</v>
      </c>
      <c r="D37" s="4" t="s">
        <v>88</v>
      </c>
      <c r="E37" s="6" t="s">
        <v>80</v>
      </c>
      <c r="F37" s="4" t="s">
        <v>81</v>
      </c>
      <c r="G37" s="6">
        <v>66.5</v>
      </c>
      <c r="H37" s="6">
        <f t="shared" si="18"/>
        <v>39.9</v>
      </c>
      <c r="I37" s="6">
        <v>79.4</v>
      </c>
      <c r="J37" s="13">
        <f t="shared" si="19"/>
        <v>31.76</v>
      </c>
      <c r="K37" s="14">
        <f t="shared" si="20"/>
        <v>71.66</v>
      </c>
      <c r="L37" s="6">
        <v>3</v>
      </c>
      <c r="M37" s="8"/>
    </row>
    <row r="38" s="1" customFormat="1" ht="20" customHeight="1" spans="1:13">
      <c r="A38" s="9"/>
      <c r="B38" s="4"/>
      <c r="C38" s="10"/>
      <c r="D38" s="4"/>
      <c r="E38" s="6"/>
      <c r="F38" s="4"/>
      <c r="G38" s="6"/>
      <c r="H38" s="6"/>
      <c r="I38" s="6"/>
      <c r="J38" s="13"/>
      <c r="K38" s="14"/>
      <c r="L38" s="6"/>
      <c r="M38" s="8"/>
    </row>
    <row r="39" s="1" customFormat="1" ht="20" customHeight="1" spans="1:13">
      <c r="A39" s="4" t="s">
        <v>93</v>
      </c>
      <c r="B39" s="4" t="s">
        <v>24</v>
      </c>
      <c r="C39" s="5" t="s">
        <v>94</v>
      </c>
      <c r="D39" s="4" t="s">
        <v>95</v>
      </c>
      <c r="E39" s="6" t="s">
        <v>80</v>
      </c>
      <c r="F39" s="4" t="s">
        <v>81</v>
      </c>
      <c r="G39" s="6">
        <v>78.05</v>
      </c>
      <c r="H39" s="6">
        <f t="shared" ref="H39:H41" si="21">G39*0.6</f>
        <v>46.83</v>
      </c>
      <c r="I39" s="6">
        <v>81.6</v>
      </c>
      <c r="J39" s="13">
        <f t="shared" ref="J39:J45" si="22">I39*0.4</f>
        <v>32.64</v>
      </c>
      <c r="K39" s="14">
        <f t="shared" ref="K39:K41" si="23">J39+H39</f>
        <v>79.47</v>
      </c>
      <c r="L39" s="6">
        <v>1</v>
      </c>
      <c r="M39" s="7" t="s">
        <v>20</v>
      </c>
    </row>
    <row r="40" s="1" customFormat="1" ht="20" customHeight="1" spans="1:13">
      <c r="A40" s="4" t="s">
        <v>96</v>
      </c>
      <c r="B40" s="4" t="s">
        <v>24</v>
      </c>
      <c r="C40" s="5" t="s">
        <v>97</v>
      </c>
      <c r="D40" s="4" t="s">
        <v>95</v>
      </c>
      <c r="E40" s="6" t="s">
        <v>80</v>
      </c>
      <c r="F40" s="4" t="s">
        <v>81</v>
      </c>
      <c r="G40" s="6">
        <v>74.5</v>
      </c>
      <c r="H40" s="6">
        <f t="shared" si="21"/>
        <v>44.7</v>
      </c>
      <c r="I40" s="6">
        <v>83</v>
      </c>
      <c r="J40" s="13">
        <f t="shared" si="22"/>
        <v>33.2</v>
      </c>
      <c r="K40" s="14">
        <f t="shared" si="23"/>
        <v>77.9</v>
      </c>
      <c r="L40" s="6">
        <v>2</v>
      </c>
      <c r="M40" s="18"/>
    </row>
    <row r="41" s="1" customFormat="1" ht="20" customHeight="1" spans="1:13">
      <c r="A41" s="4" t="s">
        <v>98</v>
      </c>
      <c r="B41" s="4" t="s">
        <v>24</v>
      </c>
      <c r="C41" s="5" t="s">
        <v>99</v>
      </c>
      <c r="D41" s="4" t="s">
        <v>95</v>
      </c>
      <c r="E41" s="6" t="s">
        <v>80</v>
      </c>
      <c r="F41" s="4" t="s">
        <v>81</v>
      </c>
      <c r="G41" s="6">
        <v>74.55</v>
      </c>
      <c r="H41" s="6">
        <f t="shared" si="21"/>
        <v>44.73</v>
      </c>
      <c r="I41" s="6"/>
      <c r="J41" s="13">
        <v>0</v>
      </c>
      <c r="K41" s="14">
        <f t="shared" si="23"/>
        <v>44.73</v>
      </c>
      <c r="L41" s="6" t="s">
        <v>40</v>
      </c>
      <c r="M41" s="18"/>
    </row>
    <row r="42" s="1" customFormat="1" ht="20" customHeight="1" spans="1:13">
      <c r="A42" s="4"/>
      <c r="B42" s="4"/>
      <c r="C42" s="5"/>
      <c r="D42" s="4"/>
      <c r="E42" s="6"/>
      <c r="F42" s="4"/>
      <c r="G42" s="6"/>
      <c r="H42" s="6"/>
      <c r="I42" s="6"/>
      <c r="J42" s="13"/>
      <c r="K42" s="14"/>
      <c r="L42" s="6"/>
      <c r="M42" s="7"/>
    </row>
    <row r="43" s="1" customFormat="1" ht="20" customHeight="1" spans="1:13">
      <c r="A43" s="4" t="s">
        <v>100</v>
      </c>
      <c r="B43" s="4" t="s">
        <v>24</v>
      </c>
      <c r="C43" s="5" t="s">
        <v>101</v>
      </c>
      <c r="D43" s="4" t="s">
        <v>102</v>
      </c>
      <c r="E43" s="6" t="s">
        <v>103</v>
      </c>
      <c r="F43" s="4" t="s">
        <v>104</v>
      </c>
      <c r="G43" s="6">
        <v>73.8</v>
      </c>
      <c r="H43" s="6">
        <f t="shared" ref="H43:H45" si="24">G43*0.6</f>
        <v>44.28</v>
      </c>
      <c r="I43" s="6">
        <v>85.6</v>
      </c>
      <c r="J43" s="13">
        <f t="shared" si="22"/>
        <v>34.24</v>
      </c>
      <c r="K43" s="14">
        <f t="shared" ref="K43:K45" si="25">J43+H43</f>
        <v>78.52</v>
      </c>
      <c r="L43" s="6">
        <v>1</v>
      </c>
      <c r="M43" s="18" t="s">
        <v>20</v>
      </c>
    </row>
    <row r="44" s="1" customFormat="1" ht="20" customHeight="1" spans="1:13">
      <c r="A44" s="4" t="s">
        <v>105</v>
      </c>
      <c r="B44" s="4" t="s">
        <v>15</v>
      </c>
      <c r="C44" s="5" t="s">
        <v>106</v>
      </c>
      <c r="D44" s="4" t="s">
        <v>102</v>
      </c>
      <c r="E44" s="6" t="s">
        <v>103</v>
      </c>
      <c r="F44" s="4" t="s">
        <v>104</v>
      </c>
      <c r="G44" s="6">
        <v>72.8</v>
      </c>
      <c r="H44" s="6">
        <f t="shared" si="24"/>
        <v>43.68</v>
      </c>
      <c r="I44" s="6">
        <v>81.8</v>
      </c>
      <c r="J44" s="13">
        <f t="shared" si="22"/>
        <v>32.72</v>
      </c>
      <c r="K44" s="14">
        <f t="shared" si="25"/>
        <v>76.4</v>
      </c>
      <c r="L44" s="6">
        <v>2</v>
      </c>
      <c r="M44" s="18"/>
    </row>
    <row r="45" s="1" customFormat="1" ht="20" customHeight="1" spans="1:13">
      <c r="A45" s="4" t="s">
        <v>107</v>
      </c>
      <c r="B45" s="4" t="s">
        <v>15</v>
      </c>
      <c r="C45" s="5" t="s">
        <v>108</v>
      </c>
      <c r="D45" s="4" t="s">
        <v>102</v>
      </c>
      <c r="E45" s="6" t="s">
        <v>103</v>
      </c>
      <c r="F45" s="4" t="s">
        <v>104</v>
      </c>
      <c r="G45" s="6">
        <v>72</v>
      </c>
      <c r="H45" s="6">
        <f t="shared" si="24"/>
        <v>43.2</v>
      </c>
      <c r="I45" s="6">
        <v>80.6</v>
      </c>
      <c r="J45" s="13">
        <f t="shared" si="22"/>
        <v>32.24</v>
      </c>
      <c r="K45" s="14">
        <f t="shared" si="25"/>
        <v>75.44</v>
      </c>
      <c r="L45" s="6">
        <v>3</v>
      </c>
      <c r="M45" s="18"/>
    </row>
    <row r="46" s="1" customFormat="1" ht="20" customHeight="1" spans="1:13">
      <c r="A46" s="7"/>
      <c r="B46" s="7"/>
      <c r="C46" s="8"/>
      <c r="D46" s="8"/>
      <c r="E46" s="7"/>
      <c r="F46" s="7"/>
      <c r="G46" s="8"/>
      <c r="H46" s="8"/>
      <c r="I46" s="8"/>
      <c r="J46" s="8"/>
      <c r="K46" s="8"/>
      <c r="L46" s="8"/>
      <c r="M46" s="7"/>
    </row>
    <row r="47" s="1" customFormat="1" ht="20" customHeight="1" spans="1:13">
      <c r="A47" s="4" t="s">
        <v>109</v>
      </c>
      <c r="B47" s="4" t="s">
        <v>15</v>
      </c>
      <c r="C47" s="5" t="s">
        <v>110</v>
      </c>
      <c r="D47" s="4" t="s">
        <v>111</v>
      </c>
      <c r="E47" s="6" t="s">
        <v>103</v>
      </c>
      <c r="F47" s="4" t="s">
        <v>104</v>
      </c>
      <c r="G47" s="6">
        <v>79.4</v>
      </c>
      <c r="H47" s="6">
        <f t="shared" ref="H47:H49" si="26">G47*0.6</f>
        <v>47.64</v>
      </c>
      <c r="I47" s="6">
        <v>81.2</v>
      </c>
      <c r="J47" s="13">
        <f t="shared" ref="J47:J49" si="27">I47*0.4</f>
        <v>32.48</v>
      </c>
      <c r="K47" s="14">
        <f t="shared" ref="K47:K49" si="28">J47+H47</f>
        <v>80.12</v>
      </c>
      <c r="L47" s="6">
        <v>1</v>
      </c>
      <c r="M47" s="18" t="s">
        <v>20</v>
      </c>
    </row>
    <row r="48" s="1" customFormat="1" ht="20" customHeight="1" spans="1:13">
      <c r="A48" s="4" t="s">
        <v>112</v>
      </c>
      <c r="B48" s="4" t="s">
        <v>15</v>
      </c>
      <c r="C48" s="5" t="s">
        <v>113</v>
      </c>
      <c r="D48" s="4" t="s">
        <v>111</v>
      </c>
      <c r="E48" s="6" t="s">
        <v>103</v>
      </c>
      <c r="F48" s="4" t="s">
        <v>104</v>
      </c>
      <c r="G48" s="6">
        <v>74.1</v>
      </c>
      <c r="H48" s="6">
        <f t="shared" si="26"/>
        <v>44.46</v>
      </c>
      <c r="I48" s="6">
        <v>84.6</v>
      </c>
      <c r="J48" s="13">
        <f t="shared" si="27"/>
        <v>33.84</v>
      </c>
      <c r="K48" s="14">
        <f t="shared" si="28"/>
        <v>78.3</v>
      </c>
      <c r="L48" s="6">
        <v>2</v>
      </c>
      <c r="M48" s="18"/>
    </row>
    <row r="49" s="1" customFormat="1" ht="20" customHeight="1" spans="1:13">
      <c r="A49" s="4" t="s">
        <v>114</v>
      </c>
      <c r="B49" s="4" t="s">
        <v>15</v>
      </c>
      <c r="C49" s="5" t="s">
        <v>115</v>
      </c>
      <c r="D49" s="4" t="s">
        <v>111</v>
      </c>
      <c r="E49" s="6" t="s">
        <v>103</v>
      </c>
      <c r="F49" s="4" t="s">
        <v>104</v>
      </c>
      <c r="G49" s="6">
        <v>70.85</v>
      </c>
      <c r="H49" s="6">
        <f t="shared" si="26"/>
        <v>42.51</v>
      </c>
      <c r="I49" s="6">
        <v>83.6</v>
      </c>
      <c r="J49" s="13">
        <f t="shared" si="27"/>
        <v>33.44</v>
      </c>
      <c r="K49" s="14">
        <f t="shared" si="28"/>
        <v>75.95</v>
      </c>
      <c r="L49" s="6">
        <v>3</v>
      </c>
      <c r="M49" s="18"/>
    </row>
    <row r="50" s="1" customFormat="1" ht="20" customHeight="1" spans="1:13">
      <c r="A50" s="4"/>
      <c r="B50" s="4"/>
      <c r="C50" s="5"/>
      <c r="D50" s="4"/>
      <c r="E50" s="6"/>
      <c r="F50" s="4"/>
      <c r="G50" s="6"/>
      <c r="H50" s="6"/>
      <c r="I50" s="6"/>
      <c r="J50" s="13"/>
      <c r="K50" s="14"/>
      <c r="L50" s="6"/>
      <c r="M50" s="7"/>
    </row>
    <row r="51" s="1" customFormat="1" ht="20" customHeight="1" spans="1:13">
      <c r="A51" s="4" t="s">
        <v>116</v>
      </c>
      <c r="B51" s="4" t="s">
        <v>15</v>
      </c>
      <c r="C51" s="5" t="s">
        <v>117</v>
      </c>
      <c r="D51" s="4" t="s">
        <v>118</v>
      </c>
      <c r="E51" s="6" t="s">
        <v>103</v>
      </c>
      <c r="F51" s="4" t="s">
        <v>104</v>
      </c>
      <c r="G51" s="6">
        <v>71.25</v>
      </c>
      <c r="H51" s="6">
        <f t="shared" ref="H51:H53" si="29">G51*0.6</f>
        <v>42.75</v>
      </c>
      <c r="I51" s="6">
        <v>83.2</v>
      </c>
      <c r="J51" s="13">
        <f t="shared" ref="J51:J53" si="30">I51*0.4</f>
        <v>33.28</v>
      </c>
      <c r="K51" s="14">
        <f t="shared" ref="K51:K53" si="31">J51+H51</f>
        <v>76.03</v>
      </c>
      <c r="L51" s="6">
        <v>1</v>
      </c>
      <c r="M51" s="18" t="s">
        <v>20</v>
      </c>
    </row>
    <row r="52" s="1" customFormat="1" ht="20" customHeight="1" spans="1:13">
      <c r="A52" s="4" t="s">
        <v>119</v>
      </c>
      <c r="B52" s="4" t="s">
        <v>24</v>
      </c>
      <c r="C52" s="5" t="s">
        <v>120</v>
      </c>
      <c r="D52" s="4" t="s">
        <v>118</v>
      </c>
      <c r="E52" s="6" t="s">
        <v>103</v>
      </c>
      <c r="F52" s="4" t="s">
        <v>104</v>
      </c>
      <c r="G52" s="6">
        <v>71.05</v>
      </c>
      <c r="H52" s="6">
        <f t="shared" si="29"/>
        <v>42.63</v>
      </c>
      <c r="I52" s="6">
        <v>81.4</v>
      </c>
      <c r="J52" s="13">
        <f t="shared" si="30"/>
        <v>32.56</v>
      </c>
      <c r="K52" s="14">
        <f t="shared" si="31"/>
        <v>75.19</v>
      </c>
      <c r="L52" s="6">
        <v>2</v>
      </c>
      <c r="M52" s="18"/>
    </row>
    <row r="53" s="1" customFormat="1" ht="20" customHeight="1" spans="1:13">
      <c r="A53" s="4" t="s">
        <v>121</v>
      </c>
      <c r="B53" s="4" t="s">
        <v>24</v>
      </c>
      <c r="C53" s="5" t="s">
        <v>122</v>
      </c>
      <c r="D53" s="4" t="s">
        <v>118</v>
      </c>
      <c r="E53" s="6" t="s">
        <v>103</v>
      </c>
      <c r="F53" s="4" t="s">
        <v>104</v>
      </c>
      <c r="G53" s="6">
        <v>71.95</v>
      </c>
      <c r="H53" s="6">
        <f t="shared" si="29"/>
        <v>43.17</v>
      </c>
      <c r="I53" s="6">
        <v>76.8</v>
      </c>
      <c r="J53" s="13">
        <f t="shared" si="30"/>
        <v>30.72</v>
      </c>
      <c r="K53" s="14">
        <f t="shared" si="31"/>
        <v>73.89</v>
      </c>
      <c r="L53" s="6">
        <v>3</v>
      </c>
      <c r="M53" s="18"/>
    </row>
    <row r="54" s="1" customFormat="1" ht="20" customHeight="1" spans="1:13">
      <c r="A54" s="4"/>
      <c r="B54" s="4"/>
      <c r="C54" s="5"/>
      <c r="D54" s="4"/>
      <c r="E54" s="6"/>
      <c r="F54" s="4"/>
      <c r="G54" s="6"/>
      <c r="H54" s="6"/>
      <c r="I54" s="6"/>
      <c r="J54" s="13"/>
      <c r="K54" s="14"/>
      <c r="L54" s="6"/>
      <c r="M54" s="7"/>
    </row>
    <row r="55" s="1" customFormat="1" ht="20" customHeight="1" spans="1:13">
      <c r="A55" s="4" t="s">
        <v>123</v>
      </c>
      <c r="B55" s="4" t="s">
        <v>24</v>
      </c>
      <c r="C55" s="5" t="s">
        <v>124</v>
      </c>
      <c r="D55" s="4" t="s">
        <v>125</v>
      </c>
      <c r="E55" s="6" t="s">
        <v>103</v>
      </c>
      <c r="F55" s="4" t="s">
        <v>104</v>
      </c>
      <c r="G55" s="6">
        <v>73.2</v>
      </c>
      <c r="H55" s="6">
        <f t="shared" ref="H55:H57" si="32">G55*0.6</f>
        <v>43.92</v>
      </c>
      <c r="I55" s="6">
        <v>81.8</v>
      </c>
      <c r="J55" s="13">
        <f t="shared" ref="J55:J57" si="33">I55*0.4</f>
        <v>32.72</v>
      </c>
      <c r="K55" s="14">
        <f t="shared" ref="K55:K57" si="34">J55+H55</f>
        <v>76.64</v>
      </c>
      <c r="L55" s="6">
        <v>1</v>
      </c>
      <c r="M55" s="7" t="s">
        <v>20</v>
      </c>
    </row>
    <row r="56" s="1" customFormat="1" ht="20" customHeight="1" spans="1:13">
      <c r="A56" s="4" t="s">
        <v>126</v>
      </c>
      <c r="B56" s="4" t="s">
        <v>24</v>
      </c>
      <c r="C56" s="5" t="s">
        <v>127</v>
      </c>
      <c r="D56" s="4" t="s">
        <v>125</v>
      </c>
      <c r="E56" s="6" t="s">
        <v>103</v>
      </c>
      <c r="F56" s="4" t="s">
        <v>104</v>
      </c>
      <c r="G56" s="6">
        <v>70.85</v>
      </c>
      <c r="H56" s="6">
        <f t="shared" si="32"/>
        <v>42.51</v>
      </c>
      <c r="I56" s="6">
        <v>81.4</v>
      </c>
      <c r="J56" s="13">
        <f t="shared" si="33"/>
        <v>32.56</v>
      </c>
      <c r="K56" s="14">
        <f t="shared" si="34"/>
        <v>75.07</v>
      </c>
      <c r="L56" s="6">
        <v>2</v>
      </c>
      <c r="M56" s="18"/>
    </row>
    <row r="57" s="1" customFormat="1" ht="20" customHeight="1" spans="1:13">
      <c r="A57" s="4" t="s">
        <v>128</v>
      </c>
      <c r="B57" s="4" t="s">
        <v>24</v>
      </c>
      <c r="C57" s="5" t="s">
        <v>129</v>
      </c>
      <c r="D57" s="4">
        <v>24094013</v>
      </c>
      <c r="E57" s="6" t="s">
        <v>103</v>
      </c>
      <c r="F57" s="4" t="s">
        <v>104</v>
      </c>
      <c r="G57" s="6">
        <v>70.25</v>
      </c>
      <c r="H57" s="6">
        <f t="shared" si="32"/>
        <v>42.15</v>
      </c>
      <c r="I57" s="6">
        <v>79.6</v>
      </c>
      <c r="J57" s="13">
        <f t="shared" si="33"/>
        <v>31.84</v>
      </c>
      <c r="K57" s="14">
        <f t="shared" si="34"/>
        <v>73.99</v>
      </c>
      <c r="L57" s="6">
        <v>3</v>
      </c>
      <c r="M57" s="18"/>
    </row>
    <row r="58" s="1" customFormat="1" ht="20" customHeight="1" spans="1:13">
      <c r="A58" s="4"/>
      <c r="B58" s="4"/>
      <c r="C58" s="5"/>
      <c r="D58" s="4"/>
      <c r="E58" s="6"/>
      <c r="F58" s="4"/>
      <c r="G58" s="6"/>
      <c r="H58" s="6"/>
      <c r="I58" s="6"/>
      <c r="J58" s="13"/>
      <c r="K58" s="14"/>
      <c r="L58" s="6"/>
      <c r="M58" s="18"/>
    </row>
    <row r="59" s="1" customFormat="1" ht="20" customHeight="1" spans="1:13">
      <c r="A59" s="4" t="s">
        <v>130</v>
      </c>
      <c r="B59" s="4" t="s">
        <v>24</v>
      </c>
      <c r="C59" s="5" t="s">
        <v>131</v>
      </c>
      <c r="D59" s="4" t="s">
        <v>132</v>
      </c>
      <c r="E59" s="6" t="s">
        <v>133</v>
      </c>
      <c r="F59" s="4" t="s">
        <v>134</v>
      </c>
      <c r="G59" s="6">
        <v>76.55</v>
      </c>
      <c r="H59" s="6">
        <f t="shared" ref="H59:H61" si="35">G59*0.6</f>
        <v>45.93</v>
      </c>
      <c r="I59" s="6">
        <v>83</v>
      </c>
      <c r="J59" s="13">
        <f t="shared" ref="J59:J61" si="36">I59*0.4</f>
        <v>33.2</v>
      </c>
      <c r="K59" s="14">
        <f t="shared" ref="K59:K61" si="37">J59+H59</f>
        <v>79.13</v>
      </c>
      <c r="L59" s="6">
        <v>1</v>
      </c>
      <c r="M59" s="18" t="s">
        <v>20</v>
      </c>
    </row>
    <row r="60" s="1" customFormat="1" ht="20" customHeight="1" spans="1:13">
      <c r="A60" s="4" t="s">
        <v>135</v>
      </c>
      <c r="B60" s="4" t="s">
        <v>24</v>
      </c>
      <c r="C60" s="5" t="s">
        <v>136</v>
      </c>
      <c r="D60" s="4" t="s">
        <v>132</v>
      </c>
      <c r="E60" s="6" t="s">
        <v>133</v>
      </c>
      <c r="F60" s="4" t="s">
        <v>134</v>
      </c>
      <c r="G60" s="6">
        <v>76.4</v>
      </c>
      <c r="H60" s="6">
        <f t="shared" si="35"/>
        <v>45.84</v>
      </c>
      <c r="I60" s="6">
        <v>81.6</v>
      </c>
      <c r="J60" s="13">
        <f t="shared" si="36"/>
        <v>32.64</v>
      </c>
      <c r="K60" s="14">
        <f t="shared" si="37"/>
        <v>78.48</v>
      </c>
      <c r="L60" s="6">
        <v>2</v>
      </c>
      <c r="M60" s="7"/>
    </row>
    <row r="61" s="1" customFormat="1" ht="20" customHeight="1" spans="1:13">
      <c r="A61" s="4" t="s">
        <v>137</v>
      </c>
      <c r="B61" s="4" t="s">
        <v>24</v>
      </c>
      <c r="C61" s="5" t="s">
        <v>138</v>
      </c>
      <c r="D61" s="4" t="s">
        <v>132</v>
      </c>
      <c r="E61" s="6" t="s">
        <v>133</v>
      </c>
      <c r="F61" s="4" t="s">
        <v>134</v>
      </c>
      <c r="G61" s="6">
        <v>75</v>
      </c>
      <c r="H61" s="6">
        <f t="shared" si="35"/>
        <v>45</v>
      </c>
      <c r="I61" s="6">
        <v>79.8</v>
      </c>
      <c r="J61" s="13">
        <f t="shared" si="36"/>
        <v>31.92</v>
      </c>
      <c r="K61" s="14">
        <f t="shared" si="37"/>
        <v>76.92</v>
      </c>
      <c r="L61" s="6">
        <v>3</v>
      </c>
      <c r="M61" s="18"/>
    </row>
    <row r="62" s="1" customFormat="1" ht="20" customHeight="1" spans="1:13">
      <c r="A62" s="7"/>
      <c r="B62" s="7"/>
      <c r="C62" s="8"/>
      <c r="D62" s="8"/>
      <c r="E62" s="7"/>
      <c r="F62" s="7"/>
      <c r="G62" s="8"/>
      <c r="H62" s="8"/>
      <c r="I62" s="8"/>
      <c r="J62" s="8"/>
      <c r="K62" s="8"/>
      <c r="L62" s="8"/>
      <c r="M62" s="7"/>
    </row>
    <row r="63" s="1" customFormat="1" ht="33" spans="1:13">
      <c r="A63" s="11" t="s">
        <v>139</v>
      </c>
      <c r="B63" s="11" t="s">
        <v>24</v>
      </c>
      <c r="C63" s="12" t="s">
        <v>140</v>
      </c>
      <c r="D63" s="11" t="s">
        <v>141</v>
      </c>
      <c r="E63" s="6" t="s">
        <v>142</v>
      </c>
      <c r="F63" s="11" t="s">
        <v>143</v>
      </c>
      <c r="G63" s="6">
        <v>79.6</v>
      </c>
      <c r="H63" s="6">
        <f t="shared" ref="H63:H79" si="38">G63*0.6</f>
        <v>47.76</v>
      </c>
      <c r="I63" s="6">
        <v>84.8</v>
      </c>
      <c r="J63" s="19">
        <f t="shared" ref="J63:J79" si="39">I63*0.4</f>
        <v>33.92</v>
      </c>
      <c r="K63" s="20">
        <f t="shared" ref="K63:K79" si="40">J63+H63</f>
        <v>81.68</v>
      </c>
      <c r="L63" s="6">
        <v>1</v>
      </c>
      <c r="M63" s="18" t="s">
        <v>20</v>
      </c>
    </row>
    <row r="64" s="1" customFormat="1" ht="33" spans="1:13">
      <c r="A64" s="11" t="s">
        <v>144</v>
      </c>
      <c r="B64" s="11" t="s">
        <v>24</v>
      </c>
      <c r="C64" s="12" t="s">
        <v>145</v>
      </c>
      <c r="D64" s="11" t="s">
        <v>141</v>
      </c>
      <c r="E64" s="6" t="s">
        <v>142</v>
      </c>
      <c r="F64" s="11" t="s">
        <v>143</v>
      </c>
      <c r="G64" s="6">
        <v>77.25</v>
      </c>
      <c r="H64" s="6">
        <f t="shared" si="38"/>
        <v>46.35</v>
      </c>
      <c r="I64" s="6">
        <v>86.4</v>
      </c>
      <c r="J64" s="19">
        <f t="shared" si="39"/>
        <v>34.56</v>
      </c>
      <c r="K64" s="20">
        <f t="shared" si="40"/>
        <v>80.91</v>
      </c>
      <c r="L64" s="6">
        <v>2</v>
      </c>
      <c r="M64" s="18" t="s">
        <v>20</v>
      </c>
    </row>
    <row r="65" s="1" customFormat="1" ht="33" spans="1:13">
      <c r="A65" s="11" t="s">
        <v>146</v>
      </c>
      <c r="B65" s="11" t="s">
        <v>15</v>
      </c>
      <c r="C65" s="12" t="s">
        <v>147</v>
      </c>
      <c r="D65" s="11" t="s">
        <v>141</v>
      </c>
      <c r="E65" s="6" t="s">
        <v>142</v>
      </c>
      <c r="F65" s="11" t="s">
        <v>143</v>
      </c>
      <c r="G65" s="6">
        <v>74.1</v>
      </c>
      <c r="H65" s="6">
        <f t="shared" si="38"/>
        <v>44.46</v>
      </c>
      <c r="I65" s="6">
        <v>82.6</v>
      </c>
      <c r="J65" s="19">
        <f t="shared" si="39"/>
        <v>33.04</v>
      </c>
      <c r="K65" s="20">
        <f t="shared" si="40"/>
        <v>77.5</v>
      </c>
      <c r="L65" s="6">
        <v>3</v>
      </c>
      <c r="M65" s="18" t="s">
        <v>20</v>
      </c>
    </row>
    <row r="66" s="1" customFormat="1" ht="33" spans="1:13">
      <c r="A66" s="11" t="s">
        <v>148</v>
      </c>
      <c r="B66" s="11" t="s">
        <v>24</v>
      </c>
      <c r="C66" s="12" t="s">
        <v>149</v>
      </c>
      <c r="D66" s="11" t="s">
        <v>141</v>
      </c>
      <c r="E66" s="6" t="s">
        <v>142</v>
      </c>
      <c r="F66" s="11" t="s">
        <v>143</v>
      </c>
      <c r="G66" s="6">
        <v>70.95</v>
      </c>
      <c r="H66" s="6">
        <f t="shared" si="38"/>
        <v>42.57</v>
      </c>
      <c r="I66" s="6">
        <v>85</v>
      </c>
      <c r="J66" s="19">
        <f t="shared" si="39"/>
        <v>34</v>
      </c>
      <c r="K66" s="20">
        <f t="shared" si="40"/>
        <v>76.57</v>
      </c>
      <c r="L66" s="6">
        <v>4</v>
      </c>
      <c r="M66" s="18" t="s">
        <v>20</v>
      </c>
    </row>
    <row r="67" s="1" customFormat="1" ht="33" spans="1:13">
      <c r="A67" s="11" t="s">
        <v>150</v>
      </c>
      <c r="B67" s="11" t="s">
        <v>15</v>
      </c>
      <c r="C67" s="12" t="s">
        <v>151</v>
      </c>
      <c r="D67" s="11" t="s">
        <v>141</v>
      </c>
      <c r="E67" s="6" t="s">
        <v>142</v>
      </c>
      <c r="F67" s="11" t="s">
        <v>143</v>
      </c>
      <c r="G67" s="6">
        <v>70.35</v>
      </c>
      <c r="H67" s="6">
        <f t="shared" si="38"/>
        <v>42.21</v>
      </c>
      <c r="I67" s="6">
        <v>85.6</v>
      </c>
      <c r="J67" s="19">
        <f t="shared" si="39"/>
        <v>34.24</v>
      </c>
      <c r="K67" s="20">
        <f t="shared" si="40"/>
        <v>76.45</v>
      </c>
      <c r="L67" s="6">
        <v>5</v>
      </c>
      <c r="M67" s="18" t="s">
        <v>20</v>
      </c>
    </row>
    <row r="68" s="1" customFormat="1" ht="33" spans="1:13">
      <c r="A68" s="11" t="s">
        <v>152</v>
      </c>
      <c r="B68" s="11" t="s">
        <v>15</v>
      </c>
      <c r="C68" s="12" t="s">
        <v>153</v>
      </c>
      <c r="D68" s="11" t="s">
        <v>141</v>
      </c>
      <c r="E68" s="6" t="s">
        <v>142</v>
      </c>
      <c r="F68" s="11" t="s">
        <v>143</v>
      </c>
      <c r="G68" s="6">
        <v>73.1</v>
      </c>
      <c r="H68" s="6">
        <f t="shared" si="38"/>
        <v>43.86</v>
      </c>
      <c r="I68" s="6">
        <v>80.3</v>
      </c>
      <c r="J68" s="19">
        <f t="shared" si="39"/>
        <v>32.12</v>
      </c>
      <c r="K68" s="20">
        <f t="shared" si="40"/>
        <v>75.98</v>
      </c>
      <c r="L68" s="6">
        <v>6</v>
      </c>
      <c r="M68" s="18" t="s">
        <v>20</v>
      </c>
    </row>
    <row r="69" s="1" customFormat="1" ht="33" spans="1:13">
      <c r="A69" s="11" t="s">
        <v>154</v>
      </c>
      <c r="B69" s="11" t="s">
        <v>15</v>
      </c>
      <c r="C69" s="12" t="s">
        <v>155</v>
      </c>
      <c r="D69" s="11" t="s">
        <v>141</v>
      </c>
      <c r="E69" s="6" t="s">
        <v>142</v>
      </c>
      <c r="F69" s="11" t="s">
        <v>143</v>
      </c>
      <c r="G69" s="6">
        <v>69.6</v>
      </c>
      <c r="H69" s="6">
        <f t="shared" si="38"/>
        <v>41.76</v>
      </c>
      <c r="I69" s="6">
        <v>85.4</v>
      </c>
      <c r="J69" s="19">
        <f t="shared" si="39"/>
        <v>34.16</v>
      </c>
      <c r="K69" s="20">
        <f t="shared" si="40"/>
        <v>75.92</v>
      </c>
      <c r="L69" s="6">
        <v>7</v>
      </c>
      <c r="M69" s="8"/>
    </row>
    <row r="70" s="1" customFormat="1" ht="33" spans="1:13">
      <c r="A70" s="11" t="s">
        <v>156</v>
      </c>
      <c r="B70" s="11" t="s">
        <v>24</v>
      </c>
      <c r="C70" s="12" t="s">
        <v>157</v>
      </c>
      <c r="D70" s="11" t="s">
        <v>141</v>
      </c>
      <c r="E70" s="6" t="s">
        <v>142</v>
      </c>
      <c r="F70" s="11" t="s">
        <v>143</v>
      </c>
      <c r="G70" s="6">
        <v>72.55</v>
      </c>
      <c r="H70" s="6">
        <f t="shared" si="38"/>
        <v>43.53</v>
      </c>
      <c r="I70" s="6">
        <v>80.8</v>
      </c>
      <c r="J70" s="19">
        <f t="shared" si="39"/>
        <v>32.32</v>
      </c>
      <c r="K70" s="20">
        <f t="shared" si="40"/>
        <v>75.85</v>
      </c>
      <c r="L70" s="6">
        <v>8</v>
      </c>
      <c r="M70" s="7"/>
    </row>
    <row r="71" s="1" customFormat="1" ht="33" spans="1:13">
      <c r="A71" s="11" t="s">
        <v>158</v>
      </c>
      <c r="B71" s="11" t="s">
        <v>24</v>
      </c>
      <c r="C71" s="12" t="s">
        <v>159</v>
      </c>
      <c r="D71" s="11" t="s">
        <v>141</v>
      </c>
      <c r="E71" s="6" t="s">
        <v>142</v>
      </c>
      <c r="F71" s="11" t="s">
        <v>143</v>
      </c>
      <c r="G71" s="6">
        <v>69.75</v>
      </c>
      <c r="H71" s="6">
        <f t="shared" si="38"/>
        <v>41.85</v>
      </c>
      <c r="I71" s="6">
        <v>84.3</v>
      </c>
      <c r="J71" s="19">
        <f t="shared" si="39"/>
        <v>33.72</v>
      </c>
      <c r="K71" s="20">
        <f t="shared" si="40"/>
        <v>75.57</v>
      </c>
      <c r="L71" s="6">
        <v>9</v>
      </c>
      <c r="M71" s="7"/>
    </row>
    <row r="72" s="1" customFormat="1" ht="33" spans="1:13">
      <c r="A72" s="11" t="s">
        <v>160</v>
      </c>
      <c r="B72" s="11" t="s">
        <v>15</v>
      </c>
      <c r="C72" s="12" t="s">
        <v>161</v>
      </c>
      <c r="D72" s="11" t="s">
        <v>141</v>
      </c>
      <c r="E72" s="6" t="s">
        <v>142</v>
      </c>
      <c r="F72" s="11" t="s">
        <v>143</v>
      </c>
      <c r="G72" s="6">
        <v>69.7</v>
      </c>
      <c r="H72" s="6">
        <f t="shared" si="38"/>
        <v>41.82</v>
      </c>
      <c r="I72" s="6">
        <v>84.2</v>
      </c>
      <c r="J72" s="19">
        <f t="shared" si="39"/>
        <v>33.68</v>
      </c>
      <c r="K72" s="20">
        <f t="shared" si="40"/>
        <v>75.5</v>
      </c>
      <c r="L72" s="6">
        <v>10</v>
      </c>
      <c r="M72" s="8"/>
    </row>
    <row r="73" s="1" customFormat="1" ht="33" spans="1:13">
      <c r="A73" s="11" t="s">
        <v>162</v>
      </c>
      <c r="B73" s="11" t="s">
        <v>15</v>
      </c>
      <c r="C73" s="12" t="s">
        <v>163</v>
      </c>
      <c r="D73" s="11" t="s">
        <v>141</v>
      </c>
      <c r="E73" s="6" t="s">
        <v>142</v>
      </c>
      <c r="F73" s="11" t="s">
        <v>143</v>
      </c>
      <c r="G73" s="6">
        <v>71.5</v>
      </c>
      <c r="H73" s="6">
        <f t="shared" si="38"/>
        <v>42.9</v>
      </c>
      <c r="I73" s="6">
        <v>80.8</v>
      </c>
      <c r="J73" s="19">
        <f t="shared" si="39"/>
        <v>32.32</v>
      </c>
      <c r="K73" s="20">
        <f t="shared" si="40"/>
        <v>75.22</v>
      </c>
      <c r="L73" s="6">
        <v>11</v>
      </c>
      <c r="M73" s="8"/>
    </row>
    <row r="74" s="1" customFormat="1" ht="33" spans="1:13">
      <c r="A74" s="11" t="s">
        <v>164</v>
      </c>
      <c r="B74" s="11" t="s">
        <v>24</v>
      </c>
      <c r="C74" s="12" t="s">
        <v>165</v>
      </c>
      <c r="D74" s="11" t="s">
        <v>141</v>
      </c>
      <c r="E74" s="6" t="s">
        <v>142</v>
      </c>
      <c r="F74" s="11" t="s">
        <v>143</v>
      </c>
      <c r="G74" s="6">
        <v>69.9</v>
      </c>
      <c r="H74" s="6">
        <f t="shared" si="38"/>
        <v>41.94</v>
      </c>
      <c r="I74" s="6">
        <v>83</v>
      </c>
      <c r="J74" s="19">
        <f t="shared" si="39"/>
        <v>33.2</v>
      </c>
      <c r="K74" s="20">
        <f t="shared" si="40"/>
        <v>75.14</v>
      </c>
      <c r="L74" s="6">
        <v>12</v>
      </c>
      <c r="M74" s="8"/>
    </row>
    <row r="75" s="1" customFormat="1" ht="33" spans="1:13">
      <c r="A75" s="11" t="s">
        <v>166</v>
      </c>
      <c r="B75" s="11" t="s">
        <v>24</v>
      </c>
      <c r="C75" s="12" t="s">
        <v>167</v>
      </c>
      <c r="D75" s="11" t="s">
        <v>141</v>
      </c>
      <c r="E75" s="6" t="s">
        <v>142</v>
      </c>
      <c r="F75" s="11" t="s">
        <v>143</v>
      </c>
      <c r="G75" s="6">
        <v>69.55</v>
      </c>
      <c r="H75" s="6">
        <f t="shared" si="38"/>
        <v>41.73</v>
      </c>
      <c r="I75" s="6">
        <v>82.8</v>
      </c>
      <c r="J75" s="19">
        <f t="shared" si="39"/>
        <v>33.12</v>
      </c>
      <c r="K75" s="20">
        <f t="shared" si="40"/>
        <v>74.85</v>
      </c>
      <c r="L75" s="6">
        <v>13</v>
      </c>
      <c r="M75" s="8"/>
    </row>
    <row r="76" s="1" customFormat="1" ht="33" spans="1:13">
      <c r="A76" s="11" t="s">
        <v>168</v>
      </c>
      <c r="B76" s="11" t="s">
        <v>15</v>
      </c>
      <c r="C76" s="12" t="s">
        <v>169</v>
      </c>
      <c r="D76" s="11" t="s">
        <v>141</v>
      </c>
      <c r="E76" s="6" t="s">
        <v>142</v>
      </c>
      <c r="F76" s="11" t="s">
        <v>143</v>
      </c>
      <c r="G76" s="6">
        <v>68.35</v>
      </c>
      <c r="H76" s="6">
        <f t="shared" si="38"/>
        <v>41.01</v>
      </c>
      <c r="I76" s="6">
        <v>82.6</v>
      </c>
      <c r="J76" s="19">
        <f t="shared" si="39"/>
        <v>33.04</v>
      </c>
      <c r="K76" s="20">
        <f t="shared" si="40"/>
        <v>74.05</v>
      </c>
      <c r="L76" s="6">
        <v>14</v>
      </c>
      <c r="M76" s="8"/>
    </row>
    <row r="77" s="1" customFormat="1" ht="33" spans="1:13">
      <c r="A77" s="11" t="s">
        <v>170</v>
      </c>
      <c r="B77" s="11" t="s">
        <v>15</v>
      </c>
      <c r="C77" s="12" t="s">
        <v>171</v>
      </c>
      <c r="D77" s="11" t="s">
        <v>141</v>
      </c>
      <c r="E77" s="6" t="s">
        <v>142</v>
      </c>
      <c r="F77" s="11" t="s">
        <v>143</v>
      </c>
      <c r="G77" s="6">
        <v>68.45</v>
      </c>
      <c r="H77" s="6">
        <f t="shared" si="38"/>
        <v>41.07</v>
      </c>
      <c r="I77" s="6">
        <v>82</v>
      </c>
      <c r="J77" s="19">
        <f t="shared" si="39"/>
        <v>32.8</v>
      </c>
      <c r="K77" s="20">
        <f t="shared" si="40"/>
        <v>73.87</v>
      </c>
      <c r="L77" s="6">
        <v>15</v>
      </c>
      <c r="M77" s="7"/>
    </row>
    <row r="78" s="1" customFormat="1" ht="33" spans="1:13">
      <c r="A78" s="11" t="s">
        <v>172</v>
      </c>
      <c r="B78" s="11" t="s">
        <v>24</v>
      </c>
      <c r="C78" s="12" t="s">
        <v>173</v>
      </c>
      <c r="D78" s="11" t="s">
        <v>141</v>
      </c>
      <c r="E78" s="6" t="s">
        <v>142</v>
      </c>
      <c r="F78" s="11" t="s">
        <v>143</v>
      </c>
      <c r="G78" s="6">
        <v>68.75</v>
      </c>
      <c r="H78" s="6">
        <f t="shared" si="38"/>
        <v>41.25</v>
      </c>
      <c r="I78" s="6">
        <v>80.4</v>
      </c>
      <c r="J78" s="19">
        <f t="shared" si="39"/>
        <v>32.16</v>
      </c>
      <c r="K78" s="20">
        <f t="shared" si="40"/>
        <v>73.41</v>
      </c>
      <c r="L78" s="6">
        <v>16</v>
      </c>
      <c r="M78" s="8"/>
    </row>
    <row r="79" s="1" customFormat="1" ht="33" spans="1:13">
      <c r="A79" s="21" t="s">
        <v>174</v>
      </c>
      <c r="B79" s="21" t="s">
        <v>15</v>
      </c>
      <c r="C79" s="22" t="s">
        <v>175</v>
      </c>
      <c r="D79" s="11" t="s">
        <v>141</v>
      </c>
      <c r="E79" s="6" t="s">
        <v>142</v>
      </c>
      <c r="F79" s="11" t="s">
        <v>143</v>
      </c>
      <c r="G79" s="6">
        <v>68.2</v>
      </c>
      <c r="H79" s="6">
        <f t="shared" si="38"/>
        <v>40.92</v>
      </c>
      <c r="I79" s="6">
        <v>77.4</v>
      </c>
      <c r="J79" s="19">
        <f t="shared" si="39"/>
        <v>30.96</v>
      </c>
      <c r="K79" s="20">
        <f t="shared" si="40"/>
        <v>71.88</v>
      </c>
      <c r="L79" s="6">
        <v>17</v>
      </c>
      <c r="M79" s="8"/>
    </row>
    <row r="80" s="1" customFormat="1" ht="17" customHeight="1" spans="1:13">
      <c r="A80" s="7"/>
      <c r="B80" s="7"/>
      <c r="C80" s="8"/>
      <c r="D80" s="8"/>
      <c r="E80" s="7"/>
      <c r="F80" s="7"/>
      <c r="G80" s="8"/>
      <c r="H80" s="8"/>
      <c r="I80" s="8"/>
      <c r="J80" s="8"/>
      <c r="K80" s="8"/>
      <c r="L80" s="8"/>
      <c r="M80" s="7"/>
    </row>
    <row r="81" s="1" customFormat="1" ht="21" customHeight="1" spans="1:13">
      <c r="A81" s="11" t="s">
        <v>176</v>
      </c>
      <c r="B81" s="11" t="s">
        <v>24</v>
      </c>
      <c r="C81" s="12" t="s">
        <v>177</v>
      </c>
      <c r="D81" s="11" t="s">
        <v>178</v>
      </c>
      <c r="E81" s="6" t="s">
        <v>179</v>
      </c>
      <c r="F81" s="21" t="s">
        <v>180</v>
      </c>
      <c r="G81" s="6">
        <v>74.05</v>
      </c>
      <c r="H81" s="6">
        <f t="shared" ref="H81:H83" si="41">G81*0.6</f>
        <v>44.43</v>
      </c>
      <c r="I81" s="6">
        <v>82.8</v>
      </c>
      <c r="J81" s="19">
        <f t="shared" ref="J81:J83" si="42">I81*0.4</f>
        <v>33.12</v>
      </c>
      <c r="K81" s="20">
        <f t="shared" ref="K81:K83" si="43">J81+H81</f>
        <v>77.55</v>
      </c>
      <c r="L81" s="6">
        <v>1</v>
      </c>
      <c r="M81" s="8" t="s">
        <v>20</v>
      </c>
    </row>
    <row r="82" s="1" customFormat="1" ht="21" customHeight="1" spans="1:13">
      <c r="A82" s="21" t="s">
        <v>181</v>
      </c>
      <c r="B82" s="21" t="s">
        <v>24</v>
      </c>
      <c r="C82" s="22" t="s">
        <v>182</v>
      </c>
      <c r="D82" s="11" t="s">
        <v>178</v>
      </c>
      <c r="E82" s="6" t="s">
        <v>179</v>
      </c>
      <c r="F82" s="21" t="s">
        <v>180</v>
      </c>
      <c r="G82" s="6">
        <v>71.5</v>
      </c>
      <c r="H82" s="6">
        <f t="shared" si="41"/>
        <v>42.9</v>
      </c>
      <c r="I82" s="6">
        <v>83.2</v>
      </c>
      <c r="J82" s="19">
        <f t="shared" si="42"/>
        <v>33.28</v>
      </c>
      <c r="K82" s="20">
        <f t="shared" si="43"/>
        <v>76.18</v>
      </c>
      <c r="L82" s="6">
        <v>2</v>
      </c>
      <c r="M82" s="8"/>
    </row>
    <row r="83" s="1" customFormat="1" ht="21" customHeight="1" spans="1:13">
      <c r="A83" s="21" t="s">
        <v>183</v>
      </c>
      <c r="B83" s="21" t="s">
        <v>24</v>
      </c>
      <c r="C83" s="22" t="s">
        <v>184</v>
      </c>
      <c r="D83" s="11" t="s">
        <v>178</v>
      </c>
      <c r="E83" s="6" t="s">
        <v>179</v>
      </c>
      <c r="F83" s="21" t="s">
        <v>180</v>
      </c>
      <c r="G83" s="6">
        <v>71.05</v>
      </c>
      <c r="H83" s="6">
        <f t="shared" si="41"/>
        <v>42.63</v>
      </c>
      <c r="I83" s="6">
        <v>81.4</v>
      </c>
      <c r="J83" s="19">
        <f t="shared" si="42"/>
        <v>32.56</v>
      </c>
      <c r="K83" s="20">
        <f t="shared" si="43"/>
        <v>75.19</v>
      </c>
      <c r="L83" s="6">
        <v>3</v>
      </c>
      <c r="M83" s="8"/>
    </row>
    <row r="84" s="1" customFormat="1" ht="17" customHeight="1" spans="1:13">
      <c r="A84" s="21"/>
      <c r="B84" s="21"/>
      <c r="C84" s="22"/>
      <c r="D84" s="11"/>
      <c r="E84" s="6"/>
      <c r="F84" s="21"/>
      <c r="G84" s="6"/>
      <c r="H84" s="6"/>
      <c r="I84" s="6"/>
      <c r="J84" s="19"/>
      <c r="K84" s="20"/>
      <c r="L84" s="6"/>
      <c r="M84" s="7"/>
    </row>
    <row r="85" s="1" customFormat="1" ht="22" customHeight="1" spans="1:13">
      <c r="A85" s="11" t="s">
        <v>185</v>
      </c>
      <c r="B85" s="11" t="s">
        <v>15</v>
      </c>
      <c r="C85" s="12" t="s">
        <v>186</v>
      </c>
      <c r="D85" s="11" t="s">
        <v>187</v>
      </c>
      <c r="E85" s="6" t="s">
        <v>188</v>
      </c>
      <c r="F85" s="15" t="s">
        <v>189</v>
      </c>
      <c r="G85" s="6">
        <v>70.2</v>
      </c>
      <c r="H85" s="6">
        <f t="shared" ref="H85:H87" si="44">G85*0.6</f>
        <v>42.12</v>
      </c>
      <c r="I85" s="6">
        <v>83</v>
      </c>
      <c r="J85" s="19">
        <f t="shared" ref="J85:J87" si="45">I85*0.4</f>
        <v>33.2</v>
      </c>
      <c r="K85" s="20">
        <f t="shared" ref="K85:K87" si="46">J85+H85</f>
        <v>75.32</v>
      </c>
      <c r="L85" s="6">
        <v>1</v>
      </c>
      <c r="M85" s="8" t="s">
        <v>20</v>
      </c>
    </row>
    <row r="86" s="1" customFormat="1" ht="22" customHeight="1" spans="1:13">
      <c r="A86" s="11" t="s">
        <v>190</v>
      </c>
      <c r="B86" s="11" t="s">
        <v>24</v>
      </c>
      <c r="C86" s="12" t="s">
        <v>191</v>
      </c>
      <c r="D86" s="11" t="s">
        <v>187</v>
      </c>
      <c r="E86" s="6" t="s">
        <v>188</v>
      </c>
      <c r="F86" s="15" t="s">
        <v>189</v>
      </c>
      <c r="G86" s="6">
        <v>70.3</v>
      </c>
      <c r="H86" s="6">
        <f t="shared" si="44"/>
        <v>42.18</v>
      </c>
      <c r="I86" s="6">
        <v>81</v>
      </c>
      <c r="J86" s="19">
        <f t="shared" si="45"/>
        <v>32.4</v>
      </c>
      <c r="K86" s="20">
        <f t="shared" si="46"/>
        <v>74.58</v>
      </c>
      <c r="L86" s="6">
        <v>2</v>
      </c>
      <c r="M86" s="8"/>
    </row>
    <row r="87" s="1" customFormat="1" ht="22" customHeight="1" spans="1:13">
      <c r="A87" s="11" t="s">
        <v>192</v>
      </c>
      <c r="B87" s="11" t="s">
        <v>24</v>
      </c>
      <c r="C87" s="12" t="s">
        <v>193</v>
      </c>
      <c r="D87" s="11" t="s">
        <v>187</v>
      </c>
      <c r="E87" s="6" t="s">
        <v>188</v>
      </c>
      <c r="F87" s="15" t="s">
        <v>189</v>
      </c>
      <c r="G87" s="6">
        <v>70.25</v>
      </c>
      <c r="H87" s="6">
        <f t="shared" si="44"/>
        <v>42.15</v>
      </c>
      <c r="I87" s="6">
        <v>81</v>
      </c>
      <c r="J87" s="19">
        <f t="shared" si="45"/>
        <v>32.4</v>
      </c>
      <c r="K87" s="20">
        <f t="shared" si="46"/>
        <v>74.55</v>
      </c>
      <c r="L87" s="6">
        <v>3</v>
      </c>
      <c r="M87" s="8"/>
    </row>
    <row r="88" s="1" customFormat="1" ht="15" customHeight="1" spans="1:13">
      <c r="A88" s="11"/>
      <c r="B88" s="11"/>
      <c r="C88" s="12"/>
      <c r="D88" s="11"/>
      <c r="E88" s="6"/>
      <c r="F88" s="6"/>
      <c r="G88" s="6"/>
      <c r="H88" s="6"/>
      <c r="I88" s="6"/>
      <c r="J88" s="19"/>
      <c r="K88" s="20"/>
      <c r="L88" s="6"/>
      <c r="M88" s="7"/>
    </row>
    <row r="89" s="1" customFormat="1" ht="22" customHeight="1" spans="1:13">
      <c r="A89" s="11" t="s">
        <v>194</v>
      </c>
      <c r="B89" s="11" t="s">
        <v>15</v>
      </c>
      <c r="C89" s="12" t="s">
        <v>195</v>
      </c>
      <c r="D89" s="11" t="s">
        <v>196</v>
      </c>
      <c r="E89" s="6" t="s">
        <v>188</v>
      </c>
      <c r="F89" s="6" t="s">
        <v>189</v>
      </c>
      <c r="G89" s="6">
        <v>69.55</v>
      </c>
      <c r="H89" s="6">
        <f t="shared" ref="H89:H91" si="47">G89*0.6</f>
        <v>41.73</v>
      </c>
      <c r="I89" s="6">
        <v>82.8</v>
      </c>
      <c r="J89" s="19">
        <f t="shared" ref="J89:J91" si="48">I89*0.4</f>
        <v>33.12</v>
      </c>
      <c r="K89" s="20">
        <f t="shared" ref="K89:K91" si="49">J89+H89</f>
        <v>74.85</v>
      </c>
      <c r="L89" s="6">
        <v>1</v>
      </c>
      <c r="M89" s="8" t="s">
        <v>20</v>
      </c>
    </row>
    <row r="90" s="1" customFormat="1" ht="22" customHeight="1" spans="1:13">
      <c r="A90" s="11" t="s">
        <v>197</v>
      </c>
      <c r="B90" s="11" t="s">
        <v>24</v>
      </c>
      <c r="C90" s="12" t="s">
        <v>198</v>
      </c>
      <c r="D90" s="11" t="s">
        <v>196</v>
      </c>
      <c r="E90" s="6" t="s">
        <v>188</v>
      </c>
      <c r="F90" s="6" t="s">
        <v>189</v>
      </c>
      <c r="G90" s="6">
        <v>66.3</v>
      </c>
      <c r="H90" s="6">
        <f t="shared" si="47"/>
        <v>39.78</v>
      </c>
      <c r="I90" s="6">
        <v>79.2</v>
      </c>
      <c r="J90" s="19">
        <f t="shared" si="48"/>
        <v>31.68</v>
      </c>
      <c r="K90" s="20">
        <f t="shared" si="49"/>
        <v>71.46</v>
      </c>
      <c r="L90" s="6">
        <v>2</v>
      </c>
      <c r="M90" s="7"/>
    </row>
    <row r="91" s="1" customFormat="1" ht="22" customHeight="1" spans="1:13">
      <c r="A91" s="11" t="s">
        <v>199</v>
      </c>
      <c r="B91" s="11" t="s">
        <v>24</v>
      </c>
      <c r="C91" s="12" t="s">
        <v>200</v>
      </c>
      <c r="D91" s="11" t="s">
        <v>196</v>
      </c>
      <c r="E91" s="6" t="s">
        <v>188</v>
      </c>
      <c r="F91" s="6" t="s">
        <v>189</v>
      </c>
      <c r="G91" s="6">
        <v>67.3</v>
      </c>
      <c r="H91" s="6">
        <f t="shared" si="47"/>
        <v>40.38</v>
      </c>
      <c r="I91" s="6">
        <v>77</v>
      </c>
      <c r="J91" s="19">
        <f t="shared" si="48"/>
        <v>30.8</v>
      </c>
      <c r="K91" s="20">
        <f t="shared" si="49"/>
        <v>71.18</v>
      </c>
      <c r="L91" s="6">
        <v>3</v>
      </c>
      <c r="M91" s="8"/>
    </row>
    <row r="92" s="1" customFormat="1" ht="20" customHeight="1" spans="1:13">
      <c r="A92" s="7"/>
      <c r="B92" s="7"/>
      <c r="C92" s="8"/>
      <c r="D92" s="8"/>
      <c r="E92" s="7"/>
      <c r="F92" s="7"/>
      <c r="G92" s="8"/>
      <c r="H92" s="8"/>
      <c r="I92" s="8"/>
      <c r="J92" s="8"/>
      <c r="K92" s="8"/>
      <c r="L92" s="8"/>
      <c r="M92" s="8"/>
    </row>
    <row r="93" s="1" customFormat="1" ht="21" customHeight="1" spans="1:13">
      <c r="A93" s="4" t="s">
        <v>201</v>
      </c>
      <c r="B93" s="4" t="s">
        <v>24</v>
      </c>
      <c r="C93" s="5" t="s">
        <v>202</v>
      </c>
      <c r="D93" s="4" t="s">
        <v>203</v>
      </c>
      <c r="E93" s="6" t="s">
        <v>204</v>
      </c>
      <c r="F93" s="6" t="s">
        <v>205</v>
      </c>
      <c r="G93" s="6">
        <v>75.95</v>
      </c>
      <c r="H93" s="6">
        <f t="shared" ref="H93:H95" si="50">G93*0.6</f>
        <v>45.57</v>
      </c>
      <c r="I93" s="6">
        <v>83.8</v>
      </c>
      <c r="J93" s="13">
        <f t="shared" ref="J93:J95" si="51">I93*0.4</f>
        <v>33.52</v>
      </c>
      <c r="K93" s="14">
        <f t="shared" ref="K93:K95" si="52">J93+H93</f>
        <v>79.09</v>
      </c>
      <c r="L93" s="6">
        <v>1</v>
      </c>
      <c r="M93" s="8" t="s">
        <v>20</v>
      </c>
    </row>
    <row r="94" s="1" customFormat="1" ht="21" customHeight="1" spans="1:13">
      <c r="A94" s="4" t="s">
        <v>206</v>
      </c>
      <c r="B94" s="4" t="s">
        <v>15</v>
      </c>
      <c r="C94" s="5" t="s">
        <v>207</v>
      </c>
      <c r="D94" s="4" t="s">
        <v>203</v>
      </c>
      <c r="E94" s="6" t="s">
        <v>204</v>
      </c>
      <c r="F94" s="6" t="s">
        <v>205</v>
      </c>
      <c r="G94" s="6">
        <v>76.9</v>
      </c>
      <c r="H94" s="6">
        <f t="shared" si="50"/>
        <v>46.14</v>
      </c>
      <c r="I94" s="6">
        <v>80.4</v>
      </c>
      <c r="J94" s="13">
        <f t="shared" si="51"/>
        <v>32.16</v>
      </c>
      <c r="K94" s="14">
        <f t="shared" si="52"/>
        <v>78.3</v>
      </c>
      <c r="L94" s="6">
        <v>2</v>
      </c>
      <c r="M94" s="7"/>
    </row>
    <row r="95" s="1" customFormat="1" ht="21" customHeight="1" spans="1:13">
      <c r="A95" s="9" t="s">
        <v>208</v>
      </c>
      <c r="B95" s="4" t="s">
        <v>15</v>
      </c>
      <c r="C95" s="10" t="s">
        <v>209</v>
      </c>
      <c r="D95" s="4" t="s">
        <v>203</v>
      </c>
      <c r="E95" s="6" t="s">
        <v>204</v>
      </c>
      <c r="F95" s="6" t="s">
        <v>205</v>
      </c>
      <c r="G95" s="6">
        <v>73.45</v>
      </c>
      <c r="H95" s="6">
        <f t="shared" si="50"/>
        <v>44.07</v>
      </c>
      <c r="I95" s="6">
        <v>79.4</v>
      </c>
      <c r="J95" s="13">
        <f t="shared" si="51"/>
        <v>31.76</v>
      </c>
      <c r="K95" s="14">
        <f t="shared" si="52"/>
        <v>75.83</v>
      </c>
      <c r="L95" s="6">
        <v>3</v>
      </c>
      <c r="M95" s="8"/>
    </row>
    <row r="96" s="1" customFormat="1" ht="20" customHeight="1" spans="1:13">
      <c r="A96" s="9"/>
      <c r="B96" s="4"/>
      <c r="C96" s="10"/>
      <c r="D96" s="4"/>
      <c r="E96" s="6"/>
      <c r="F96" s="6"/>
      <c r="G96" s="6"/>
      <c r="H96" s="6"/>
      <c r="I96" s="6"/>
      <c r="J96" s="13"/>
      <c r="K96" s="14"/>
      <c r="L96" s="6"/>
      <c r="M96" s="7"/>
    </row>
    <row r="97" s="1" customFormat="1" ht="20" customHeight="1" spans="1:13">
      <c r="A97" s="9" t="s">
        <v>210</v>
      </c>
      <c r="B97" s="4" t="s">
        <v>15</v>
      </c>
      <c r="C97" s="5" t="s">
        <v>211</v>
      </c>
      <c r="D97" s="4" t="s">
        <v>212</v>
      </c>
      <c r="E97" s="6" t="s">
        <v>213</v>
      </c>
      <c r="F97" s="6" t="s">
        <v>214</v>
      </c>
      <c r="G97" s="6">
        <v>72.5</v>
      </c>
      <c r="H97" s="6">
        <f t="shared" ref="H97:H99" si="53">G97*0.6</f>
        <v>43.5</v>
      </c>
      <c r="I97" s="6">
        <v>81.6</v>
      </c>
      <c r="J97" s="13">
        <f t="shared" ref="J97:J99" si="54">I97*0.4</f>
        <v>32.64</v>
      </c>
      <c r="K97" s="14">
        <f t="shared" ref="K97:K99" si="55">J97+H97</f>
        <v>76.14</v>
      </c>
      <c r="L97" s="6">
        <v>1</v>
      </c>
      <c r="M97" s="8" t="s">
        <v>20</v>
      </c>
    </row>
    <row r="98" s="1" customFormat="1" ht="20" customHeight="1" spans="1:13">
      <c r="A98" s="4" t="s">
        <v>215</v>
      </c>
      <c r="B98" s="4" t="s">
        <v>15</v>
      </c>
      <c r="C98" s="5" t="s">
        <v>216</v>
      </c>
      <c r="D98" s="4" t="s">
        <v>212</v>
      </c>
      <c r="E98" s="6" t="s">
        <v>213</v>
      </c>
      <c r="F98" s="6" t="s">
        <v>214</v>
      </c>
      <c r="G98" s="6">
        <v>72.7</v>
      </c>
      <c r="H98" s="6">
        <f t="shared" si="53"/>
        <v>43.62</v>
      </c>
      <c r="I98" s="6">
        <v>80.6</v>
      </c>
      <c r="J98" s="13">
        <f t="shared" si="54"/>
        <v>32.24</v>
      </c>
      <c r="K98" s="14">
        <f t="shared" si="55"/>
        <v>75.86</v>
      </c>
      <c r="L98" s="6">
        <v>2</v>
      </c>
      <c r="M98" s="8"/>
    </row>
    <row r="99" s="1" customFormat="1" ht="20" customHeight="1" spans="1:13">
      <c r="A99" s="4" t="s">
        <v>217</v>
      </c>
      <c r="B99" s="4" t="s">
        <v>15</v>
      </c>
      <c r="C99" s="5" t="s">
        <v>218</v>
      </c>
      <c r="D99" s="4" t="s">
        <v>212</v>
      </c>
      <c r="E99" s="6" t="s">
        <v>213</v>
      </c>
      <c r="F99" s="6" t="s">
        <v>214</v>
      </c>
      <c r="G99" s="6">
        <v>72.55</v>
      </c>
      <c r="H99" s="6">
        <f t="shared" si="53"/>
        <v>43.53</v>
      </c>
      <c r="I99" s="6">
        <v>74.8</v>
      </c>
      <c r="J99" s="13">
        <f t="shared" si="54"/>
        <v>29.92</v>
      </c>
      <c r="K99" s="14">
        <f t="shared" si="55"/>
        <v>73.45</v>
      </c>
      <c r="L99" s="6">
        <v>3</v>
      </c>
      <c r="M99" s="8"/>
    </row>
    <row r="100" s="1" customFormat="1" ht="20" customHeight="1" spans="1:13">
      <c r="A100" s="9"/>
      <c r="B100" s="4"/>
      <c r="C100" s="5"/>
      <c r="D100" s="4"/>
      <c r="E100" s="6"/>
      <c r="F100" s="6"/>
      <c r="G100" s="6"/>
      <c r="H100" s="6"/>
      <c r="I100" s="6"/>
      <c r="J100" s="13"/>
      <c r="K100" s="14"/>
      <c r="L100" s="6"/>
      <c r="M100" s="7"/>
    </row>
    <row r="101" s="1" customFormat="1" ht="20" customHeight="1" spans="1:13">
      <c r="A101" s="4" t="s">
        <v>219</v>
      </c>
      <c r="B101" s="4" t="s">
        <v>24</v>
      </c>
      <c r="C101" s="5" t="s">
        <v>220</v>
      </c>
      <c r="D101" s="4" t="s">
        <v>221</v>
      </c>
      <c r="E101" s="6" t="s">
        <v>213</v>
      </c>
      <c r="F101" s="6" t="s">
        <v>214</v>
      </c>
      <c r="G101" s="6">
        <v>77.9</v>
      </c>
      <c r="H101" s="6">
        <f t="shared" ref="H101:H106" si="56">G101*0.6</f>
        <v>46.74</v>
      </c>
      <c r="I101" s="6">
        <v>80.6</v>
      </c>
      <c r="J101" s="13">
        <f t="shared" ref="J101:J106" si="57">I101*0.4</f>
        <v>32.24</v>
      </c>
      <c r="K101" s="14">
        <f t="shared" ref="K101:K106" si="58">J101+H101</f>
        <v>78.98</v>
      </c>
      <c r="L101" s="6">
        <v>1</v>
      </c>
      <c r="M101" s="8" t="s">
        <v>20</v>
      </c>
    </row>
    <row r="102" s="1" customFormat="1" ht="20" customHeight="1" spans="1:13">
      <c r="A102" s="4" t="s">
        <v>222</v>
      </c>
      <c r="B102" s="4" t="s">
        <v>24</v>
      </c>
      <c r="C102" s="5" t="s">
        <v>223</v>
      </c>
      <c r="D102" s="4" t="s">
        <v>221</v>
      </c>
      <c r="E102" s="6" t="s">
        <v>213</v>
      </c>
      <c r="F102" s="6" t="s">
        <v>214</v>
      </c>
      <c r="G102" s="6">
        <v>74.8</v>
      </c>
      <c r="H102" s="6">
        <f t="shared" si="56"/>
        <v>44.88</v>
      </c>
      <c r="I102" s="6">
        <v>84.4</v>
      </c>
      <c r="J102" s="13">
        <f t="shared" si="57"/>
        <v>33.76</v>
      </c>
      <c r="K102" s="14">
        <f t="shared" si="58"/>
        <v>78.64</v>
      </c>
      <c r="L102" s="6">
        <v>2</v>
      </c>
      <c r="M102" s="8" t="s">
        <v>20</v>
      </c>
    </row>
    <row r="103" s="1" customFormat="1" ht="20" customHeight="1" spans="1:13">
      <c r="A103" s="4" t="s">
        <v>224</v>
      </c>
      <c r="B103" s="4" t="s">
        <v>24</v>
      </c>
      <c r="C103" s="5" t="s">
        <v>225</v>
      </c>
      <c r="D103" s="4" t="s">
        <v>221</v>
      </c>
      <c r="E103" s="6" t="s">
        <v>213</v>
      </c>
      <c r="F103" s="6" t="s">
        <v>214</v>
      </c>
      <c r="G103" s="6">
        <v>72</v>
      </c>
      <c r="H103" s="6">
        <f t="shared" si="56"/>
        <v>43.2</v>
      </c>
      <c r="I103" s="6">
        <v>84.2</v>
      </c>
      <c r="J103" s="13">
        <f t="shared" si="57"/>
        <v>33.68</v>
      </c>
      <c r="K103" s="14">
        <f t="shared" si="58"/>
        <v>76.88</v>
      </c>
      <c r="L103" s="6">
        <v>3</v>
      </c>
      <c r="M103" s="8"/>
    </row>
    <row r="104" s="1" customFormat="1" ht="20" customHeight="1" spans="1:13">
      <c r="A104" s="4" t="s">
        <v>226</v>
      </c>
      <c r="B104" s="4" t="s">
        <v>24</v>
      </c>
      <c r="C104" s="5" t="s">
        <v>227</v>
      </c>
      <c r="D104" s="4" t="s">
        <v>221</v>
      </c>
      <c r="E104" s="6" t="s">
        <v>213</v>
      </c>
      <c r="F104" s="6" t="s">
        <v>214</v>
      </c>
      <c r="G104" s="6">
        <v>72.85</v>
      </c>
      <c r="H104" s="6">
        <f t="shared" si="56"/>
        <v>43.71</v>
      </c>
      <c r="I104" s="6">
        <v>82.6</v>
      </c>
      <c r="J104" s="13">
        <f t="shared" si="57"/>
        <v>33.04</v>
      </c>
      <c r="K104" s="14">
        <f t="shared" si="58"/>
        <v>76.75</v>
      </c>
      <c r="L104" s="6">
        <v>4</v>
      </c>
      <c r="M104" s="8"/>
    </row>
    <row r="105" s="1" customFormat="1" ht="20" customHeight="1" spans="1:13">
      <c r="A105" s="4" t="s">
        <v>228</v>
      </c>
      <c r="B105" s="4" t="s">
        <v>24</v>
      </c>
      <c r="C105" s="5" t="s">
        <v>229</v>
      </c>
      <c r="D105" s="4" t="s">
        <v>221</v>
      </c>
      <c r="E105" s="6" t="s">
        <v>213</v>
      </c>
      <c r="F105" s="6" t="s">
        <v>214</v>
      </c>
      <c r="G105" s="6">
        <v>72.15</v>
      </c>
      <c r="H105" s="6">
        <f t="shared" si="56"/>
        <v>43.29</v>
      </c>
      <c r="I105" s="6">
        <v>80.6</v>
      </c>
      <c r="J105" s="13">
        <f t="shared" si="57"/>
        <v>32.24</v>
      </c>
      <c r="K105" s="14">
        <f t="shared" si="58"/>
        <v>75.53</v>
      </c>
      <c r="L105" s="6">
        <v>5</v>
      </c>
      <c r="M105" s="7"/>
    </row>
    <row r="106" s="1" customFormat="1" ht="20" customHeight="1" spans="1:13">
      <c r="A106" s="4" t="s">
        <v>230</v>
      </c>
      <c r="B106" s="4" t="s">
        <v>24</v>
      </c>
      <c r="C106" s="5" t="s">
        <v>231</v>
      </c>
      <c r="D106" s="4" t="s">
        <v>221</v>
      </c>
      <c r="E106" s="6" t="s">
        <v>213</v>
      </c>
      <c r="F106" s="6" t="s">
        <v>214</v>
      </c>
      <c r="G106" s="6">
        <v>71.5</v>
      </c>
      <c r="H106" s="6">
        <f t="shared" si="56"/>
        <v>42.9</v>
      </c>
      <c r="I106" s="6">
        <v>81</v>
      </c>
      <c r="J106" s="13">
        <f t="shared" si="57"/>
        <v>32.4</v>
      </c>
      <c r="K106" s="14">
        <f t="shared" si="58"/>
        <v>75.3</v>
      </c>
      <c r="L106" s="6">
        <v>6</v>
      </c>
      <c r="M106" s="8"/>
    </row>
    <row r="107" s="1" customFormat="1" ht="20" customHeight="1" spans="1:13">
      <c r="A107" s="4"/>
      <c r="B107" s="4"/>
      <c r="C107" s="5"/>
      <c r="D107" s="4"/>
      <c r="E107" s="6"/>
      <c r="F107" s="6"/>
      <c r="G107" s="6"/>
      <c r="H107" s="6"/>
      <c r="I107" s="6"/>
      <c r="J107" s="13"/>
      <c r="K107" s="14"/>
      <c r="L107" s="6"/>
      <c r="M107" s="8"/>
    </row>
    <row r="108" s="1" customFormat="1" ht="20" customHeight="1" spans="1:13">
      <c r="A108" s="4" t="s">
        <v>232</v>
      </c>
      <c r="B108" s="4" t="s">
        <v>15</v>
      </c>
      <c r="C108" s="5" t="s">
        <v>233</v>
      </c>
      <c r="D108" s="4" t="s">
        <v>234</v>
      </c>
      <c r="E108" s="6" t="s">
        <v>235</v>
      </c>
      <c r="F108" s="6" t="s">
        <v>236</v>
      </c>
      <c r="G108" s="6">
        <v>75.3</v>
      </c>
      <c r="H108" s="6">
        <f t="shared" ref="H108:H110" si="59">G108*0.6</f>
        <v>45.18</v>
      </c>
      <c r="I108" s="6">
        <v>84.4</v>
      </c>
      <c r="J108" s="13">
        <f t="shared" ref="J108:J110" si="60">I108*0.4</f>
        <v>33.76</v>
      </c>
      <c r="K108" s="14">
        <f t="shared" ref="K108:K110" si="61">J108+H108</f>
        <v>78.94</v>
      </c>
      <c r="L108" s="6">
        <v>1</v>
      </c>
      <c r="M108" s="8" t="s">
        <v>20</v>
      </c>
    </row>
    <row r="109" s="1" customFormat="1" ht="20" customHeight="1" spans="1:13">
      <c r="A109" s="4" t="s">
        <v>237</v>
      </c>
      <c r="B109" s="4" t="s">
        <v>15</v>
      </c>
      <c r="C109" s="5" t="s">
        <v>238</v>
      </c>
      <c r="D109" s="4" t="s">
        <v>234</v>
      </c>
      <c r="E109" s="6" t="s">
        <v>235</v>
      </c>
      <c r="F109" s="6" t="s">
        <v>236</v>
      </c>
      <c r="G109" s="6">
        <v>72.6</v>
      </c>
      <c r="H109" s="6">
        <f t="shared" si="59"/>
        <v>43.56</v>
      </c>
      <c r="I109" s="6">
        <v>78.6</v>
      </c>
      <c r="J109" s="13">
        <f t="shared" si="60"/>
        <v>31.44</v>
      </c>
      <c r="K109" s="14">
        <f t="shared" si="61"/>
        <v>75</v>
      </c>
      <c r="L109" s="6">
        <v>2</v>
      </c>
      <c r="M109" s="7"/>
    </row>
    <row r="110" s="1" customFormat="1" ht="20" customHeight="1" spans="1:13">
      <c r="A110" s="4" t="s">
        <v>239</v>
      </c>
      <c r="B110" s="4" t="s">
        <v>15</v>
      </c>
      <c r="C110" s="5" t="s">
        <v>240</v>
      </c>
      <c r="D110" s="4" t="s">
        <v>234</v>
      </c>
      <c r="E110" s="6" t="s">
        <v>235</v>
      </c>
      <c r="F110" s="6" t="s">
        <v>236</v>
      </c>
      <c r="G110" s="6">
        <v>76</v>
      </c>
      <c r="H110" s="6">
        <f t="shared" si="59"/>
        <v>45.6</v>
      </c>
      <c r="I110" s="6"/>
      <c r="J110" s="13">
        <f t="shared" si="60"/>
        <v>0</v>
      </c>
      <c r="K110" s="14">
        <f t="shared" si="61"/>
        <v>45.6</v>
      </c>
      <c r="L110" s="6" t="s">
        <v>40</v>
      </c>
      <c r="M110" s="8"/>
    </row>
    <row r="111" s="1" customFormat="1" ht="20" customHeight="1" spans="1:13">
      <c r="A111" s="7"/>
      <c r="B111" s="7"/>
      <c r="C111" s="8"/>
      <c r="D111" s="8"/>
      <c r="E111" s="7"/>
      <c r="F111" s="7"/>
      <c r="G111" s="8"/>
      <c r="H111" s="8"/>
      <c r="I111" s="8"/>
      <c r="J111" s="8"/>
      <c r="K111" s="8"/>
      <c r="L111" s="8"/>
      <c r="M111" s="7"/>
    </row>
    <row r="112" s="1" customFormat="1" ht="20" customHeight="1" spans="1:13">
      <c r="A112" s="4" t="s">
        <v>241</v>
      </c>
      <c r="B112" s="4" t="s">
        <v>24</v>
      </c>
      <c r="C112" s="5" t="s">
        <v>242</v>
      </c>
      <c r="D112" s="4" t="s">
        <v>243</v>
      </c>
      <c r="E112" s="6" t="s">
        <v>244</v>
      </c>
      <c r="F112" s="6" t="s">
        <v>245</v>
      </c>
      <c r="G112" s="6">
        <v>78.6</v>
      </c>
      <c r="H112" s="6">
        <f t="shared" ref="H112:H114" si="62">G112*0.6</f>
        <v>47.16</v>
      </c>
      <c r="I112" s="6">
        <v>85.2</v>
      </c>
      <c r="J112" s="13">
        <f t="shared" ref="J112:J114" si="63">I112*0.4</f>
        <v>34.08</v>
      </c>
      <c r="K112" s="14">
        <f t="shared" ref="K112:K114" si="64">J112+H112</f>
        <v>81.24</v>
      </c>
      <c r="L112" s="6">
        <v>1</v>
      </c>
      <c r="M112" s="7" t="s">
        <v>20</v>
      </c>
    </row>
    <row r="113" s="1" customFormat="1" ht="20" customHeight="1" spans="1:13">
      <c r="A113" s="4" t="s">
        <v>246</v>
      </c>
      <c r="B113" s="4" t="s">
        <v>24</v>
      </c>
      <c r="C113" s="5" t="s">
        <v>247</v>
      </c>
      <c r="D113" s="4" t="s">
        <v>243</v>
      </c>
      <c r="E113" s="6" t="s">
        <v>244</v>
      </c>
      <c r="F113" s="6" t="s">
        <v>245</v>
      </c>
      <c r="G113" s="6">
        <v>79.35</v>
      </c>
      <c r="H113" s="6">
        <f t="shared" si="62"/>
        <v>47.61</v>
      </c>
      <c r="I113" s="6">
        <v>82</v>
      </c>
      <c r="J113" s="13">
        <f t="shared" si="63"/>
        <v>32.8</v>
      </c>
      <c r="K113" s="14">
        <f t="shared" si="64"/>
        <v>80.41</v>
      </c>
      <c r="L113" s="6">
        <v>2</v>
      </c>
      <c r="M113" s="7"/>
    </row>
    <row r="114" s="1" customFormat="1" ht="20" customHeight="1" spans="1:13">
      <c r="A114" s="4" t="s">
        <v>248</v>
      </c>
      <c r="B114" s="4" t="s">
        <v>24</v>
      </c>
      <c r="C114" s="5" t="s">
        <v>249</v>
      </c>
      <c r="D114" s="4" t="s">
        <v>243</v>
      </c>
      <c r="E114" s="6" t="s">
        <v>244</v>
      </c>
      <c r="F114" s="6" t="s">
        <v>245</v>
      </c>
      <c r="G114" s="6">
        <v>76.5</v>
      </c>
      <c r="H114" s="6">
        <f t="shared" si="62"/>
        <v>45.9</v>
      </c>
      <c r="I114" s="6">
        <v>80.4</v>
      </c>
      <c r="J114" s="13">
        <f t="shared" si="63"/>
        <v>32.16</v>
      </c>
      <c r="K114" s="14">
        <f t="shared" si="64"/>
        <v>78.06</v>
      </c>
      <c r="L114" s="6">
        <v>3</v>
      </c>
      <c r="M114" s="7"/>
    </row>
    <row r="115" s="1" customFormat="1" ht="20" customHeight="1" spans="1:13">
      <c r="A115" s="4"/>
      <c r="B115" s="4"/>
      <c r="C115" s="5"/>
      <c r="D115" s="4"/>
      <c r="E115" s="6"/>
      <c r="F115" s="6"/>
      <c r="G115" s="6"/>
      <c r="H115" s="6"/>
      <c r="I115" s="6"/>
      <c r="J115" s="13"/>
      <c r="K115" s="14"/>
      <c r="L115" s="6"/>
      <c r="M115" s="7"/>
    </row>
    <row r="116" s="1" customFormat="1" ht="20" customHeight="1" spans="1:13">
      <c r="A116" s="4" t="s">
        <v>250</v>
      </c>
      <c r="B116" s="4" t="s">
        <v>15</v>
      </c>
      <c r="C116" s="5" t="s">
        <v>251</v>
      </c>
      <c r="D116" s="4" t="s">
        <v>252</v>
      </c>
      <c r="E116" s="6" t="s">
        <v>253</v>
      </c>
      <c r="F116" s="6" t="s">
        <v>254</v>
      </c>
      <c r="G116" s="6">
        <v>73.75</v>
      </c>
      <c r="H116" s="6">
        <f t="shared" ref="H116:H118" si="65">G116*0.6</f>
        <v>44.25</v>
      </c>
      <c r="I116" s="6">
        <v>86.6</v>
      </c>
      <c r="J116" s="13">
        <f t="shared" ref="J116:J118" si="66">I116*0.4</f>
        <v>34.64</v>
      </c>
      <c r="K116" s="14">
        <f t="shared" ref="K116:K118" si="67">J116+H116</f>
        <v>78.89</v>
      </c>
      <c r="L116" s="6">
        <v>1</v>
      </c>
      <c r="M116" s="7" t="s">
        <v>20</v>
      </c>
    </row>
    <row r="117" s="1" customFormat="1" ht="20" customHeight="1" spans="1:13">
      <c r="A117" s="4" t="s">
        <v>255</v>
      </c>
      <c r="B117" s="4" t="s">
        <v>15</v>
      </c>
      <c r="C117" s="5" t="s">
        <v>256</v>
      </c>
      <c r="D117" s="4" t="s">
        <v>252</v>
      </c>
      <c r="E117" s="6" t="s">
        <v>253</v>
      </c>
      <c r="F117" s="6" t="s">
        <v>254</v>
      </c>
      <c r="G117" s="6">
        <v>75.3</v>
      </c>
      <c r="H117" s="6">
        <f t="shared" si="65"/>
        <v>45.18</v>
      </c>
      <c r="I117" s="6">
        <v>82.6</v>
      </c>
      <c r="J117" s="13">
        <f t="shared" si="66"/>
        <v>33.04</v>
      </c>
      <c r="K117" s="14">
        <f t="shared" si="67"/>
        <v>78.22</v>
      </c>
      <c r="L117" s="6">
        <v>2</v>
      </c>
      <c r="M117" s="7"/>
    </row>
    <row r="118" s="1" customFormat="1" ht="20" customHeight="1" spans="1:13">
      <c r="A118" s="4" t="s">
        <v>257</v>
      </c>
      <c r="B118" s="4" t="s">
        <v>24</v>
      </c>
      <c r="C118" s="5" t="s">
        <v>258</v>
      </c>
      <c r="D118" s="4" t="s">
        <v>252</v>
      </c>
      <c r="E118" s="6" t="s">
        <v>253</v>
      </c>
      <c r="F118" s="6" t="s">
        <v>254</v>
      </c>
      <c r="G118" s="6">
        <v>75.75</v>
      </c>
      <c r="H118" s="6">
        <f t="shared" si="65"/>
        <v>45.45</v>
      </c>
      <c r="I118" s="6">
        <v>79.8</v>
      </c>
      <c r="J118" s="13">
        <f t="shared" si="66"/>
        <v>31.92</v>
      </c>
      <c r="K118" s="14">
        <f t="shared" si="67"/>
        <v>77.37</v>
      </c>
      <c r="L118" s="6">
        <v>3</v>
      </c>
      <c r="M118" s="7"/>
    </row>
    <row r="119" s="1" customFormat="1" ht="20" customHeight="1" spans="1:13">
      <c r="A119" s="4"/>
      <c r="B119" s="4"/>
      <c r="C119" s="5"/>
      <c r="D119" s="4"/>
      <c r="E119" s="6"/>
      <c r="F119" s="6"/>
      <c r="G119" s="6"/>
      <c r="H119" s="6"/>
      <c r="I119" s="6"/>
      <c r="J119" s="13"/>
      <c r="K119" s="14"/>
      <c r="L119" s="6"/>
      <c r="M119" s="7"/>
    </row>
    <row r="120" s="1" customFormat="1" ht="20" customHeight="1" spans="1:13">
      <c r="A120" s="4" t="s">
        <v>259</v>
      </c>
      <c r="B120" s="4" t="s">
        <v>15</v>
      </c>
      <c r="C120" s="5" t="s">
        <v>260</v>
      </c>
      <c r="D120" s="4" t="s">
        <v>261</v>
      </c>
      <c r="E120" s="6" t="s">
        <v>253</v>
      </c>
      <c r="F120" s="6" t="s">
        <v>254</v>
      </c>
      <c r="G120" s="6">
        <v>72.3</v>
      </c>
      <c r="H120" s="6">
        <f t="shared" ref="H120:H122" si="68">G120*0.6</f>
        <v>43.38</v>
      </c>
      <c r="I120" s="6">
        <v>85.8</v>
      </c>
      <c r="J120" s="13">
        <f t="shared" ref="J120:J122" si="69">I120*0.4</f>
        <v>34.32</v>
      </c>
      <c r="K120" s="14">
        <f t="shared" ref="K120:K122" si="70">J120+H120</f>
        <v>77.7</v>
      </c>
      <c r="L120" s="6">
        <v>1</v>
      </c>
      <c r="M120" s="7" t="s">
        <v>20</v>
      </c>
    </row>
    <row r="121" s="1" customFormat="1" ht="20" customHeight="1" spans="1:13">
      <c r="A121" s="4" t="s">
        <v>262</v>
      </c>
      <c r="B121" s="4" t="s">
        <v>15</v>
      </c>
      <c r="C121" s="5" t="s">
        <v>263</v>
      </c>
      <c r="D121" s="4" t="s">
        <v>261</v>
      </c>
      <c r="E121" s="6" t="s">
        <v>253</v>
      </c>
      <c r="F121" s="6" t="s">
        <v>254</v>
      </c>
      <c r="G121" s="6">
        <v>73.6</v>
      </c>
      <c r="H121" s="6">
        <f t="shared" si="68"/>
        <v>44.16</v>
      </c>
      <c r="I121" s="6">
        <v>82.4</v>
      </c>
      <c r="J121" s="13">
        <f t="shared" si="69"/>
        <v>32.96</v>
      </c>
      <c r="K121" s="14">
        <f t="shared" si="70"/>
        <v>77.12</v>
      </c>
      <c r="L121" s="6">
        <v>2</v>
      </c>
      <c r="M121" s="7"/>
    </row>
    <row r="122" s="1" customFormat="1" ht="20" customHeight="1" spans="1:13">
      <c r="A122" s="4" t="s">
        <v>264</v>
      </c>
      <c r="B122" s="4" t="s">
        <v>15</v>
      </c>
      <c r="C122" s="5" t="s">
        <v>265</v>
      </c>
      <c r="D122" s="4" t="s">
        <v>261</v>
      </c>
      <c r="E122" s="6" t="s">
        <v>253</v>
      </c>
      <c r="F122" s="6" t="s">
        <v>254</v>
      </c>
      <c r="G122" s="6">
        <v>72.4</v>
      </c>
      <c r="H122" s="6">
        <f t="shared" si="68"/>
        <v>43.44</v>
      </c>
      <c r="I122" s="6">
        <v>81.4</v>
      </c>
      <c r="J122" s="13">
        <f t="shared" si="69"/>
        <v>32.56</v>
      </c>
      <c r="K122" s="14">
        <f t="shared" si="70"/>
        <v>76</v>
      </c>
      <c r="L122" s="6">
        <v>3</v>
      </c>
      <c r="M122" s="7"/>
    </row>
    <row r="123" s="1" customFormat="1" ht="20" customHeight="1" spans="1:13">
      <c r="A123" s="4"/>
      <c r="B123" s="4"/>
      <c r="C123" s="5"/>
      <c r="D123" s="4"/>
      <c r="E123" s="6"/>
      <c r="F123" s="6"/>
      <c r="G123" s="6"/>
      <c r="H123" s="6"/>
      <c r="I123" s="6"/>
      <c r="J123" s="13"/>
      <c r="K123" s="14"/>
      <c r="L123" s="6"/>
      <c r="M123" s="7"/>
    </row>
    <row r="124" s="1" customFormat="1" ht="20" customHeight="1" spans="1:13">
      <c r="A124" s="4" t="s">
        <v>266</v>
      </c>
      <c r="B124" s="4" t="s">
        <v>15</v>
      </c>
      <c r="C124" s="5" t="s">
        <v>267</v>
      </c>
      <c r="D124" s="4">
        <v>24094026</v>
      </c>
      <c r="E124" s="6" t="s">
        <v>268</v>
      </c>
      <c r="F124" s="6" t="s">
        <v>269</v>
      </c>
      <c r="G124" s="6">
        <v>75.25</v>
      </c>
      <c r="H124" s="6">
        <f t="shared" ref="H124:H126" si="71">G124*0.6</f>
        <v>45.15</v>
      </c>
      <c r="I124" s="6">
        <v>82</v>
      </c>
      <c r="J124" s="13">
        <f t="shared" ref="J124:J126" si="72">I124*0.4</f>
        <v>32.8</v>
      </c>
      <c r="K124" s="14">
        <f t="shared" ref="K124:K126" si="73">J124+H124</f>
        <v>77.95</v>
      </c>
      <c r="L124" s="6">
        <v>1</v>
      </c>
      <c r="M124" s="7" t="s">
        <v>20</v>
      </c>
    </row>
    <row r="125" s="1" customFormat="1" ht="20" customHeight="1" spans="1:13">
      <c r="A125" s="4" t="s">
        <v>270</v>
      </c>
      <c r="B125" s="4" t="s">
        <v>24</v>
      </c>
      <c r="C125" s="5" t="s">
        <v>271</v>
      </c>
      <c r="D125" s="4" t="s">
        <v>272</v>
      </c>
      <c r="E125" s="6" t="s">
        <v>268</v>
      </c>
      <c r="F125" s="6" t="s">
        <v>269</v>
      </c>
      <c r="G125" s="6">
        <v>74.8</v>
      </c>
      <c r="H125" s="6">
        <f t="shared" si="71"/>
        <v>44.88</v>
      </c>
      <c r="I125" s="6">
        <v>80.8</v>
      </c>
      <c r="J125" s="13">
        <f t="shared" si="72"/>
        <v>32.32</v>
      </c>
      <c r="K125" s="14">
        <f t="shared" si="73"/>
        <v>77.2</v>
      </c>
      <c r="L125" s="6">
        <v>2</v>
      </c>
      <c r="M125" s="7"/>
    </row>
    <row r="126" s="1" customFormat="1" ht="20" customHeight="1" spans="1:13">
      <c r="A126" s="9" t="s">
        <v>273</v>
      </c>
      <c r="B126" s="4" t="s">
        <v>24</v>
      </c>
      <c r="C126" s="10" t="s">
        <v>274</v>
      </c>
      <c r="D126" s="4" t="s">
        <v>272</v>
      </c>
      <c r="E126" s="6" t="s">
        <v>268</v>
      </c>
      <c r="F126" s="6" t="s">
        <v>269</v>
      </c>
      <c r="G126" s="6">
        <v>74.75</v>
      </c>
      <c r="H126" s="6">
        <f t="shared" si="71"/>
        <v>44.85</v>
      </c>
      <c r="I126" s="6">
        <v>80</v>
      </c>
      <c r="J126" s="13">
        <f t="shared" si="72"/>
        <v>32</v>
      </c>
      <c r="K126" s="14">
        <f t="shared" si="73"/>
        <v>76.85</v>
      </c>
      <c r="L126" s="6">
        <v>3</v>
      </c>
      <c r="M126" s="7"/>
    </row>
    <row r="127" s="1" customFormat="1" ht="20" customHeight="1" spans="1:13">
      <c r="A127" s="8"/>
      <c r="B127" s="8"/>
      <c r="C127" s="8"/>
      <c r="D127" s="8"/>
      <c r="E127" s="8"/>
      <c r="F127" s="8"/>
      <c r="G127" s="8"/>
      <c r="H127" s="8"/>
      <c r="I127" s="8"/>
      <c r="J127" s="8"/>
      <c r="K127" s="8"/>
      <c r="L127" s="8"/>
      <c r="M127" s="7"/>
    </row>
    <row r="128" s="1" customFormat="1" ht="20" customHeight="1" spans="1:13">
      <c r="A128" s="4" t="s">
        <v>275</v>
      </c>
      <c r="B128" s="4" t="s">
        <v>24</v>
      </c>
      <c r="C128" s="5" t="s">
        <v>276</v>
      </c>
      <c r="D128" s="4" t="s">
        <v>277</v>
      </c>
      <c r="E128" s="6" t="s">
        <v>278</v>
      </c>
      <c r="F128" s="6" t="s">
        <v>279</v>
      </c>
      <c r="G128" s="6">
        <v>76.95</v>
      </c>
      <c r="H128" s="6">
        <f t="shared" ref="H128:H130" si="74">G128*0.6</f>
        <v>46.17</v>
      </c>
      <c r="I128" s="6">
        <v>80.9</v>
      </c>
      <c r="J128" s="13">
        <f t="shared" ref="J128:J130" si="75">I128*0.4</f>
        <v>32.36</v>
      </c>
      <c r="K128" s="14">
        <f t="shared" ref="K128:K130" si="76">J128+H128</f>
        <v>78.53</v>
      </c>
      <c r="L128" s="6">
        <v>1</v>
      </c>
      <c r="M128" s="7" t="s">
        <v>20</v>
      </c>
    </row>
    <row r="129" s="1" customFormat="1" ht="20" customHeight="1" spans="1:13">
      <c r="A129" s="4" t="s">
        <v>280</v>
      </c>
      <c r="B129" s="4" t="s">
        <v>24</v>
      </c>
      <c r="C129" s="5" t="s">
        <v>281</v>
      </c>
      <c r="D129" s="4" t="s">
        <v>277</v>
      </c>
      <c r="E129" s="6" t="s">
        <v>278</v>
      </c>
      <c r="F129" s="6" t="s">
        <v>279</v>
      </c>
      <c r="G129" s="6">
        <v>69.75</v>
      </c>
      <c r="H129" s="6">
        <f t="shared" si="74"/>
        <v>41.85</v>
      </c>
      <c r="I129" s="6">
        <v>82.7</v>
      </c>
      <c r="J129" s="13">
        <f t="shared" si="75"/>
        <v>33.08</v>
      </c>
      <c r="K129" s="14">
        <f t="shared" si="76"/>
        <v>74.93</v>
      </c>
      <c r="L129" s="6">
        <v>2</v>
      </c>
      <c r="M129" s="8"/>
    </row>
    <row r="130" s="1" customFormat="1" ht="20" customHeight="1" spans="1:13">
      <c r="A130" s="4" t="s">
        <v>282</v>
      </c>
      <c r="B130" s="4" t="s">
        <v>15</v>
      </c>
      <c r="C130" s="5" t="s">
        <v>283</v>
      </c>
      <c r="D130" s="4" t="s">
        <v>277</v>
      </c>
      <c r="E130" s="6" t="s">
        <v>278</v>
      </c>
      <c r="F130" s="6" t="s">
        <v>279</v>
      </c>
      <c r="G130" s="6">
        <v>69.5</v>
      </c>
      <c r="H130" s="6">
        <f t="shared" si="74"/>
        <v>41.7</v>
      </c>
      <c r="I130" s="6">
        <v>82.1</v>
      </c>
      <c r="J130" s="13">
        <f t="shared" si="75"/>
        <v>32.84</v>
      </c>
      <c r="K130" s="14">
        <f t="shared" si="76"/>
        <v>74.54</v>
      </c>
      <c r="L130" s="6">
        <v>3</v>
      </c>
      <c r="M130" s="8"/>
    </row>
    <row r="131" s="1" customFormat="1" ht="20" customHeight="1" spans="1:13">
      <c r="A131" s="6"/>
      <c r="B131" s="6"/>
      <c r="C131" s="6"/>
      <c r="D131" s="6"/>
      <c r="E131" s="6"/>
      <c r="F131" s="6"/>
      <c r="G131" s="6"/>
      <c r="H131" s="6"/>
      <c r="I131" s="6"/>
      <c r="J131" s="13"/>
      <c r="K131" s="14"/>
      <c r="L131" s="6"/>
      <c r="M131" s="23"/>
    </row>
    <row r="132" ht="16.5" spans="1:13">
      <c r="A132" s="6" t="s">
        <v>284</v>
      </c>
      <c r="B132" s="6" t="s">
        <v>24</v>
      </c>
      <c r="C132" s="6" t="s">
        <v>285</v>
      </c>
      <c r="D132" s="6" t="s">
        <v>286</v>
      </c>
      <c r="E132" s="6" t="s">
        <v>287</v>
      </c>
      <c r="F132" s="6" t="s">
        <v>288</v>
      </c>
      <c r="G132" s="6">
        <v>73.55</v>
      </c>
      <c r="H132" s="6">
        <f t="shared" ref="H132:H134" si="77">G132*0.6</f>
        <v>44.13</v>
      </c>
      <c r="I132" s="6">
        <v>83.7</v>
      </c>
      <c r="J132" s="6">
        <f t="shared" ref="J132:J134" si="78">I132*0.4</f>
        <v>33.48</v>
      </c>
      <c r="K132" s="6">
        <f t="shared" ref="K132:K134" si="79">J132+H132</f>
        <v>77.61</v>
      </c>
      <c r="L132" s="6">
        <v>1</v>
      </c>
      <c r="M132" s="6" t="s">
        <v>20</v>
      </c>
    </row>
    <row r="133" ht="16.5" spans="1:13">
      <c r="A133" s="6" t="s">
        <v>289</v>
      </c>
      <c r="B133" s="6" t="s">
        <v>24</v>
      </c>
      <c r="C133" s="6" t="s">
        <v>290</v>
      </c>
      <c r="D133" s="6" t="s">
        <v>286</v>
      </c>
      <c r="E133" s="6" t="s">
        <v>287</v>
      </c>
      <c r="F133" s="6" t="s">
        <v>288</v>
      </c>
      <c r="G133" s="6">
        <v>72.2</v>
      </c>
      <c r="H133" s="6">
        <f t="shared" si="77"/>
        <v>43.32</v>
      </c>
      <c r="I133" s="6">
        <v>81.6</v>
      </c>
      <c r="J133" s="6">
        <f t="shared" si="78"/>
        <v>32.64</v>
      </c>
      <c r="K133" s="6">
        <f t="shared" si="79"/>
        <v>75.96</v>
      </c>
      <c r="L133" s="6">
        <v>2</v>
      </c>
      <c r="M133" s="6"/>
    </row>
    <row r="134" ht="16.5" spans="1:13">
      <c r="A134" s="6" t="s">
        <v>291</v>
      </c>
      <c r="B134" s="6" t="s">
        <v>24</v>
      </c>
      <c r="C134" s="6" t="s">
        <v>292</v>
      </c>
      <c r="D134" s="6" t="s">
        <v>286</v>
      </c>
      <c r="E134" s="6" t="s">
        <v>287</v>
      </c>
      <c r="F134" s="6" t="s">
        <v>288</v>
      </c>
      <c r="G134" s="6">
        <v>70.45</v>
      </c>
      <c r="H134" s="6">
        <f t="shared" si="77"/>
        <v>42.27</v>
      </c>
      <c r="I134" s="6">
        <v>82.8</v>
      </c>
      <c r="J134" s="6">
        <f t="shared" si="78"/>
        <v>33.12</v>
      </c>
      <c r="K134" s="6">
        <f t="shared" si="79"/>
        <v>75.39</v>
      </c>
      <c r="L134" s="6">
        <v>3</v>
      </c>
      <c r="M134" s="6"/>
    </row>
  </sheetData>
  <autoFilter xmlns:etc="http://www.wps.cn/officeDocument/2017/etCustomData" ref="A2:M134" etc:filterBottomFollowUsedRange="0">
    <extLst/>
  </autoFilter>
  <mergeCells count="1">
    <mergeCell ref="A1:M1"/>
  </mergeCells>
  <pageMargins left="0.511805555555556" right="0.751388888888889" top="0" bottom="0" header="0.5" footer="0.5"/>
  <pageSetup paperSize="9" scale="95" fitToHeight="0"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及时行乐</cp:lastModifiedBy>
  <dcterms:created xsi:type="dcterms:W3CDTF">2020-08-09T08:50:00Z</dcterms:created>
  <dcterms:modified xsi:type="dcterms:W3CDTF">2025-02-11T00:52:43Z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2052-12.1.0.19770</vt:lpwstr>
  </property>
  <property fmtid="{D5CDD505-2E9C-101B-9397-08002B2CF9AE}" pid="3" name="ICV">
    <vt:lpwstr>B829FD081D2340869544DB6335D85741</vt:lpwstr>
  </property>
</Properties>
</file>