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面试成绩公示表" sheetId="1" r:id="rId1"/>
    <sheet name="总成绩公示表" sheetId="2" r:id="rId2"/>
  </sheets>
  <definedNames>
    <definedName name="_xlnm.Print_Titles" localSheetId="1">总成绩公示表!$1:$4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<sst xmlns="http://schemas.openxmlformats.org/spreadsheetml/2006/main" count="419" uniqueCount="104">
  <si>
    <r>
      <rPr>
        <sz val="22"/>
        <rFont val="宋体"/>
        <charset val="134"/>
      </rPr>
      <t>普格县</t>
    </r>
    <r>
      <rPr>
        <sz val="22"/>
        <rFont val="Arial"/>
        <charset val="134"/>
      </rPr>
      <t>2024</t>
    </r>
    <r>
      <rPr>
        <sz val="22"/>
        <rFont val="宋体"/>
        <charset val="134"/>
      </rPr>
      <t>年下半年公开考试招聘事业单位工作人员面试成绩公示表</t>
    </r>
  </si>
  <si>
    <t>笔试准考证号</t>
  </si>
  <si>
    <t>性别</t>
  </si>
  <si>
    <t>主管部门</t>
  </si>
  <si>
    <t>报考单位</t>
  </si>
  <si>
    <t>报考岗位</t>
  </si>
  <si>
    <t>岗位编码</t>
  </si>
  <si>
    <t>面试抽签号</t>
  </si>
  <si>
    <t>面试成绩</t>
  </si>
  <si>
    <t>备注</t>
  </si>
  <si>
    <t>2411190900414</t>
  </si>
  <si>
    <t>男</t>
  </si>
  <si>
    <t>普格县日都迪萨镇人民政府</t>
  </si>
  <si>
    <t>普格县日都迪萨镇便民服务中心</t>
  </si>
  <si>
    <r>
      <rPr>
        <sz val="11"/>
        <rFont val="宋体"/>
        <charset val="134"/>
      </rPr>
      <t>工作人员</t>
    </r>
    <r>
      <rPr>
        <sz val="11"/>
        <rFont val="Arial"/>
        <charset val="0"/>
      </rPr>
      <t>B</t>
    </r>
  </si>
  <si>
    <t>07010102</t>
  </si>
  <si>
    <t>2411190900201</t>
  </si>
  <si>
    <r>
      <rPr>
        <sz val="11"/>
        <rFont val="宋体"/>
        <charset val="134"/>
      </rPr>
      <t>工作人员</t>
    </r>
    <r>
      <rPr>
        <sz val="11"/>
        <rFont val="Arial"/>
        <charset val="0"/>
      </rPr>
      <t>A</t>
    </r>
  </si>
  <si>
    <t>07010101</t>
  </si>
  <si>
    <t>2411190900724</t>
  </si>
  <si>
    <t>普格县财政局</t>
  </si>
  <si>
    <t>普格县国有资产管理中心</t>
  </si>
  <si>
    <t>工作人员</t>
  </si>
  <si>
    <t>07020101</t>
  </si>
  <si>
    <t>2411190900804</t>
  </si>
  <si>
    <t>普格县自然资源局</t>
  </si>
  <si>
    <t>普格县自然资源执法保障中心</t>
  </si>
  <si>
    <t>07030101</t>
  </si>
  <si>
    <t>2411190900905</t>
  </si>
  <si>
    <t>女</t>
  </si>
  <si>
    <t>普格县花山镇人民政府</t>
  </si>
  <si>
    <t>普格县花山镇便民服务中心</t>
  </si>
  <si>
    <t>会计</t>
  </si>
  <si>
    <t>07050101</t>
  </si>
  <si>
    <t>2411190901703</t>
  </si>
  <si>
    <t>中共普格县委</t>
  </si>
  <si>
    <t>中共普格县委党校</t>
  </si>
  <si>
    <t>专技讲师</t>
  </si>
  <si>
    <t>07090101</t>
  </si>
  <si>
    <t>2411190900828</t>
  </si>
  <si>
    <t>普格县卫生健康局</t>
  </si>
  <si>
    <t>乡镇卫生院（社区卫生服务中心）</t>
  </si>
  <si>
    <t>07040101</t>
  </si>
  <si>
    <t>2411190900829</t>
  </si>
  <si>
    <t>2411190900902</t>
  </si>
  <si>
    <t>2411190901126</t>
  </si>
  <si>
    <t>普格县气象局</t>
  </si>
  <si>
    <t>普格县气象防灾减灾中心</t>
  </si>
  <si>
    <t>07060102</t>
  </si>
  <si>
    <t>2411190900624</t>
  </si>
  <si>
    <t>2411190900823</t>
  </si>
  <si>
    <t>07030102</t>
  </si>
  <si>
    <t>2411190901527</t>
  </si>
  <si>
    <t>普格县夹铁镇人民政府</t>
  </si>
  <si>
    <t>普格县夹铁镇就业和社会保障服务中心</t>
  </si>
  <si>
    <t>07080101</t>
  </si>
  <si>
    <t>2411190901520</t>
  </si>
  <si>
    <t>2411190900901</t>
  </si>
  <si>
    <t>2411190901706</t>
  </si>
  <si>
    <t>2411190900818</t>
  </si>
  <si>
    <t>2411190900127</t>
  </si>
  <si>
    <t>2411190901611</t>
  </si>
  <si>
    <t>普格县夹铁镇便民服务中心</t>
  </si>
  <si>
    <t>07080201</t>
  </si>
  <si>
    <t>2411190901701</t>
  </si>
  <si>
    <t>2411190900523</t>
  </si>
  <si>
    <t>2411190900924</t>
  </si>
  <si>
    <t>2411190900805</t>
  </si>
  <si>
    <t>2411190901424</t>
  </si>
  <si>
    <t>普格县发展改革和经济信息化局</t>
  </si>
  <si>
    <t>普格县价格认证中心</t>
  </si>
  <si>
    <t>07070101</t>
  </si>
  <si>
    <t>2411190901403</t>
  </si>
  <si>
    <t>2411190900830</t>
  </si>
  <si>
    <t>2411190901311</t>
  </si>
  <si>
    <t>2411190901713</t>
  </si>
  <si>
    <t>2411190900613</t>
  </si>
  <si>
    <t>2411190900306</t>
  </si>
  <si>
    <t>2411190901621</t>
  </si>
  <si>
    <t>缺考</t>
  </si>
  <si>
    <r>
      <rPr>
        <sz val="10"/>
        <rFont val="宋体"/>
        <charset val="0"/>
      </rPr>
      <t>备注：</t>
    </r>
    <r>
      <rPr>
        <sz val="10"/>
        <rFont val="Arial"/>
        <charset val="0"/>
      </rPr>
      <t>-1</t>
    </r>
    <r>
      <rPr>
        <sz val="10"/>
        <rFont val="宋体"/>
        <charset val="0"/>
      </rPr>
      <t>为面试缺考</t>
    </r>
  </si>
  <si>
    <r>
      <rPr>
        <sz val="22"/>
        <rFont val="宋体"/>
        <charset val="134"/>
      </rPr>
      <t>普格县</t>
    </r>
    <r>
      <rPr>
        <sz val="22"/>
        <rFont val="Arial"/>
        <charset val="134"/>
      </rPr>
      <t>2024</t>
    </r>
    <r>
      <rPr>
        <sz val="22"/>
        <rFont val="宋体"/>
        <charset val="134"/>
      </rPr>
      <t>年下半年公开考试招聘事业单位工作人员总成绩公示</t>
    </r>
  </si>
  <si>
    <t>《公共基础知识》原始成绩</t>
  </si>
  <si>
    <t>综合测试科目成绩</t>
  </si>
  <si>
    <t>彝语文加试</t>
  </si>
  <si>
    <t>笔试成绩</t>
  </si>
  <si>
    <t>加分情况</t>
  </si>
  <si>
    <t>笔试总成绩</t>
  </si>
  <si>
    <t>笔试折合成绩</t>
  </si>
  <si>
    <t>面试折合成绩</t>
  </si>
  <si>
    <t>考试总成绩</t>
  </si>
  <si>
    <r>
      <rPr>
        <sz val="11"/>
        <rFont val="宋体"/>
        <charset val="134"/>
      </rPr>
      <t>少数民族加</t>
    </r>
    <r>
      <rPr>
        <sz val="11"/>
        <rFont val="Arial"/>
        <charset val="0"/>
      </rPr>
      <t>1</t>
    </r>
    <r>
      <rPr>
        <sz val="11"/>
        <rFont val="宋体"/>
        <charset val="134"/>
      </rPr>
      <t>分</t>
    </r>
  </si>
  <si>
    <r>
      <rPr>
        <sz val="11"/>
        <rFont val="宋体"/>
        <charset val="134"/>
      </rPr>
      <t>退役士兵加分累计不超</t>
    </r>
    <r>
      <rPr>
        <sz val="11"/>
        <rFont val="Arial"/>
        <charset val="0"/>
      </rPr>
      <t>6</t>
    </r>
    <r>
      <rPr>
        <sz val="11"/>
        <rFont val="宋体"/>
        <charset val="134"/>
      </rPr>
      <t>分</t>
    </r>
  </si>
  <si>
    <r>
      <rPr>
        <sz val="11"/>
        <rFont val="宋体"/>
        <charset val="134"/>
      </rPr>
      <t>服务满</t>
    </r>
    <r>
      <rPr>
        <sz val="11"/>
        <rFont val="Arial"/>
        <charset val="0"/>
      </rPr>
      <t>2</t>
    </r>
    <r>
      <rPr>
        <sz val="11"/>
        <rFont val="宋体"/>
        <charset val="134"/>
      </rPr>
      <t>年西部志愿者，每年合格加</t>
    </r>
    <r>
      <rPr>
        <sz val="11"/>
        <rFont val="Arial"/>
        <charset val="0"/>
      </rPr>
      <t>2</t>
    </r>
    <r>
      <rPr>
        <sz val="11"/>
        <rFont val="宋体"/>
        <charset val="134"/>
      </rPr>
      <t>分</t>
    </r>
  </si>
  <si>
    <r>
      <rPr>
        <sz val="11"/>
        <rFont val="宋体"/>
        <charset val="134"/>
      </rPr>
      <t>三支一扶服务期满每年合格加</t>
    </r>
    <r>
      <rPr>
        <sz val="11"/>
        <rFont val="Arial"/>
        <charset val="0"/>
      </rPr>
      <t>2</t>
    </r>
    <r>
      <rPr>
        <sz val="11"/>
        <rFont val="宋体"/>
        <charset val="134"/>
      </rPr>
      <t>分</t>
    </r>
  </si>
  <si>
    <r>
      <rPr>
        <sz val="11"/>
        <rFont val="宋体"/>
        <charset val="134"/>
      </rPr>
      <t>特岗教师服务期满乡镇及以下每年合格加</t>
    </r>
    <r>
      <rPr>
        <sz val="11"/>
        <rFont val="Arial"/>
        <charset val="0"/>
      </rPr>
      <t>2</t>
    </r>
    <r>
      <rPr>
        <sz val="11"/>
        <rFont val="宋体"/>
        <charset val="134"/>
      </rPr>
      <t>分</t>
    </r>
  </si>
  <si>
    <r>
      <rPr>
        <sz val="11"/>
        <rFont val="宋体"/>
        <charset val="134"/>
      </rPr>
      <t>服务满</t>
    </r>
    <r>
      <rPr>
        <sz val="11"/>
        <rFont val="Arial"/>
        <charset val="0"/>
      </rPr>
      <t>2</t>
    </r>
    <r>
      <rPr>
        <sz val="11"/>
        <rFont val="宋体"/>
        <charset val="134"/>
      </rPr>
      <t>年村官</t>
    </r>
  </si>
  <si>
    <r>
      <rPr>
        <sz val="11"/>
        <rFont val="宋体"/>
        <charset val="134"/>
      </rPr>
      <t>加分合计累计不超</t>
    </r>
    <r>
      <rPr>
        <sz val="11"/>
        <rFont val="Arial"/>
        <charset val="0"/>
      </rPr>
      <t>6</t>
    </r>
    <r>
      <rPr>
        <sz val="11"/>
        <rFont val="宋体"/>
        <charset val="134"/>
      </rPr>
      <t>分</t>
    </r>
  </si>
  <si>
    <r>
      <rPr>
        <sz val="11"/>
        <rFont val="Arial"/>
        <charset val="0"/>
      </rPr>
      <t>2</t>
    </r>
    <r>
      <rPr>
        <sz val="11"/>
        <rFont val="宋体"/>
        <charset val="134"/>
      </rPr>
      <t>年退役加</t>
    </r>
    <r>
      <rPr>
        <sz val="11"/>
        <rFont val="Arial"/>
        <charset val="0"/>
      </rPr>
      <t>2</t>
    </r>
    <r>
      <rPr>
        <sz val="11"/>
        <rFont val="宋体"/>
        <charset val="134"/>
      </rPr>
      <t>分</t>
    </r>
  </si>
  <si>
    <r>
      <rPr>
        <sz val="11"/>
        <rFont val="宋体"/>
        <charset val="134"/>
      </rPr>
      <t>优秀士兵加</t>
    </r>
    <r>
      <rPr>
        <sz val="11"/>
        <rFont val="Arial"/>
        <charset val="0"/>
      </rPr>
      <t>2</t>
    </r>
    <r>
      <rPr>
        <sz val="11"/>
        <rFont val="宋体"/>
        <charset val="134"/>
      </rPr>
      <t>分</t>
    </r>
  </si>
  <si>
    <r>
      <rPr>
        <sz val="11"/>
        <rFont val="宋体"/>
        <charset val="134"/>
      </rPr>
      <t>二等功以上加</t>
    </r>
    <r>
      <rPr>
        <sz val="11"/>
        <rFont val="Arial"/>
        <charset val="0"/>
      </rPr>
      <t>4</t>
    </r>
    <r>
      <rPr>
        <sz val="11"/>
        <rFont val="宋体"/>
        <charset val="134"/>
      </rPr>
      <t>分</t>
    </r>
  </si>
  <si>
    <r>
      <rPr>
        <sz val="11"/>
        <rFont val="宋体"/>
        <charset val="134"/>
      </rPr>
      <t>每年合格加</t>
    </r>
    <r>
      <rPr>
        <sz val="11"/>
        <rFont val="Arial"/>
        <charset val="0"/>
      </rPr>
      <t>2</t>
    </r>
    <r>
      <rPr>
        <sz val="11"/>
        <rFont val="宋体"/>
        <charset val="134"/>
      </rPr>
      <t>分</t>
    </r>
  </si>
  <si>
    <r>
      <rPr>
        <sz val="11"/>
        <rFont val="宋体"/>
        <charset val="134"/>
      </rPr>
      <t>县级以上优秀表彰加</t>
    </r>
    <r>
      <rPr>
        <sz val="11"/>
        <rFont val="Arial"/>
        <charset val="0"/>
      </rPr>
      <t>3</t>
    </r>
    <r>
      <rPr>
        <sz val="11"/>
        <rFont val="宋体"/>
        <charset val="134"/>
      </rPr>
      <t>分</t>
    </r>
  </si>
  <si>
    <r>
      <rPr>
        <sz val="11"/>
        <rFont val="宋体"/>
        <charset val="0"/>
      </rPr>
      <t>备注：</t>
    </r>
    <r>
      <rPr>
        <sz val="11"/>
        <rFont val="Arial"/>
        <charset val="0"/>
      </rPr>
      <t>-1</t>
    </r>
    <r>
      <rPr>
        <sz val="11"/>
        <rFont val="宋体"/>
        <charset val="0"/>
      </rPr>
      <t>为面试缺考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</si>
</sst>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22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sz val="11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workbookViewId="0">
      <selection activeCell="E8" sqref="E8"/>
    </sheetView>
  </sheetViews>
  <sheetFormatPr defaultColWidth="7.63333333333333" defaultRowHeight="12.75"/>
  <cols>
    <col min="1" max="1" width="15.125" style="1" customWidth="1"/>
    <col min="2" max="2" width="5" style="1" customWidth="1"/>
    <col min="3" max="3" width="20.75" style="2" customWidth="1"/>
    <col min="4" max="4" width="23.625" style="2" customWidth="1"/>
    <col min="5" max="5" width="10" style="1" customWidth="1"/>
    <col min="6" max="6" width="9.5" style="1" customWidth="1"/>
    <col min="7" max="7" width="12.75" style="1" customWidth="1"/>
    <col min="8" max="8" width="23.25" style="1" customWidth="1"/>
    <col min="9" max="9" width="9.875" style="1" customWidth="1"/>
    <col min="10" max="16362" width="7.63333333333333" style="1"/>
    <col min="16363" max="16384" width="7.63333333333333" style="4"/>
  </cols>
  <sheetData>
    <row r="1" s="1" customFormat="1" ht="5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10" customHeight="1" spans="1:9">
      <c r="A3" s="7"/>
      <c r="B3" s="7"/>
      <c r="C3" s="7"/>
      <c r="D3" s="7"/>
      <c r="E3" s="7"/>
      <c r="F3" s="7"/>
      <c r="G3" s="7"/>
      <c r="H3" s="7"/>
      <c r="I3" s="7"/>
    </row>
    <row r="4" s="2" customFormat="1" ht="14" customHeight="1" spans="1:9">
      <c r="A4" s="8"/>
      <c r="B4" s="8"/>
      <c r="C4" s="8"/>
      <c r="D4" s="8"/>
      <c r="E4" s="8"/>
      <c r="F4" s="8"/>
      <c r="G4" s="8"/>
      <c r="H4" s="8"/>
      <c r="I4" s="8"/>
    </row>
    <row r="5" s="3" customFormat="1" ht="30" customHeight="1" spans="1:9">
      <c r="A5" s="9" t="s">
        <v>10</v>
      </c>
      <c r="B5" s="10" t="s">
        <v>11</v>
      </c>
      <c r="C5" s="11" t="s">
        <v>12</v>
      </c>
      <c r="D5" s="11" t="s">
        <v>13</v>
      </c>
      <c r="E5" s="10" t="s">
        <v>14</v>
      </c>
      <c r="F5" s="9" t="s">
        <v>15</v>
      </c>
      <c r="G5" s="9">
        <v>1</v>
      </c>
      <c r="H5" s="9">
        <v>78.04</v>
      </c>
      <c r="I5" s="9"/>
    </row>
    <row r="6" s="3" customFormat="1" ht="30" customHeight="1" spans="1:9">
      <c r="A6" s="9" t="s">
        <v>16</v>
      </c>
      <c r="B6" s="10" t="s">
        <v>11</v>
      </c>
      <c r="C6" s="11" t="s">
        <v>12</v>
      </c>
      <c r="D6" s="11" t="s">
        <v>13</v>
      </c>
      <c r="E6" s="10" t="s">
        <v>17</v>
      </c>
      <c r="F6" s="9" t="s">
        <v>18</v>
      </c>
      <c r="G6" s="9">
        <v>2</v>
      </c>
      <c r="H6" s="9">
        <v>76.24</v>
      </c>
      <c r="I6" s="9"/>
    </row>
    <row r="7" s="3" customFormat="1" ht="30" customHeight="1" spans="1:9">
      <c r="A7" s="9" t="s">
        <v>19</v>
      </c>
      <c r="B7" s="10" t="s">
        <v>11</v>
      </c>
      <c r="C7" s="11" t="s">
        <v>20</v>
      </c>
      <c r="D7" s="11" t="s">
        <v>21</v>
      </c>
      <c r="E7" s="10" t="s">
        <v>22</v>
      </c>
      <c r="F7" s="9" t="s">
        <v>23</v>
      </c>
      <c r="G7" s="9">
        <v>3</v>
      </c>
      <c r="H7" s="9">
        <v>76.34</v>
      </c>
      <c r="I7" s="9"/>
    </row>
    <row r="8" s="3" customFormat="1" ht="30" customHeight="1" spans="1:9">
      <c r="A8" s="9" t="s">
        <v>24</v>
      </c>
      <c r="B8" s="10" t="s">
        <v>11</v>
      </c>
      <c r="C8" s="11" t="s">
        <v>25</v>
      </c>
      <c r="D8" s="11" t="s">
        <v>26</v>
      </c>
      <c r="E8" s="10" t="s">
        <v>17</v>
      </c>
      <c r="F8" s="9" t="s">
        <v>27</v>
      </c>
      <c r="G8" s="9">
        <v>4</v>
      </c>
      <c r="H8" s="9">
        <v>76.42</v>
      </c>
      <c r="I8" s="9"/>
    </row>
    <row r="9" s="3" customFormat="1" ht="30" customHeight="1" spans="1:9">
      <c r="A9" s="9" t="s">
        <v>28</v>
      </c>
      <c r="B9" s="10" t="s">
        <v>29</v>
      </c>
      <c r="C9" s="11" t="s">
        <v>30</v>
      </c>
      <c r="D9" s="11" t="s">
        <v>31</v>
      </c>
      <c r="E9" s="10" t="s">
        <v>32</v>
      </c>
      <c r="F9" s="9" t="s">
        <v>33</v>
      </c>
      <c r="G9" s="9">
        <v>5</v>
      </c>
      <c r="H9" s="9">
        <v>77.2</v>
      </c>
      <c r="I9" s="9"/>
    </row>
    <row r="10" s="3" customFormat="1" ht="30" customHeight="1" spans="1:9">
      <c r="A10" s="9" t="s">
        <v>34</v>
      </c>
      <c r="B10" s="10" t="s">
        <v>11</v>
      </c>
      <c r="C10" s="11" t="s">
        <v>35</v>
      </c>
      <c r="D10" s="11" t="s">
        <v>36</v>
      </c>
      <c r="E10" s="10" t="s">
        <v>37</v>
      </c>
      <c r="F10" s="9" t="s">
        <v>38</v>
      </c>
      <c r="G10" s="9">
        <v>6</v>
      </c>
      <c r="H10" s="9">
        <v>81.16</v>
      </c>
      <c r="I10" s="9"/>
    </row>
    <row r="11" s="3" customFormat="1" ht="30" customHeight="1" spans="1:9">
      <c r="A11" s="9" t="s">
        <v>39</v>
      </c>
      <c r="B11" s="10" t="s">
        <v>11</v>
      </c>
      <c r="C11" s="11" t="s">
        <v>40</v>
      </c>
      <c r="D11" s="11" t="s">
        <v>41</v>
      </c>
      <c r="E11" s="10" t="s">
        <v>22</v>
      </c>
      <c r="F11" s="9" t="s">
        <v>42</v>
      </c>
      <c r="G11" s="9">
        <v>7</v>
      </c>
      <c r="H11" s="9">
        <v>74.48</v>
      </c>
      <c r="I11" s="9"/>
    </row>
    <row r="12" s="3" customFormat="1" ht="30" customHeight="1" spans="1:9">
      <c r="A12" s="9" t="s">
        <v>43</v>
      </c>
      <c r="B12" s="10" t="s">
        <v>29</v>
      </c>
      <c r="C12" s="11" t="s">
        <v>40</v>
      </c>
      <c r="D12" s="11" t="s">
        <v>41</v>
      </c>
      <c r="E12" s="10" t="s">
        <v>22</v>
      </c>
      <c r="F12" s="9" t="s">
        <v>42</v>
      </c>
      <c r="G12" s="9">
        <v>8</v>
      </c>
      <c r="H12" s="9">
        <v>80.66</v>
      </c>
      <c r="I12" s="9"/>
    </row>
    <row r="13" s="3" customFormat="1" ht="30" customHeight="1" spans="1:9">
      <c r="A13" s="9" t="s">
        <v>44</v>
      </c>
      <c r="B13" s="10" t="s">
        <v>11</v>
      </c>
      <c r="C13" s="11" t="s">
        <v>40</v>
      </c>
      <c r="D13" s="11" t="s">
        <v>41</v>
      </c>
      <c r="E13" s="10" t="s">
        <v>22</v>
      </c>
      <c r="F13" s="9" t="s">
        <v>42</v>
      </c>
      <c r="G13" s="9">
        <v>9</v>
      </c>
      <c r="H13" s="9">
        <v>78.1</v>
      </c>
      <c r="I13" s="9"/>
    </row>
    <row r="14" s="3" customFormat="1" ht="30" customHeight="1" spans="1:9">
      <c r="A14" s="9" t="s">
        <v>45</v>
      </c>
      <c r="B14" s="10" t="s">
        <v>11</v>
      </c>
      <c r="C14" s="11" t="s">
        <v>46</v>
      </c>
      <c r="D14" s="11" t="s">
        <v>47</v>
      </c>
      <c r="E14" s="10" t="s">
        <v>14</v>
      </c>
      <c r="F14" s="9" t="s">
        <v>48</v>
      </c>
      <c r="G14" s="9">
        <v>10</v>
      </c>
      <c r="H14" s="9">
        <v>76.54</v>
      </c>
      <c r="I14" s="9"/>
    </row>
    <row r="15" s="3" customFormat="1" ht="30" customHeight="1" spans="1:9">
      <c r="A15" s="9" t="s">
        <v>49</v>
      </c>
      <c r="B15" s="10" t="s">
        <v>29</v>
      </c>
      <c r="C15" s="11" t="s">
        <v>20</v>
      </c>
      <c r="D15" s="11" t="s">
        <v>21</v>
      </c>
      <c r="E15" s="10" t="s">
        <v>22</v>
      </c>
      <c r="F15" s="9" t="s">
        <v>23</v>
      </c>
      <c r="G15" s="9">
        <v>11</v>
      </c>
      <c r="H15" s="9">
        <v>79.54</v>
      </c>
      <c r="I15" s="9"/>
    </row>
    <row r="16" s="3" customFormat="1" ht="30" customHeight="1" spans="1:9">
      <c r="A16" s="9" t="s">
        <v>50</v>
      </c>
      <c r="B16" s="10" t="s">
        <v>29</v>
      </c>
      <c r="C16" s="11" t="s">
        <v>25</v>
      </c>
      <c r="D16" s="11" t="s">
        <v>26</v>
      </c>
      <c r="E16" s="10" t="s">
        <v>14</v>
      </c>
      <c r="F16" s="9" t="s">
        <v>51</v>
      </c>
      <c r="G16" s="9">
        <v>12</v>
      </c>
      <c r="H16" s="9">
        <v>70.14</v>
      </c>
      <c r="I16" s="9"/>
    </row>
    <row r="17" s="3" customFormat="1" ht="30" customHeight="1" spans="1:9">
      <c r="A17" s="9" t="s">
        <v>52</v>
      </c>
      <c r="B17" s="10" t="s">
        <v>29</v>
      </c>
      <c r="C17" s="11" t="s">
        <v>53</v>
      </c>
      <c r="D17" s="11" t="s">
        <v>54</v>
      </c>
      <c r="E17" s="10" t="s">
        <v>17</v>
      </c>
      <c r="F17" s="9" t="s">
        <v>55</v>
      </c>
      <c r="G17" s="9">
        <v>13</v>
      </c>
      <c r="H17" s="9">
        <v>74.78</v>
      </c>
      <c r="I17" s="9"/>
    </row>
    <row r="18" s="3" customFormat="1" ht="30" customHeight="1" spans="1:9">
      <c r="A18" s="9" t="s">
        <v>56</v>
      </c>
      <c r="B18" s="10" t="s">
        <v>11</v>
      </c>
      <c r="C18" s="11" t="s">
        <v>53</v>
      </c>
      <c r="D18" s="11" t="s">
        <v>54</v>
      </c>
      <c r="E18" s="10" t="s">
        <v>17</v>
      </c>
      <c r="F18" s="9" t="s">
        <v>55</v>
      </c>
      <c r="G18" s="9">
        <v>14</v>
      </c>
      <c r="H18" s="9">
        <v>76.22</v>
      </c>
      <c r="I18" s="9"/>
    </row>
    <row r="19" s="3" customFormat="1" ht="30" customHeight="1" spans="1:9">
      <c r="A19" s="9" t="s">
        <v>57</v>
      </c>
      <c r="B19" s="10" t="s">
        <v>11</v>
      </c>
      <c r="C19" s="11" t="s">
        <v>40</v>
      </c>
      <c r="D19" s="11" t="s">
        <v>41</v>
      </c>
      <c r="E19" s="10" t="s">
        <v>22</v>
      </c>
      <c r="F19" s="9" t="s">
        <v>42</v>
      </c>
      <c r="G19" s="9">
        <v>15</v>
      </c>
      <c r="H19" s="9">
        <v>80.58</v>
      </c>
      <c r="I19" s="9"/>
    </row>
    <row r="20" s="3" customFormat="1" ht="30" customHeight="1" spans="1:9">
      <c r="A20" s="9" t="s">
        <v>58</v>
      </c>
      <c r="B20" s="10" t="s">
        <v>29</v>
      </c>
      <c r="C20" s="11" t="s">
        <v>35</v>
      </c>
      <c r="D20" s="11" t="s">
        <v>36</v>
      </c>
      <c r="E20" s="10" t="s">
        <v>37</v>
      </c>
      <c r="F20" s="9" t="s">
        <v>38</v>
      </c>
      <c r="G20" s="9">
        <v>16</v>
      </c>
      <c r="H20" s="9">
        <v>74.42</v>
      </c>
      <c r="I20" s="9"/>
    </row>
    <row r="21" s="3" customFormat="1" ht="30" customHeight="1" spans="1:9">
      <c r="A21" s="9" t="s">
        <v>59</v>
      </c>
      <c r="B21" s="10" t="s">
        <v>11</v>
      </c>
      <c r="C21" s="11" t="s">
        <v>25</v>
      </c>
      <c r="D21" s="11" t="s">
        <v>26</v>
      </c>
      <c r="E21" s="10" t="s">
        <v>14</v>
      </c>
      <c r="F21" s="9" t="s">
        <v>51</v>
      </c>
      <c r="G21" s="9">
        <v>17</v>
      </c>
      <c r="H21" s="9">
        <v>70.64</v>
      </c>
      <c r="I21" s="9"/>
    </row>
    <row r="22" s="3" customFormat="1" ht="30" customHeight="1" spans="1:9">
      <c r="A22" s="9" t="s">
        <v>60</v>
      </c>
      <c r="B22" s="10" t="s">
        <v>11</v>
      </c>
      <c r="C22" s="11" t="s">
        <v>12</v>
      </c>
      <c r="D22" s="11" t="s">
        <v>13</v>
      </c>
      <c r="E22" s="10" t="s">
        <v>17</v>
      </c>
      <c r="F22" s="9" t="s">
        <v>18</v>
      </c>
      <c r="G22" s="9">
        <v>18</v>
      </c>
      <c r="H22" s="9">
        <v>75.1</v>
      </c>
      <c r="I22" s="9"/>
    </row>
    <row r="23" s="3" customFormat="1" ht="30" customHeight="1" spans="1:9">
      <c r="A23" s="9" t="s">
        <v>61</v>
      </c>
      <c r="B23" s="10" t="s">
        <v>29</v>
      </c>
      <c r="C23" s="11" t="s">
        <v>53</v>
      </c>
      <c r="D23" s="11" t="s">
        <v>62</v>
      </c>
      <c r="E23" s="10" t="s">
        <v>14</v>
      </c>
      <c r="F23" s="9" t="s">
        <v>63</v>
      </c>
      <c r="G23" s="9">
        <v>19</v>
      </c>
      <c r="H23" s="9">
        <v>73.4</v>
      </c>
      <c r="I23" s="9"/>
    </row>
    <row r="24" s="3" customFormat="1" ht="30" customHeight="1" spans="1:9">
      <c r="A24" s="9" t="s">
        <v>64</v>
      </c>
      <c r="B24" s="10" t="s">
        <v>29</v>
      </c>
      <c r="C24" s="11" t="s">
        <v>35</v>
      </c>
      <c r="D24" s="11" t="s">
        <v>36</v>
      </c>
      <c r="E24" s="10" t="s">
        <v>37</v>
      </c>
      <c r="F24" s="9" t="s">
        <v>38</v>
      </c>
      <c r="G24" s="9">
        <v>20</v>
      </c>
      <c r="H24" s="9">
        <v>80.8</v>
      </c>
      <c r="I24" s="9"/>
    </row>
    <row r="25" s="3" customFormat="1" ht="30" customHeight="1" spans="1:9">
      <c r="A25" s="9" t="s">
        <v>65</v>
      </c>
      <c r="B25" s="10" t="s">
        <v>11</v>
      </c>
      <c r="C25" s="11" t="s">
        <v>20</v>
      </c>
      <c r="D25" s="11" t="s">
        <v>21</v>
      </c>
      <c r="E25" s="10" t="s">
        <v>22</v>
      </c>
      <c r="F25" s="9" t="s">
        <v>23</v>
      </c>
      <c r="G25" s="9">
        <v>21</v>
      </c>
      <c r="H25" s="9">
        <v>78.64</v>
      </c>
      <c r="I25" s="9"/>
    </row>
    <row r="26" s="3" customFormat="1" ht="30" customHeight="1" spans="1:9">
      <c r="A26" s="9" t="s">
        <v>66</v>
      </c>
      <c r="B26" s="10" t="s">
        <v>29</v>
      </c>
      <c r="C26" s="11" t="s">
        <v>30</v>
      </c>
      <c r="D26" s="11" t="s">
        <v>31</v>
      </c>
      <c r="E26" s="10" t="s">
        <v>32</v>
      </c>
      <c r="F26" s="9" t="s">
        <v>33</v>
      </c>
      <c r="G26" s="9">
        <v>22</v>
      </c>
      <c r="H26" s="9">
        <v>75.72</v>
      </c>
      <c r="I26" s="9"/>
    </row>
    <row r="27" s="3" customFormat="1" ht="30" customHeight="1" spans="1:9">
      <c r="A27" s="9" t="s">
        <v>67</v>
      </c>
      <c r="B27" s="10" t="s">
        <v>11</v>
      </c>
      <c r="C27" s="11" t="s">
        <v>25</v>
      </c>
      <c r="D27" s="11" t="s">
        <v>26</v>
      </c>
      <c r="E27" s="10" t="s">
        <v>17</v>
      </c>
      <c r="F27" s="9" t="s">
        <v>27</v>
      </c>
      <c r="G27" s="9">
        <v>23</v>
      </c>
      <c r="H27" s="9">
        <v>77.04</v>
      </c>
      <c r="I27" s="9"/>
    </row>
    <row r="28" s="3" customFormat="1" ht="30" customHeight="1" spans="1:9">
      <c r="A28" s="9" t="s">
        <v>68</v>
      </c>
      <c r="B28" s="10" t="s">
        <v>29</v>
      </c>
      <c r="C28" s="11" t="s">
        <v>69</v>
      </c>
      <c r="D28" s="11" t="s">
        <v>70</v>
      </c>
      <c r="E28" s="10" t="s">
        <v>22</v>
      </c>
      <c r="F28" s="9" t="s">
        <v>71</v>
      </c>
      <c r="G28" s="9">
        <v>24</v>
      </c>
      <c r="H28" s="9">
        <v>76.88</v>
      </c>
      <c r="I28" s="9"/>
    </row>
    <row r="29" s="3" customFormat="1" ht="30" customHeight="1" spans="1:9">
      <c r="A29" s="9" t="s">
        <v>72</v>
      </c>
      <c r="B29" s="10" t="s">
        <v>29</v>
      </c>
      <c r="C29" s="11" t="s">
        <v>69</v>
      </c>
      <c r="D29" s="11" t="s">
        <v>70</v>
      </c>
      <c r="E29" s="10" t="s">
        <v>22</v>
      </c>
      <c r="F29" s="9" t="s">
        <v>71</v>
      </c>
      <c r="G29" s="9">
        <v>25</v>
      </c>
      <c r="H29" s="9">
        <v>77.54</v>
      </c>
      <c r="I29" s="9"/>
    </row>
    <row r="30" s="3" customFormat="1" ht="30" customHeight="1" spans="1:9">
      <c r="A30" s="9" t="s">
        <v>73</v>
      </c>
      <c r="B30" s="10" t="s">
        <v>11</v>
      </c>
      <c r="C30" s="11" t="s">
        <v>40</v>
      </c>
      <c r="D30" s="11" t="s">
        <v>41</v>
      </c>
      <c r="E30" s="10" t="s">
        <v>22</v>
      </c>
      <c r="F30" s="9" t="s">
        <v>42</v>
      </c>
      <c r="G30" s="9">
        <v>26</v>
      </c>
      <c r="H30" s="9">
        <v>76.7</v>
      </c>
      <c r="I30" s="9"/>
    </row>
    <row r="31" s="3" customFormat="1" ht="30" customHeight="1" spans="1:9">
      <c r="A31" s="9" t="s">
        <v>74</v>
      </c>
      <c r="B31" s="10" t="s">
        <v>11</v>
      </c>
      <c r="C31" s="11" t="s">
        <v>46</v>
      </c>
      <c r="D31" s="11" t="s">
        <v>47</v>
      </c>
      <c r="E31" s="10" t="s">
        <v>14</v>
      </c>
      <c r="F31" s="9" t="s">
        <v>48</v>
      </c>
      <c r="G31" s="9">
        <v>27</v>
      </c>
      <c r="H31" s="9">
        <v>75.9</v>
      </c>
      <c r="I31" s="9"/>
    </row>
    <row r="32" s="3" customFormat="1" ht="30" customHeight="1" spans="1:9">
      <c r="A32" s="9" t="s">
        <v>75</v>
      </c>
      <c r="B32" s="10" t="s">
        <v>11</v>
      </c>
      <c r="C32" s="11" t="s">
        <v>35</v>
      </c>
      <c r="D32" s="11" t="s">
        <v>36</v>
      </c>
      <c r="E32" s="10" t="s">
        <v>37</v>
      </c>
      <c r="F32" s="9" t="s">
        <v>38</v>
      </c>
      <c r="G32" s="9">
        <v>28</v>
      </c>
      <c r="H32" s="9">
        <v>78.5</v>
      </c>
      <c r="I32" s="9"/>
    </row>
    <row r="33" s="3" customFormat="1" ht="30" customHeight="1" spans="1:9">
      <c r="A33" s="9" t="s">
        <v>76</v>
      </c>
      <c r="B33" s="10" t="s">
        <v>29</v>
      </c>
      <c r="C33" s="11" t="s">
        <v>20</v>
      </c>
      <c r="D33" s="11" t="s">
        <v>21</v>
      </c>
      <c r="E33" s="10" t="s">
        <v>22</v>
      </c>
      <c r="F33" s="9" t="s">
        <v>23</v>
      </c>
      <c r="G33" s="9">
        <v>29</v>
      </c>
      <c r="H33" s="9">
        <v>79.54</v>
      </c>
      <c r="I33" s="9"/>
    </row>
    <row r="34" s="3" customFormat="1" ht="30" customHeight="1" spans="1:9">
      <c r="A34" s="9" t="s">
        <v>77</v>
      </c>
      <c r="B34" s="10" t="s">
        <v>29</v>
      </c>
      <c r="C34" s="11" t="s">
        <v>12</v>
      </c>
      <c r="D34" s="11" t="s">
        <v>13</v>
      </c>
      <c r="E34" s="10" t="s">
        <v>14</v>
      </c>
      <c r="F34" s="9" t="s">
        <v>15</v>
      </c>
      <c r="G34" s="9">
        <v>30</v>
      </c>
      <c r="H34" s="9">
        <v>75.04</v>
      </c>
      <c r="I34" s="9"/>
    </row>
    <row r="35" s="3" customFormat="1" ht="30" customHeight="1" spans="1:9">
      <c r="A35" s="9" t="s">
        <v>78</v>
      </c>
      <c r="B35" s="10" t="s">
        <v>29</v>
      </c>
      <c r="C35" s="11" t="s">
        <v>53</v>
      </c>
      <c r="D35" s="11" t="s">
        <v>62</v>
      </c>
      <c r="E35" s="10" t="s">
        <v>14</v>
      </c>
      <c r="F35" s="9" t="s">
        <v>63</v>
      </c>
      <c r="G35" s="9" t="s">
        <v>79</v>
      </c>
      <c r="H35" s="9">
        <v>-1</v>
      </c>
      <c r="I35" s="9"/>
    </row>
    <row r="37" ht="24" customHeight="1" spans="2:2">
      <c r="B37" s="19" t="s">
        <v>80</v>
      </c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rintOptions horizontalCentered="1"/>
  <pageMargins left="0.357638888888889" right="0.357638888888889" top="0.409027777777778" bottom="0.409027777777778" header="0.5" footer="0.5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7"/>
  <sheetViews>
    <sheetView workbookViewId="0">
      <selection activeCell="F8" sqref="F8"/>
    </sheetView>
  </sheetViews>
  <sheetFormatPr defaultColWidth="7.63333333333333" defaultRowHeight="12.75"/>
  <cols>
    <col min="1" max="1" width="15.125" style="1" customWidth="1"/>
    <col min="2" max="2" width="5" style="1" customWidth="1"/>
    <col min="3" max="3" width="20.75" style="2" customWidth="1"/>
    <col min="4" max="4" width="23.625" style="2" customWidth="1"/>
    <col min="5" max="5" width="10" style="1" customWidth="1"/>
    <col min="6" max="6" width="9.5" style="1" customWidth="1"/>
    <col min="7" max="7" width="7.79166666666667" style="1" customWidth="1"/>
    <col min="8" max="10" width="7.15833333333333" style="1" customWidth="1"/>
    <col min="11" max="14" width="7.63333333333333" style="1" customWidth="1"/>
    <col min="15" max="15" width="10.75" style="1" customWidth="1"/>
    <col min="16" max="16" width="7.63333333333333" style="1" customWidth="1"/>
    <col min="17" max="17" width="10" style="1" customWidth="1"/>
    <col min="18" max="18" width="7.63333333333333" style="1" customWidth="1"/>
    <col min="19" max="19" width="9.375" style="1" customWidth="1"/>
    <col min="20" max="21" width="7.63333333333333" style="1" customWidth="1"/>
    <col min="22" max="23" width="12.75" style="1" customWidth="1"/>
    <col min="24" max="26" width="23.25" style="1" customWidth="1"/>
    <col min="27" max="27" width="9.875" style="1" customWidth="1"/>
    <col min="28" max="16377" width="7.63333333333333" style="1"/>
    <col min="16378" max="16384" width="7.63333333333333" style="4"/>
  </cols>
  <sheetData>
    <row r="1" s="1" customFormat="1" ht="47" customHeight="1" spans="1:27">
      <c r="A1" s="5" t="s">
        <v>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="2" customFormat="1" ht="24" customHeight="1" spans="1: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82</v>
      </c>
      <c r="H2" s="6" t="s">
        <v>83</v>
      </c>
      <c r="I2" s="6" t="s">
        <v>84</v>
      </c>
      <c r="J2" s="6" t="s">
        <v>85</v>
      </c>
      <c r="K2" s="13" t="s">
        <v>86</v>
      </c>
      <c r="L2" s="13"/>
      <c r="M2" s="13"/>
      <c r="N2" s="13"/>
      <c r="O2" s="13"/>
      <c r="P2" s="13"/>
      <c r="Q2" s="13"/>
      <c r="R2" s="13"/>
      <c r="S2" s="13"/>
      <c r="T2" s="13"/>
      <c r="U2" s="6" t="s">
        <v>87</v>
      </c>
      <c r="V2" s="6" t="s">
        <v>88</v>
      </c>
      <c r="W2" s="6" t="s">
        <v>7</v>
      </c>
      <c r="X2" s="6" t="s">
        <v>8</v>
      </c>
      <c r="Y2" s="6" t="s">
        <v>89</v>
      </c>
      <c r="Z2" s="6" t="s">
        <v>90</v>
      </c>
      <c r="AA2" s="6" t="s">
        <v>9</v>
      </c>
    </row>
    <row r="3" s="2" customFormat="1" ht="30" customHeight="1" spans="1:27">
      <c r="A3" s="7"/>
      <c r="B3" s="7"/>
      <c r="C3" s="7"/>
      <c r="D3" s="7"/>
      <c r="E3" s="7"/>
      <c r="F3" s="7"/>
      <c r="G3" s="7"/>
      <c r="H3" s="7"/>
      <c r="I3" s="7"/>
      <c r="J3" s="7"/>
      <c r="K3" s="14" t="s">
        <v>91</v>
      </c>
      <c r="L3" s="14" t="s">
        <v>92</v>
      </c>
      <c r="M3" s="14"/>
      <c r="N3" s="14"/>
      <c r="O3" s="14" t="s">
        <v>93</v>
      </c>
      <c r="P3" s="14" t="s">
        <v>94</v>
      </c>
      <c r="Q3" s="14" t="s">
        <v>95</v>
      </c>
      <c r="R3" s="14" t="s">
        <v>96</v>
      </c>
      <c r="S3" s="14"/>
      <c r="T3" s="14" t="s">
        <v>97</v>
      </c>
      <c r="U3" s="7"/>
      <c r="V3" s="7"/>
      <c r="W3" s="7"/>
      <c r="X3" s="7"/>
      <c r="Y3" s="7"/>
      <c r="Z3" s="7"/>
      <c r="AA3" s="7"/>
    </row>
    <row r="4" s="2" customFormat="1" ht="40" customHeight="1" spans="1:27">
      <c r="A4" s="8"/>
      <c r="B4" s="8"/>
      <c r="C4" s="8"/>
      <c r="D4" s="8"/>
      <c r="E4" s="8"/>
      <c r="F4" s="8"/>
      <c r="G4" s="8"/>
      <c r="H4" s="8"/>
      <c r="I4" s="8"/>
      <c r="J4" s="8"/>
      <c r="K4" s="14"/>
      <c r="L4" s="15" t="s">
        <v>98</v>
      </c>
      <c r="M4" s="14" t="s">
        <v>99</v>
      </c>
      <c r="N4" s="14" t="s">
        <v>100</v>
      </c>
      <c r="O4" s="14"/>
      <c r="P4" s="14"/>
      <c r="Q4" s="14"/>
      <c r="R4" s="14" t="s">
        <v>101</v>
      </c>
      <c r="S4" s="14" t="s">
        <v>102</v>
      </c>
      <c r="T4" s="14"/>
      <c r="U4" s="8"/>
      <c r="V4" s="8"/>
      <c r="W4" s="8"/>
      <c r="X4" s="8"/>
      <c r="Y4" s="8"/>
      <c r="Z4" s="8"/>
      <c r="AA4" s="8"/>
    </row>
    <row r="5" s="3" customFormat="1" ht="63" customHeight="1" spans="1:27">
      <c r="A5" s="9" t="s">
        <v>10</v>
      </c>
      <c r="B5" s="10" t="s">
        <v>11</v>
      </c>
      <c r="C5" s="11" t="s">
        <v>12</v>
      </c>
      <c r="D5" s="11" t="s">
        <v>13</v>
      </c>
      <c r="E5" s="10" t="s">
        <v>14</v>
      </c>
      <c r="F5" s="9" t="s">
        <v>15</v>
      </c>
      <c r="G5" s="9">
        <v>52.2</v>
      </c>
      <c r="H5" s="9">
        <v>53.5</v>
      </c>
      <c r="I5" s="9"/>
      <c r="J5" s="9">
        <f t="shared" ref="J5:J35" si="0">G5*0.4+H5*0.6</f>
        <v>52.98</v>
      </c>
      <c r="K5" s="9">
        <v>1</v>
      </c>
      <c r="L5" s="9"/>
      <c r="M5" s="9"/>
      <c r="N5" s="9"/>
      <c r="O5" s="9"/>
      <c r="P5" s="9">
        <v>4</v>
      </c>
      <c r="Q5" s="9"/>
      <c r="R5" s="9"/>
      <c r="S5" s="9"/>
      <c r="T5" s="9">
        <f t="shared" ref="T5:T35" si="1">S5+R5+Q5+P5+O5+N5+M5+L5+K5</f>
        <v>5</v>
      </c>
      <c r="U5" s="16">
        <f t="shared" ref="U5:U35" si="2">J5+T5</f>
        <v>57.98</v>
      </c>
      <c r="V5" s="9">
        <f t="shared" ref="V5:V35" si="3">U5*0.6</f>
        <v>34.788</v>
      </c>
      <c r="W5" s="9">
        <v>1</v>
      </c>
      <c r="X5" s="9">
        <v>78.04</v>
      </c>
      <c r="Y5" s="8">
        <f t="shared" ref="Y5:Y34" si="4">X5*0.4</f>
        <v>31.216</v>
      </c>
      <c r="Z5" s="9">
        <f t="shared" ref="Z5:Z34" si="5">V5+Y5</f>
        <v>66.004</v>
      </c>
      <c r="AA5" s="9"/>
    </row>
    <row r="6" s="3" customFormat="1" ht="63" customHeight="1" spans="1:27">
      <c r="A6" s="9" t="s">
        <v>16</v>
      </c>
      <c r="B6" s="10" t="s">
        <v>11</v>
      </c>
      <c r="C6" s="11" t="s">
        <v>12</v>
      </c>
      <c r="D6" s="11" t="s">
        <v>13</v>
      </c>
      <c r="E6" s="10" t="s">
        <v>17</v>
      </c>
      <c r="F6" s="9" t="s">
        <v>18</v>
      </c>
      <c r="G6" s="9">
        <v>54.4</v>
      </c>
      <c r="H6" s="9">
        <v>60</v>
      </c>
      <c r="I6" s="9"/>
      <c r="J6" s="9">
        <f t="shared" si="0"/>
        <v>57.76</v>
      </c>
      <c r="K6" s="9">
        <v>1</v>
      </c>
      <c r="L6" s="9"/>
      <c r="M6" s="9"/>
      <c r="N6" s="9"/>
      <c r="O6" s="9"/>
      <c r="P6" s="9"/>
      <c r="Q6" s="9"/>
      <c r="R6" s="9"/>
      <c r="S6" s="9"/>
      <c r="T6" s="9">
        <f t="shared" si="1"/>
        <v>1</v>
      </c>
      <c r="U6" s="16">
        <f t="shared" si="2"/>
        <v>58.76</v>
      </c>
      <c r="V6" s="9">
        <f t="shared" si="3"/>
        <v>35.256</v>
      </c>
      <c r="W6" s="9">
        <v>2</v>
      </c>
      <c r="X6" s="9">
        <v>76.24</v>
      </c>
      <c r="Y6" s="8">
        <f t="shared" si="4"/>
        <v>30.496</v>
      </c>
      <c r="Z6" s="9">
        <f t="shared" si="5"/>
        <v>65.752</v>
      </c>
      <c r="AA6" s="9"/>
    </row>
    <row r="7" s="3" customFormat="1" ht="63" customHeight="1" spans="1:27">
      <c r="A7" s="9" t="s">
        <v>19</v>
      </c>
      <c r="B7" s="10" t="s">
        <v>11</v>
      </c>
      <c r="C7" s="11" t="s">
        <v>20</v>
      </c>
      <c r="D7" s="11" t="s">
        <v>21</v>
      </c>
      <c r="E7" s="10" t="s">
        <v>22</v>
      </c>
      <c r="F7" s="9" t="s">
        <v>23</v>
      </c>
      <c r="G7" s="9">
        <v>61.4</v>
      </c>
      <c r="H7" s="9">
        <v>75</v>
      </c>
      <c r="I7" s="9"/>
      <c r="J7" s="9">
        <f t="shared" si="0"/>
        <v>69.56</v>
      </c>
      <c r="K7" s="9"/>
      <c r="L7" s="9"/>
      <c r="M7" s="9"/>
      <c r="N7" s="9"/>
      <c r="O7" s="9"/>
      <c r="P7" s="9"/>
      <c r="Q7" s="9"/>
      <c r="R7" s="9"/>
      <c r="S7" s="9"/>
      <c r="T7" s="9">
        <f t="shared" si="1"/>
        <v>0</v>
      </c>
      <c r="U7" s="16">
        <f t="shared" si="2"/>
        <v>69.56</v>
      </c>
      <c r="V7" s="9">
        <f t="shared" si="3"/>
        <v>41.736</v>
      </c>
      <c r="W7" s="9">
        <v>3</v>
      </c>
      <c r="X7" s="9">
        <v>76.34</v>
      </c>
      <c r="Y7" s="8">
        <f t="shared" si="4"/>
        <v>30.536</v>
      </c>
      <c r="Z7" s="9">
        <f t="shared" si="5"/>
        <v>72.272</v>
      </c>
      <c r="AA7" s="9"/>
    </row>
    <row r="8" s="3" customFormat="1" ht="63" customHeight="1" spans="1:27">
      <c r="A8" s="9" t="s">
        <v>24</v>
      </c>
      <c r="B8" s="10" t="s">
        <v>11</v>
      </c>
      <c r="C8" s="11" t="s">
        <v>25</v>
      </c>
      <c r="D8" s="11" t="s">
        <v>26</v>
      </c>
      <c r="E8" s="10" t="s">
        <v>17</v>
      </c>
      <c r="F8" s="9" t="s">
        <v>27</v>
      </c>
      <c r="G8" s="9">
        <v>65</v>
      </c>
      <c r="H8" s="9">
        <v>69</v>
      </c>
      <c r="I8" s="9"/>
      <c r="J8" s="9">
        <f t="shared" si="0"/>
        <v>67.4</v>
      </c>
      <c r="K8" s="9"/>
      <c r="L8" s="9"/>
      <c r="M8" s="9"/>
      <c r="N8" s="9"/>
      <c r="O8" s="9"/>
      <c r="P8" s="9"/>
      <c r="Q8" s="9"/>
      <c r="R8" s="9"/>
      <c r="S8" s="9"/>
      <c r="T8" s="9">
        <f t="shared" si="1"/>
        <v>0</v>
      </c>
      <c r="U8" s="16">
        <f t="shared" si="2"/>
        <v>67.4</v>
      </c>
      <c r="V8" s="9">
        <f t="shared" si="3"/>
        <v>40.44</v>
      </c>
      <c r="W8" s="9">
        <v>4</v>
      </c>
      <c r="X8" s="9">
        <v>76.42</v>
      </c>
      <c r="Y8" s="8">
        <f t="shared" si="4"/>
        <v>30.568</v>
      </c>
      <c r="Z8" s="9">
        <f t="shared" si="5"/>
        <v>71.008</v>
      </c>
      <c r="AA8" s="9"/>
    </row>
    <row r="9" s="3" customFormat="1" ht="63" customHeight="1" spans="1:27">
      <c r="A9" s="9" t="s">
        <v>28</v>
      </c>
      <c r="B9" s="10" t="s">
        <v>29</v>
      </c>
      <c r="C9" s="11" t="s">
        <v>30</v>
      </c>
      <c r="D9" s="11" t="s">
        <v>31</v>
      </c>
      <c r="E9" s="10" t="s">
        <v>32</v>
      </c>
      <c r="F9" s="9" t="s">
        <v>33</v>
      </c>
      <c r="G9" s="9">
        <v>54.6</v>
      </c>
      <c r="H9" s="9">
        <v>63.5</v>
      </c>
      <c r="I9" s="9"/>
      <c r="J9" s="9">
        <f t="shared" si="0"/>
        <v>59.94</v>
      </c>
      <c r="K9" s="9">
        <v>1</v>
      </c>
      <c r="L9" s="9"/>
      <c r="M9" s="9"/>
      <c r="N9" s="9"/>
      <c r="O9" s="9"/>
      <c r="P9" s="9"/>
      <c r="Q9" s="9"/>
      <c r="R9" s="9"/>
      <c r="S9" s="9"/>
      <c r="T9" s="9">
        <f t="shared" si="1"/>
        <v>1</v>
      </c>
      <c r="U9" s="16">
        <f t="shared" si="2"/>
        <v>60.94</v>
      </c>
      <c r="V9" s="9">
        <f t="shared" si="3"/>
        <v>36.564</v>
      </c>
      <c r="W9" s="9">
        <v>5</v>
      </c>
      <c r="X9" s="9">
        <v>77.2</v>
      </c>
      <c r="Y9" s="8">
        <f t="shared" si="4"/>
        <v>30.88</v>
      </c>
      <c r="Z9" s="9">
        <f t="shared" si="5"/>
        <v>67.444</v>
      </c>
      <c r="AA9" s="9"/>
    </row>
    <row r="10" s="3" customFormat="1" ht="63" customHeight="1" spans="1:27">
      <c r="A10" s="9" t="s">
        <v>34</v>
      </c>
      <c r="B10" s="10" t="s">
        <v>11</v>
      </c>
      <c r="C10" s="11" t="s">
        <v>35</v>
      </c>
      <c r="D10" s="11" t="s">
        <v>36</v>
      </c>
      <c r="E10" s="10" t="s">
        <v>37</v>
      </c>
      <c r="F10" s="9" t="s">
        <v>38</v>
      </c>
      <c r="G10" s="9">
        <v>55.6</v>
      </c>
      <c r="H10" s="9">
        <v>68</v>
      </c>
      <c r="I10" s="9"/>
      <c r="J10" s="9">
        <f t="shared" si="0"/>
        <v>63.04</v>
      </c>
      <c r="K10" s="9">
        <v>1</v>
      </c>
      <c r="L10" s="9"/>
      <c r="M10" s="9"/>
      <c r="N10" s="9"/>
      <c r="O10" s="9"/>
      <c r="P10" s="9"/>
      <c r="Q10" s="9"/>
      <c r="R10" s="9"/>
      <c r="S10" s="9"/>
      <c r="T10" s="9">
        <f t="shared" si="1"/>
        <v>1</v>
      </c>
      <c r="U10" s="16">
        <f t="shared" si="2"/>
        <v>64.04</v>
      </c>
      <c r="V10" s="9">
        <f t="shared" si="3"/>
        <v>38.424</v>
      </c>
      <c r="W10" s="9">
        <v>6</v>
      </c>
      <c r="X10" s="9">
        <v>81.16</v>
      </c>
      <c r="Y10" s="8">
        <f t="shared" si="4"/>
        <v>32.464</v>
      </c>
      <c r="Z10" s="9">
        <f t="shared" si="5"/>
        <v>70.888</v>
      </c>
      <c r="AA10" s="9"/>
    </row>
    <row r="11" s="3" customFormat="1" ht="63" customHeight="1" spans="1:27">
      <c r="A11" s="9" t="s">
        <v>39</v>
      </c>
      <c r="B11" s="10" t="s">
        <v>11</v>
      </c>
      <c r="C11" s="11" t="s">
        <v>40</v>
      </c>
      <c r="D11" s="11" t="s">
        <v>41</v>
      </c>
      <c r="E11" s="10" t="s">
        <v>22</v>
      </c>
      <c r="F11" s="9" t="s">
        <v>42</v>
      </c>
      <c r="G11" s="9">
        <v>41.6</v>
      </c>
      <c r="H11" s="9">
        <v>55.5</v>
      </c>
      <c r="I11" s="9"/>
      <c r="J11" s="9">
        <f t="shared" si="0"/>
        <v>49.94</v>
      </c>
      <c r="K11" s="9"/>
      <c r="L11" s="9"/>
      <c r="M11" s="9"/>
      <c r="N11" s="9"/>
      <c r="O11" s="9"/>
      <c r="P11" s="9">
        <v>6</v>
      </c>
      <c r="Q11" s="9"/>
      <c r="R11" s="9"/>
      <c r="S11" s="9"/>
      <c r="T11" s="9">
        <f t="shared" si="1"/>
        <v>6</v>
      </c>
      <c r="U11" s="16">
        <f t="shared" si="2"/>
        <v>55.94</v>
      </c>
      <c r="V11" s="9">
        <f t="shared" si="3"/>
        <v>33.564</v>
      </c>
      <c r="W11" s="9">
        <v>7</v>
      </c>
      <c r="X11" s="9">
        <v>74.48</v>
      </c>
      <c r="Y11" s="8">
        <f t="shared" si="4"/>
        <v>29.792</v>
      </c>
      <c r="Z11" s="9">
        <f t="shared" si="5"/>
        <v>63.356</v>
      </c>
      <c r="AA11" s="9"/>
    </row>
    <row r="12" s="3" customFormat="1" ht="63" customHeight="1" spans="1:27">
      <c r="A12" s="9" t="s">
        <v>43</v>
      </c>
      <c r="B12" s="10" t="s">
        <v>29</v>
      </c>
      <c r="C12" s="11" t="s">
        <v>40</v>
      </c>
      <c r="D12" s="11" t="s">
        <v>41</v>
      </c>
      <c r="E12" s="10" t="s">
        <v>22</v>
      </c>
      <c r="F12" s="9" t="s">
        <v>42</v>
      </c>
      <c r="G12" s="9">
        <v>51.4</v>
      </c>
      <c r="H12" s="9">
        <v>59</v>
      </c>
      <c r="I12" s="9"/>
      <c r="J12" s="9">
        <f t="shared" si="0"/>
        <v>55.96</v>
      </c>
      <c r="K12" s="9"/>
      <c r="L12" s="9"/>
      <c r="M12" s="9"/>
      <c r="N12" s="9"/>
      <c r="O12" s="9"/>
      <c r="P12" s="9">
        <v>6</v>
      </c>
      <c r="Q12" s="9"/>
      <c r="R12" s="9"/>
      <c r="S12" s="9"/>
      <c r="T12" s="9">
        <f t="shared" si="1"/>
        <v>6</v>
      </c>
      <c r="U12" s="16">
        <f t="shared" si="2"/>
        <v>61.96</v>
      </c>
      <c r="V12" s="9">
        <f t="shared" si="3"/>
        <v>37.176</v>
      </c>
      <c r="W12" s="9">
        <v>8</v>
      </c>
      <c r="X12" s="9">
        <v>80.66</v>
      </c>
      <c r="Y12" s="8">
        <f t="shared" si="4"/>
        <v>32.264</v>
      </c>
      <c r="Z12" s="9">
        <f t="shared" si="5"/>
        <v>69.44</v>
      </c>
      <c r="AA12" s="9"/>
    </row>
    <row r="13" s="3" customFormat="1" ht="63" customHeight="1" spans="1:27">
      <c r="A13" s="9" t="s">
        <v>44</v>
      </c>
      <c r="B13" s="10" t="s">
        <v>11</v>
      </c>
      <c r="C13" s="11" t="s">
        <v>40</v>
      </c>
      <c r="D13" s="11" t="s">
        <v>41</v>
      </c>
      <c r="E13" s="10" t="s">
        <v>22</v>
      </c>
      <c r="F13" s="9" t="s">
        <v>42</v>
      </c>
      <c r="G13" s="9">
        <v>61.8</v>
      </c>
      <c r="H13" s="9">
        <v>54.5</v>
      </c>
      <c r="I13" s="9"/>
      <c r="J13" s="9">
        <f t="shared" si="0"/>
        <v>57.42</v>
      </c>
      <c r="K13" s="9"/>
      <c r="L13" s="9"/>
      <c r="M13" s="9"/>
      <c r="N13" s="9"/>
      <c r="O13" s="9"/>
      <c r="P13" s="9">
        <v>6</v>
      </c>
      <c r="Q13" s="9"/>
      <c r="R13" s="9"/>
      <c r="S13" s="9"/>
      <c r="T13" s="9">
        <f t="shared" si="1"/>
        <v>6</v>
      </c>
      <c r="U13" s="16">
        <f t="shared" si="2"/>
        <v>63.42</v>
      </c>
      <c r="V13" s="9">
        <f t="shared" si="3"/>
        <v>38.052</v>
      </c>
      <c r="W13" s="9">
        <v>9</v>
      </c>
      <c r="X13" s="9">
        <v>78.1</v>
      </c>
      <c r="Y13" s="8">
        <f t="shared" si="4"/>
        <v>31.24</v>
      </c>
      <c r="Z13" s="9">
        <f t="shared" si="5"/>
        <v>69.292</v>
      </c>
      <c r="AA13" s="9"/>
    </row>
    <row r="14" s="3" customFormat="1" ht="63" customHeight="1" spans="1:27">
      <c r="A14" s="9" t="s">
        <v>45</v>
      </c>
      <c r="B14" s="10" t="s">
        <v>11</v>
      </c>
      <c r="C14" s="11" t="s">
        <v>46</v>
      </c>
      <c r="D14" s="11" t="s">
        <v>47</v>
      </c>
      <c r="E14" s="10" t="s">
        <v>14</v>
      </c>
      <c r="F14" s="9" t="s">
        <v>48</v>
      </c>
      <c r="G14" s="9">
        <v>60.4</v>
      </c>
      <c r="H14" s="9">
        <v>68</v>
      </c>
      <c r="I14" s="9"/>
      <c r="J14" s="9">
        <f t="shared" si="0"/>
        <v>64.96</v>
      </c>
      <c r="K14" s="9">
        <v>1</v>
      </c>
      <c r="L14" s="9"/>
      <c r="M14" s="9"/>
      <c r="N14" s="9"/>
      <c r="O14" s="9"/>
      <c r="P14" s="9"/>
      <c r="Q14" s="9"/>
      <c r="R14" s="9"/>
      <c r="S14" s="9"/>
      <c r="T14" s="9">
        <f t="shared" si="1"/>
        <v>1</v>
      </c>
      <c r="U14" s="16">
        <f t="shared" si="2"/>
        <v>65.96</v>
      </c>
      <c r="V14" s="9">
        <f t="shared" si="3"/>
        <v>39.576</v>
      </c>
      <c r="W14" s="9">
        <v>10</v>
      </c>
      <c r="X14" s="9">
        <v>76.54</v>
      </c>
      <c r="Y14" s="8">
        <f t="shared" si="4"/>
        <v>30.616</v>
      </c>
      <c r="Z14" s="9">
        <f t="shared" si="5"/>
        <v>70.192</v>
      </c>
      <c r="AA14" s="9"/>
    </row>
    <row r="15" s="3" customFormat="1" ht="63" customHeight="1" spans="1:27">
      <c r="A15" s="9" t="s">
        <v>49</v>
      </c>
      <c r="B15" s="10" t="s">
        <v>29</v>
      </c>
      <c r="C15" s="11" t="s">
        <v>20</v>
      </c>
      <c r="D15" s="11" t="s">
        <v>21</v>
      </c>
      <c r="E15" s="10" t="s">
        <v>22</v>
      </c>
      <c r="F15" s="9" t="s">
        <v>23</v>
      </c>
      <c r="G15" s="9">
        <v>62</v>
      </c>
      <c r="H15" s="9">
        <v>68.5</v>
      </c>
      <c r="I15" s="9"/>
      <c r="J15" s="9">
        <f t="shared" si="0"/>
        <v>65.9</v>
      </c>
      <c r="K15" s="9"/>
      <c r="L15" s="9"/>
      <c r="M15" s="9"/>
      <c r="N15" s="9"/>
      <c r="O15" s="9"/>
      <c r="P15" s="9"/>
      <c r="Q15" s="9"/>
      <c r="R15" s="9"/>
      <c r="S15" s="9"/>
      <c r="T15" s="9">
        <f t="shared" si="1"/>
        <v>0</v>
      </c>
      <c r="U15" s="16">
        <f t="shared" si="2"/>
        <v>65.9</v>
      </c>
      <c r="V15" s="9">
        <f t="shared" si="3"/>
        <v>39.54</v>
      </c>
      <c r="W15" s="9">
        <v>11</v>
      </c>
      <c r="X15" s="9">
        <v>79.54</v>
      </c>
      <c r="Y15" s="8">
        <f t="shared" si="4"/>
        <v>31.816</v>
      </c>
      <c r="Z15" s="9">
        <f t="shared" si="5"/>
        <v>71.356</v>
      </c>
      <c r="AA15" s="9"/>
    </row>
    <row r="16" s="3" customFormat="1" ht="63" customHeight="1" spans="1:27">
      <c r="A16" s="9" t="s">
        <v>50</v>
      </c>
      <c r="B16" s="10" t="s">
        <v>29</v>
      </c>
      <c r="C16" s="11" t="s">
        <v>25</v>
      </c>
      <c r="D16" s="11" t="s">
        <v>26</v>
      </c>
      <c r="E16" s="10" t="s">
        <v>14</v>
      </c>
      <c r="F16" s="9" t="s">
        <v>51</v>
      </c>
      <c r="G16" s="9">
        <v>59</v>
      </c>
      <c r="H16" s="9">
        <v>65.5</v>
      </c>
      <c r="I16" s="9"/>
      <c r="J16" s="9">
        <f t="shared" si="0"/>
        <v>62.9</v>
      </c>
      <c r="K16" s="9"/>
      <c r="L16" s="9"/>
      <c r="M16" s="9"/>
      <c r="N16" s="9"/>
      <c r="O16" s="9"/>
      <c r="P16" s="9"/>
      <c r="Q16" s="9"/>
      <c r="R16" s="9"/>
      <c r="S16" s="9"/>
      <c r="T16" s="9">
        <f t="shared" si="1"/>
        <v>0</v>
      </c>
      <c r="U16" s="16">
        <f t="shared" si="2"/>
        <v>62.9</v>
      </c>
      <c r="V16" s="9">
        <f t="shared" si="3"/>
        <v>37.74</v>
      </c>
      <c r="W16" s="9">
        <v>12</v>
      </c>
      <c r="X16" s="9">
        <v>70.14</v>
      </c>
      <c r="Y16" s="8">
        <f t="shared" si="4"/>
        <v>28.056</v>
      </c>
      <c r="Z16" s="9">
        <f t="shared" si="5"/>
        <v>65.796</v>
      </c>
      <c r="AA16" s="9"/>
    </row>
    <row r="17" s="3" customFormat="1" ht="63" customHeight="1" spans="1:27">
      <c r="A17" s="9" t="s">
        <v>52</v>
      </c>
      <c r="B17" s="10" t="s">
        <v>29</v>
      </c>
      <c r="C17" s="11" t="s">
        <v>53</v>
      </c>
      <c r="D17" s="11" t="s">
        <v>54</v>
      </c>
      <c r="E17" s="10" t="s">
        <v>17</v>
      </c>
      <c r="F17" s="9" t="s">
        <v>55</v>
      </c>
      <c r="G17" s="9">
        <v>62.8</v>
      </c>
      <c r="H17" s="9">
        <v>57</v>
      </c>
      <c r="I17" s="9"/>
      <c r="J17" s="9">
        <f t="shared" si="0"/>
        <v>59.32</v>
      </c>
      <c r="K17" s="9">
        <v>1</v>
      </c>
      <c r="L17" s="9"/>
      <c r="M17" s="9"/>
      <c r="N17" s="9"/>
      <c r="O17" s="9"/>
      <c r="P17" s="9"/>
      <c r="Q17" s="9"/>
      <c r="R17" s="9"/>
      <c r="S17" s="9"/>
      <c r="T17" s="9">
        <f t="shared" si="1"/>
        <v>1</v>
      </c>
      <c r="U17" s="16">
        <f t="shared" si="2"/>
        <v>60.32</v>
      </c>
      <c r="V17" s="9">
        <f t="shared" si="3"/>
        <v>36.192</v>
      </c>
      <c r="W17" s="9">
        <v>13</v>
      </c>
      <c r="X17" s="9">
        <v>74.78</v>
      </c>
      <c r="Y17" s="8">
        <f t="shared" si="4"/>
        <v>29.912</v>
      </c>
      <c r="Z17" s="9">
        <f t="shared" si="5"/>
        <v>66.104</v>
      </c>
      <c r="AA17" s="9"/>
    </row>
    <row r="18" s="3" customFormat="1" ht="63" customHeight="1" spans="1:27">
      <c r="A18" s="9" t="s">
        <v>56</v>
      </c>
      <c r="B18" s="10" t="s">
        <v>11</v>
      </c>
      <c r="C18" s="11" t="s">
        <v>53</v>
      </c>
      <c r="D18" s="11" t="s">
        <v>54</v>
      </c>
      <c r="E18" s="10" t="s">
        <v>17</v>
      </c>
      <c r="F18" s="9" t="s">
        <v>55</v>
      </c>
      <c r="G18" s="9">
        <v>66.4</v>
      </c>
      <c r="H18" s="9">
        <v>55</v>
      </c>
      <c r="I18" s="9"/>
      <c r="J18" s="9">
        <f t="shared" si="0"/>
        <v>59.56</v>
      </c>
      <c r="K18" s="9">
        <v>1</v>
      </c>
      <c r="L18" s="9"/>
      <c r="M18" s="9"/>
      <c r="N18" s="9"/>
      <c r="O18" s="9"/>
      <c r="P18" s="9">
        <v>4</v>
      </c>
      <c r="Q18" s="9"/>
      <c r="R18" s="9"/>
      <c r="S18" s="9"/>
      <c r="T18" s="9">
        <f t="shared" si="1"/>
        <v>5</v>
      </c>
      <c r="U18" s="16">
        <f t="shared" si="2"/>
        <v>64.56</v>
      </c>
      <c r="V18" s="9">
        <f t="shared" si="3"/>
        <v>38.736</v>
      </c>
      <c r="W18" s="9">
        <v>14</v>
      </c>
      <c r="X18" s="9">
        <v>76.22</v>
      </c>
      <c r="Y18" s="8">
        <f t="shared" si="4"/>
        <v>30.488</v>
      </c>
      <c r="Z18" s="9">
        <f t="shared" si="5"/>
        <v>69.224</v>
      </c>
      <c r="AA18" s="9"/>
    </row>
    <row r="19" s="3" customFormat="1" ht="63" customHeight="1" spans="1:27">
      <c r="A19" s="9" t="s">
        <v>57</v>
      </c>
      <c r="B19" s="10" t="s">
        <v>11</v>
      </c>
      <c r="C19" s="11" t="s">
        <v>40</v>
      </c>
      <c r="D19" s="11" t="s">
        <v>41</v>
      </c>
      <c r="E19" s="10" t="s">
        <v>22</v>
      </c>
      <c r="F19" s="9" t="s">
        <v>42</v>
      </c>
      <c r="G19" s="9">
        <v>52</v>
      </c>
      <c r="H19" s="9">
        <v>52.5</v>
      </c>
      <c r="I19" s="9"/>
      <c r="J19" s="9">
        <f t="shared" si="0"/>
        <v>52.3</v>
      </c>
      <c r="K19" s="9"/>
      <c r="L19" s="9"/>
      <c r="M19" s="9"/>
      <c r="N19" s="9"/>
      <c r="O19" s="9"/>
      <c r="P19" s="9">
        <v>6</v>
      </c>
      <c r="Q19" s="9"/>
      <c r="R19" s="9"/>
      <c r="S19" s="9"/>
      <c r="T19" s="9">
        <f t="shared" si="1"/>
        <v>6</v>
      </c>
      <c r="U19" s="16">
        <f t="shared" si="2"/>
        <v>58.3</v>
      </c>
      <c r="V19" s="9">
        <f t="shared" si="3"/>
        <v>34.98</v>
      </c>
      <c r="W19" s="9">
        <v>15</v>
      </c>
      <c r="X19" s="9">
        <v>80.58</v>
      </c>
      <c r="Y19" s="8">
        <f t="shared" si="4"/>
        <v>32.232</v>
      </c>
      <c r="Z19" s="9">
        <f t="shared" si="5"/>
        <v>67.212</v>
      </c>
      <c r="AA19" s="9"/>
    </row>
    <row r="20" s="3" customFormat="1" ht="63" customHeight="1" spans="1:27">
      <c r="A20" s="9" t="s">
        <v>58</v>
      </c>
      <c r="B20" s="10" t="s">
        <v>29</v>
      </c>
      <c r="C20" s="11" t="s">
        <v>35</v>
      </c>
      <c r="D20" s="11" t="s">
        <v>36</v>
      </c>
      <c r="E20" s="10" t="s">
        <v>37</v>
      </c>
      <c r="F20" s="9" t="s">
        <v>38</v>
      </c>
      <c r="G20" s="9">
        <v>61</v>
      </c>
      <c r="H20" s="9">
        <v>71</v>
      </c>
      <c r="I20" s="9"/>
      <c r="J20" s="9">
        <f t="shared" si="0"/>
        <v>67</v>
      </c>
      <c r="K20" s="9">
        <v>1</v>
      </c>
      <c r="L20" s="9"/>
      <c r="M20" s="9"/>
      <c r="N20" s="9"/>
      <c r="O20" s="9"/>
      <c r="P20" s="9"/>
      <c r="Q20" s="9"/>
      <c r="R20" s="9"/>
      <c r="S20" s="9"/>
      <c r="T20" s="9">
        <f t="shared" si="1"/>
        <v>1</v>
      </c>
      <c r="U20" s="16">
        <f t="shared" si="2"/>
        <v>68</v>
      </c>
      <c r="V20" s="9">
        <f t="shared" si="3"/>
        <v>40.8</v>
      </c>
      <c r="W20" s="9">
        <v>16</v>
      </c>
      <c r="X20" s="9">
        <v>74.42</v>
      </c>
      <c r="Y20" s="8">
        <f t="shared" si="4"/>
        <v>29.768</v>
      </c>
      <c r="Z20" s="9">
        <f t="shared" si="5"/>
        <v>70.568</v>
      </c>
      <c r="AA20" s="9"/>
    </row>
    <row r="21" s="3" customFormat="1" ht="63" customHeight="1" spans="1:27">
      <c r="A21" s="9" t="s">
        <v>59</v>
      </c>
      <c r="B21" s="10" t="s">
        <v>11</v>
      </c>
      <c r="C21" s="11" t="s">
        <v>25</v>
      </c>
      <c r="D21" s="11" t="s">
        <v>26</v>
      </c>
      <c r="E21" s="10" t="s">
        <v>14</v>
      </c>
      <c r="F21" s="9" t="s">
        <v>51</v>
      </c>
      <c r="G21" s="9">
        <v>58.4</v>
      </c>
      <c r="H21" s="9">
        <v>64</v>
      </c>
      <c r="I21" s="9"/>
      <c r="J21" s="9">
        <f t="shared" si="0"/>
        <v>61.76</v>
      </c>
      <c r="K21" s="9">
        <v>1</v>
      </c>
      <c r="L21" s="9"/>
      <c r="M21" s="9"/>
      <c r="N21" s="9"/>
      <c r="O21" s="9">
        <v>4</v>
      </c>
      <c r="P21" s="9"/>
      <c r="Q21" s="9"/>
      <c r="R21" s="9"/>
      <c r="S21" s="9"/>
      <c r="T21" s="9">
        <f t="shared" si="1"/>
        <v>5</v>
      </c>
      <c r="U21" s="16">
        <f t="shared" si="2"/>
        <v>66.76</v>
      </c>
      <c r="V21" s="9">
        <f t="shared" si="3"/>
        <v>40.056</v>
      </c>
      <c r="W21" s="9">
        <v>17</v>
      </c>
      <c r="X21" s="9">
        <v>70.64</v>
      </c>
      <c r="Y21" s="8">
        <f t="shared" si="4"/>
        <v>28.256</v>
      </c>
      <c r="Z21" s="9">
        <f t="shared" si="5"/>
        <v>68.312</v>
      </c>
      <c r="AA21" s="9"/>
    </row>
    <row r="22" s="3" customFormat="1" ht="63" customHeight="1" spans="1:27">
      <c r="A22" s="9" t="s">
        <v>60</v>
      </c>
      <c r="B22" s="10" t="s">
        <v>11</v>
      </c>
      <c r="C22" s="11" t="s">
        <v>12</v>
      </c>
      <c r="D22" s="11" t="s">
        <v>13</v>
      </c>
      <c r="E22" s="10" t="s">
        <v>17</v>
      </c>
      <c r="F22" s="9" t="s">
        <v>18</v>
      </c>
      <c r="G22" s="9">
        <v>56.2</v>
      </c>
      <c r="H22" s="9">
        <v>60</v>
      </c>
      <c r="I22" s="9"/>
      <c r="J22" s="9">
        <f t="shared" si="0"/>
        <v>58.48</v>
      </c>
      <c r="K22" s="9">
        <v>1</v>
      </c>
      <c r="L22" s="9"/>
      <c r="M22" s="9"/>
      <c r="N22" s="9"/>
      <c r="O22" s="9"/>
      <c r="P22" s="9"/>
      <c r="Q22" s="9"/>
      <c r="R22" s="9"/>
      <c r="S22" s="9"/>
      <c r="T22" s="9">
        <f t="shared" si="1"/>
        <v>1</v>
      </c>
      <c r="U22" s="16">
        <f t="shared" si="2"/>
        <v>59.48</v>
      </c>
      <c r="V22" s="9">
        <f t="shared" si="3"/>
        <v>35.688</v>
      </c>
      <c r="W22" s="9">
        <v>18</v>
      </c>
      <c r="X22" s="9">
        <v>75.1</v>
      </c>
      <c r="Y22" s="8">
        <f t="shared" si="4"/>
        <v>30.04</v>
      </c>
      <c r="Z22" s="9">
        <f t="shared" si="5"/>
        <v>65.728</v>
      </c>
      <c r="AA22" s="9"/>
    </row>
    <row r="23" s="3" customFormat="1" ht="63" customHeight="1" spans="1:27">
      <c r="A23" s="9" t="s">
        <v>61</v>
      </c>
      <c r="B23" s="10" t="s">
        <v>29</v>
      </c>
      <c r="C23" s="11" t="s">
        <v>53</v>
      </c>
      <c r="D23" s="11" t="s">
        <v>62</v>
      </c>
      <c r="E23" s="10" t="s">
        <v>14</v>
      </c>
      <c r="F23" s="9" t="s">
        <v>63</v>
      </c>
      <c r="G23" s="9">
        <v>51.6</v>
      </c>
      <c r="H23" s="9">
        <v>60.5</v>
      </c>
      <c r="I23" s="9"/>
      <c r="J23" s="9">
        <f t="shared" si="0"/>
        <v>56.94</v>
      </c>
      <c r="K23" s="9">
        <v>1</v>
      </c>
      <c r="L23" s="9"/>
      <c r="M23" s="9"/>
      <c r="N23" s="9"/>
      <c r="O23" s="9"/>
      <c r="P23" s="9"/>
      <c r="Q23" s="9"/>
      <c r="R23" s="9"/>
      <c r="S23" s="9"/>
      <c r="T23" s="9">
        <f t="shared" si="1"/>
        <v>1</v>
      </c>
      <c r="U23" s="16">
        <f t="shared" si="2"/>
        <v>57.94</v>
      </c>
      <c r="V23" s="9">
        <f t="shared" si="3"/>
        <v>34.764</v>
      </c>
      <c r="W23" s="9">
        <v>19</v>
      </c>
      <c r="X23" s="9">
        <v>73.4</v>
      </c>
      <c r="Y23" s="8">
        <f t="shared" si="4"/>
        <v>29.36</v>
      </c>
      <c r="Z23" s="9">
        <f t="shared" si="5"/>
        <v>64.124</v>
      </c>
      <c r="AA23" s="9"/>
    </row>
    <row r="24" s="3" customFormat="1" ht="63" customHeight="1" spans="1:27">
      <c r="A24" s="9" t="s">
        <v>64</v>
      </c>
      <c r="B24" s="10" t="s">
        <v>29</v>
      </c>
      <c r="C24" s="11" t="s">
        <v>35</v>
      </c>
      <c r="D24" s="11" t="s">
        <v>36</v>
      </c>
      <c r="E24" s="10" t="s">
        <v>37</v>
      </c>
      <c r="F24" s="9" t="s">
        <v>38</v>
      </c>
      <c r="G24" s="9">
        <v>50</v>
      </c>
      <c r="H24" s="9">
        <v>74.5</v>
      </c>
      <c r="I24" s="9"/>
      <c r="J24" s="9">
        <f t="shared" si="0"/>
        <v>64.7</v>
      </c>
      <c r="K24" s="9"/>
      <c r="L24" s="9"/>
      <c r="M24" s="9"/>
      <c r="N24" s="9"/>
      <c r="O24" s="9"/>
      <c r="P24" s="9"/>
      <c r="Q24" s="9"/>
      <c r="R24" s="9"/>
      <c r="S24" s="9"/>
      <c r="T24" s="9">
        <f t="shared" si="1"/>
        <v>0</v>
      </c>
      <c r="U24" s="16">
        <f t="shared" si="2"/>
        <v>64.7</v>
      </c>
      <c r="V24" s="9">
        <f t="shared" si="3"/>
        <v>38.82</v>
      </c>
      <c r="W24" s="9">
        <v>20</v>
      </c>
      <c r="X24" s="9">
        <v>80.8</v>
      </c>
      <c r="Y24" s="8">
        <f t="shared" si="4"/>
        <v>32.32</v>
      </c>
      <c r="Z24" s="9">
        <f t="shared" si="5"/>
        <v>71.14</v>
      </c>
      <c r="AA24" s="9"/>
    </row>
    <row r="25" s="3" customFormat="1" ht="63" customHeight="1" spans="1:27">
      <c r="A25" s="9" t="s">
        <v>65</v>
      </c>
      <c r="B25" s="10" t="s">
        <v>11</v>
      </c>
      <c r="C25" s="11" t="s">
        <v>20</v>
      </c>
      <c r="D25" s="11" t="s">
        <v>21</v>
      </c>
      <c r="E25" s="10" t="s">
        <v>22</v>
      </c>
      <c r="F25" s="9" t="s">
        <v>23</v>
      </c>
      <c r="G25" s="9">
        <v>65.6</v>
      </c>
      <c r="H25" s="9">
        <v>65.5</v>
      </c>
      <c r="I25" s="9"/>
      <c r="J25" s="9">
        <f t="shared" si="0"/>
        <v>65.54</v>
      </c>
      <c r="K25" s="9"/>
      <c r="L25" s="9"/>
      <c r="M25" s="9"/>
      <c r="N25" s="9"/>
      <c r="O25" s="9"/>
      <c r="P25" s="9"/>
      <c r="Q25" s="9"/>
      <c r="R25" s="9"/>
      <c r="S25" s="9"/>
      <c r="T25" s="9">
        <f t="shared" si="1"/>
        <v>0</v>
      </c>
      <c r="U25" s="16">
        <f t="shared" si="2"/>
        <v>65.54</v>
      </c>
      <c r="V25" s="9">
        <f t="shared" si="3"/>
        <v>39.324</v>
      </c>
      <c r="W25" s="9">
        <v>21</v>
      </c>
      <c r="X25" s="9">
        <v>78.64</v>
      </c>
      <c r="Y25" s="8">
        <f t="shared" si="4"/>
        <v>31.456</v>
      </c>
      <c r="Z25" s="9">
        <f t="shared" si="5"/>
        <v>70.78</v>
      </c>
      <c r="AA25" s="9"/>
    </row>
    <row r="26" s="3" customFormat="1" ht="63" customHeight="1" spans="1:27">
      <c r="A26" s="9" t="s">
        <v>66</v>
      </c>
      <c r="B26" s="10" t="s">
        <v>29</v>
      </c>
      <c r="C26" s="11" t="s">
        <v>30</v>
      </c>
      <c r="D26" s="11" t="s">
        <v>31</v>
      </c>
      <c r="E26" s="10" t="s">
        <v>32</v>
      </c>
      <c r="F26" s="9" t="s">
        <v>33</v>
      </c>
      <c r="G26" s="9">
        <v>56</v>
      </c>
      <c r="H26" s="9">
        <v>62.5</v>
      </c>
      <c r="I26" s="9"/>
      <c r="J26" s="9">
        <f t="shared" si="0"/>
        <v>59.9</v>
      </c>
      <c r="K26" s="9">
        <v>1</v>
      </c>
      <c r="L26" s="9"/>
      <c r="M26" s="9"/>
      <c r="N26" s="9"/>
      <c r="O26" s="9"/>
      <c r="P26" s="9"/>
      <c r="Q26" s="9"/>
      <c r="R26" s="9"/>
      <c r="S26" s="9"/>
      <c r="T26" s="9">
        <f t="shared" si="1"/>
        <v>1</v>
      </c>
      <c r="U26" s="16">
        <f t="shared" si="2"/>
        <v>60.9</v>
      </c>
      <c r="V26" s="9">
        <f t="shared" si="3"/>
        <v>36.54</v>
      </c>
      <c r="W26" s="9">
        <v>22</v>
      </c>
      <c r="X26" s="9">
        <v>75.72</v>
      </c>
      <c r="Y26" s="8">
        <f t="shared" si="4"/>
        <v>30.288</v>
      </c>
      <c r="Z26" s="9">
        <f t="shared" si="5"/>
        <v>66.828</v>
      </c>
      <c r="AA26" s="9"/>
    </row>
    <row r="27" s="3" customFormat="1" ht="63" customHeight="1" spans="1:27">
      <c r="A27" s="9" t="s">
        <v>67</v>
      </c>
      <c r="B27" s="10" t="s">
        <v>11</v>
      </c>
      <c r="C27" s="11" t="s">
        <v>25</v>
      </c>
      <c r="D27" s="11" t="s">
        <v>26</v>
      </c>
      <c r="E27" s="10" t="s">
        <v>17</v>
      </c>
      <c r="F27" s="9" t="s">
        <v>27</v>
      </c>
      <c r="G27" s="9">
        <v>57</v>
      </c>
      <c r="H27" s="9">
        <v>67</v>
      </c>
      <c r="I27" s="9"/>
      <c r="J27" s="9">
        <f t="shared" si="0"/>
        <v>63</v>
      </c>
      <c r="K27" s="9"/>
      <c r="L27" s="9"/>
      <c r="M27" s="9"/>
      <c r="N27" s="9"/>
      <c r="O27" s="9"/>
      <c r="P27" s="9"/>
      <c r="Q27" s="9"/>
      <c r="R27" s="9"/>
      <c r="S27" s="9"/>
      <c r="T27" s="9">
        <f t="shared" si="1"/>
        <v>0</v>
      </c>
      <c r="U27" s="16">
        <f t="shared" si="2"/>
        <v>63</v>
      </c>
      <c r="V27" s="9">
        <f t="shared" si="3"/>
        <v>37.8</v>
      </c>
      <c r="W27" s="9">
        <v>23</v>
      </c>
      <c r="X27" s="9">
        <v>77.04</v>
      </c>
      <c r="Y27" s="8">
        <f t="shared" si="4"/>
        <v>30.816</v>
      </c>
      <c r="Z27" s="9">
        <f t="shared" si="5"/>
        <v>68.616</v>
      </c>
      <c r="AA27" s="9"/>
    </row>
    <row r="28" s="3" customFormat="1" ht="63" customHeight="1" spans="1:27">
      <c r="A28" s="9" t="s">
        <v>68</v>
      </c>
      <c r="B28" s="10" t="s">
        <v>29</v>
      </c>
      <c r="C28" s="11" t="s">
        <v>69</v>
      </c>
      <c r="D28" s="11" t="s">
        <v>70</v>
      </c>
      <c r="E28" s="10" t="s">
        <v>22</v>
      </c>
      <c r="F28" s="9" t="s">
        <v>71</v>
      </c>
      <c r="G28" s="9">
        <v>61.6</v>
      </c>
      <c r="H28" s="9">
        <v>60</v>
      </c>
      <c r="I28" s="9"/>
      <c r="J28" s="9">
        <f t="shared" si="0"/>
        <v>60.64</v>
      </c>
      <c r="K28" s="9">
        <v>1</v>
      </c>
      <c r="L28" s="9"/>
      <c r="M28" s="9"/>
      <c r="N28" s="9"/>
      <c r="O28" s="9"/>
      <c r="P28" s="9"/>
      <c r="Q28" s="9"/>
      <c r="R28" s="9"/>
      <c r="S28" s="9"/>
      <c r="T28" s="9">
        <f t="shared" si="1"/>
        <v>1</v>
      </c>
      <c r="U28" s="16">
        <f t="shared" si="2"/>
        <v>61.64</v>
      </c>
      <c r="V28" s="9">
        <f t="shared" si="3"/>
        <v>36.984</v>
      </c>
      <c r="W28" s="9">
        <v>24</v>
      </c>
      <c r="X28" s="9">
        <v>76.88</v>
      </c>
      <c r="Y28" s="8">
        <f t="shared" si="4"/>
        <v>30.752</v>
      </c>
      <c r="Z28" s="9">
        <f t="shared" si="5"/>
        <v>67.736</v>
      </c>
      <c r="AA28" s="9"/>
    </row>
    <row r="29" s="3" customFormat="1" ht="63" customHeight="1" spans="1:27">
      <c r="A29" s="9" t="s">
        <v>72</v>
      </c>
      <c r="B29" s="10" t="s">
        <v>29</v>
      </c>
      <c r="C29" s="11" t="s">
        <v>69</v>
      </c>
      <c r="D29" s="11" t="s">
        <v>70</v>
      </c>
      <c r="E29" s="10" t="s">
        <v>22</v>
      </c>
      <c r="F29" s="9" t="s">
        <v>71</v>
      </c>
      <c r="G29" s="9">
        <v>63.6</v>
      </c>
      <c r="H29" s="9">
        <v>63.5</v>
      </c>
      <c r="I29" s="9"/>
      <c r="J29" s="9">
        <f t="shared" si="0"/>
        <v>63.54</v>
      </c>
      <c r="K29" s="9">
        <v>1</v>
      </c>
      <c r="L29" s="9"/>
      <c r="M29" s="9"/>
      <c r="N29" s="9"/>
      <c r="O29" s="9"/>
      <c r="P29" s="9"/>
      <c r="Q29" s="9"/>
      <c r="R29" s="9"/>
      <c r="S29" s="9"/>
      <c r="T29" s="9">
        <f t="shared" si="1"/>
        <v>1</v>
      </c>
      <c r="U29" s="16">
        <f t="shared" si="2"/>
        <v>64.54</v>
      </c>
      <c r="V29" s="9">
        <f t="shared" si="3"/>
        <v>38.724</v>
      </c>
      <c r="W29" s="9">
        <v>25</v>
      </c>
      <c r="X29" s="9">
        <v>77.54</v>
      </c>
      <c r="Y29" s="8">
        <f t="shared" si="4"/>
        <v>31.016</v>
      </c>
      <c r="Z29" s="9">
        <f t="shared" si="5"/>
        <v>69.74</v>
      </c>
      <c r="AA29" s="9"/>
    </row>
    <row r="30" s="3" customFormat="1" ht="63" customHeight="1" spans="1:27">
      <c r="A30" s="9" t="s">
        <v>73</v>
      </c>
      <c r="B30" s="10" t="s">
        <v>11</v>
      </c>
      <c r="C30" s="11" t="s">
        <v>40</v>
      </c>
      <c r="D30" s="11" t="s">
        <v>41</v>
      </c>
      <c r="E30" s="10" t="s">
        <v>22</v>
      </c>
      <c r="F30" s="9" t="s">
        <v>42</v>
      </c>
      <c r="G30" s="9">
        <v>43.2</v>
      </c>
      <c r="H30" s="9">
        <v>49</v>
      </c>
      <c r="I30" s="9"/>
      <c r="J30" s="9">
        <f t="shared" si="0"/>
        <v>46.68</v>
      </c>
      <c r="K30" s="9"/>
      <c r="L30" s="9"/>
      <c r="M30" s="9"/>
      <c r="N30" s="9"/>
      <c r="O30" s="9"/>
      <c r="P30" s="9">
        <v>6</v>
      </c>
      <c r="Q30" s="9"/>
      <c r="R30" s="9"/>
      <c r="S30" s="9"/>
      <c r="T30" s="9">
        <f t="shared" si="1"/>
        <v>6</v>
      </c>
      <c r="U30" s="16">
        <f t="shared" si="2"/>
        <v>52.68</v>
      </c>
      <c r="V30" s="9">
        <f t="shared" si="3"/>
        <v>31.608</v>
      </c>
      <c r="W30" s="9">
        <v>26</v>
      </c>
      <c r="X30" s="9">
        <v>76.7</v>
      </c>
      <c r="Y30" s="8">
        <f t="shared" si="4"/>
        <v>30.68</v>
      </c>
      <c r="Z30" s="9">
        <f t="shared" si="5"/>
        <v>62.288</v>
      </c>
      <c r="AA30" s="9"/>
    </row>
    <row r="31" s="3" customFormat="1" ht="63" customHeight="1" spans="1:27">
      <c r="A31" s="9" t="s">
        <v>74</v>
      </c>
      <c r="B31" s="10" t="s">
        <v>11</v>
      </c>
      <c r="C31" s="11" t="s">
        <v>46</v>
      </c>
      <c r="D31" s="11" t="s">
        <v>47</v>
      </c>
      <c r="E31" s="10" t="s">
        <v>14</v>
      </c>
      <c r="F31" s="9" t="s">
        <v>48</v>
      </c>
      <c r="G31" s="9">
        <v>69.4</v>
      </c>
      <c r="H31" s="9">
        <v>58.5</v>
      </c>
      <c r="I31" s="9"/>
      <c r="J31" s="9">
        <f t="shared" si="0"/>
        <v>62.86</v>
      </c>
      <c r="K31" s="9"/>
      <c r="L31" s="9"/>
      <c r="M31" s="9"/>
      <c r="N31" s="9"/>
      <c r="O31" s="9"/>
      <c r="P31" s="9">
        <v>6</v>
      </c>
      <c r="Q31" s="9"/>
      <c r="R31" s="9"/>
      <c r="S31" s="9"/>
      <c r="T31" s="9">
        <f t="shared" si="1"/>
        <v>6</v>
      </c>
      <c r="U31" s="16">
        <f t="shared" si="2"/>
        <v>68.86</v>
      </c>
      <c r="V31" s="9">
        <f t="shared" si="3"/>
        <v>41.316</v>
      </c>
      <c r="W31" s="9">
        <v>27</v>
      </c>
      <c r="X31" s="9">
        <v>75.9</v>
      </c>
      <c r="Y31" s="8">
        <f t="shared" si="4"/>
        <v>30.36</v>
      </c>
      <c r="Z31" s="9">
        <f t="shared" si="5"/>
        <v>71.676</v>
      </c>
      <c r="AA31" s="9"/>
    </row>
    <row r="32" s="3" customFormat="1" ht="63" customHeight="1" spans="1:27">
      <c r="A32" s="9" t="s">
        <v>75</v>
      </c>
      <c r="B32" s="10" t="s">
        <v>11</v>
      </c>
      <c r="C32" s="11" t="s">
        <v>35</v>
      </c>
      <c r="D32" s="11" t="s">
        <v>36</v>
      </c>
      <c r="E32" s="10" t="s">
        <v>37</v>
      </c>
      <c r="F32" s="9" t="s">
        <v>38</v>
      </c>
      <c r="G32" s="9">
        <v>59.6</v>
      </c>
      <c r="H32" s="9">
        <v>57.5</v>
      </c>
      <c r="I32" s="9"/>
      <c r="J32" s="9">
        <f t="shared" si="0"/>
        <v>58.34</v>
      </c>
      <c r="K32" s="9">
        <v>1</v>
      </c>
      <c r="L32" s="9"/>
      <c r="M32" s="9"/>
      <c r="N32" s="9"/>
      <c r="O32" s="9"/>
      <c r="P32" s="9"/>
      <c r="Q32" s="9"/>
      <c r="R32" s="9"/>
      <c r="S32" s="9"/>
      <c r="T32" s="9">
        <f t="shared" si="1"/>
        <v>1</v>
      </c>
      <c r="U32" s="16">
        <f t="shared" si="2"/>
        <v>59.34</v>
      </c>
      <c r="V32" s="9">
        <f t="shared" si="3"/>
        <v>35.604</v>
      </c>
      <c r="W32" s="9">
        <v>28</v>
      </c>
      <c r="X32" s="9">
        <v>78.5</v>
      </c>
      <c r="Y32" s="8">
        <f t="shared" si="4"/>
        <v>31.4</v>
      </c>
      <c r="Z32" s="9">
        <f t="shared" si="5"/>
        <v>67.004</v>
      </c>
      <c r="AA32" s="9"/>
    </row>
    <row r="33" s="3" customFormat="1" ht="63" customHeight="1" spans="1:27">
      <c r="A33" s="9" t="s">
        <v>76</v>
      </c>
      <c r="B33" s="10" t="s">
        <v>29</v>
      </c>
      <c r="C33" s="11" t="s">
        <v>20</v>
      </c>
      <c r="D33" s="11" t="s">
        <v>21</v>
      </c>
      <c r="E33" s="10" t="s">
        <v>22</v>
      </c>
      <c r="F33" s="9" t="s">
        <v>23</v>
      </c>
      <c r="G33" s="9">
        <v>48</v>
      </c>
      <c r="H33" s="9">
        <v>71</v>
      </c>
      <c r="I33" s="9"/>
      <c r="J33" s="9">
        <f t="shared" si="0"/>
        <v>61.8</v>
      </c>
      <c r="K33" s="9">
        <v>1</v>
      </c>
      <c r="L33" s="9"/>
      <c r="M33" s="9"/>
      <c r="N33" s="9"/>
      <c r="O33" s="9"/>
      <c r="P33" s="9"/>
      <c r="Q33" s="9"/>
      <c r="R33" s="9"/>
      <c r="S33" s="9"/>
      <c r="T33" s="9">
        <f t="shared" si="1"/>
        <v>1</v>
      </c>
      <c r="U33" s="16">
        <f t="shared" si="2"/>
        <v>62.8</v>
      </c>
      <c r="V33" s="9">
        <f t="shared" si="3"/>
        <v>37.68</v>
      </c>
      <c r="W33" s="9">
        <v>29</v>
      </c>
      <c r="X33" s="9">
        <v>79.54</v>
      </c>
      <c r="Y33" s="8">
        <f t="shared" si="4"/>
        <v>31.816</v>
      </c>
      <c r="Z33" s="9">
        <f t="shared" si="5"/>
        <v>69.496</v>
      </c>
      <c r="AA33" s="9"/>
    </row>
    <row r="34" s="3" customFormat="1" ht="63" customHeight="1" spans="1:27">
      <c r="A34" s="9" t="s">
        <v>77</v>
      </c>
      <c r="B34" s="10" t="s">
        <v>29</v>
      </c>
      <c r="C34" s="11" t="s">
        <v>12</v>
      </c>
      <c r="D34" s="11" t="s">
        <v>13</v>
      </c>
      <c r="E34" s="10" t="s">
        <v>14</v>
      </c>
      <c r="F34" s="9" t="s">
        <v>15</v>
      </c>
      <c r="G34" s="9">
        <v>57</v>
      </c>
      <c r="H34" s="9">
        <v>56.5</v>
      </c>
      <c r="I34" s="9"/>
      <c r="J34" s="9">
        <f t="shared" si="0"/>
        <v>56.7</v>
      </c>
      <c r="K34" s="9">
        <v>1</v>
      </c>
      <c r="L34" s="9"/>
      <c r="M34" s="9"/>
      <c r="N34" s="9"/>
      <c r="O34" s="9"/>
      <c r="P34" s="9"/>
      <c r="Q34" s="9"/>
      <c r="R34" s="9"/>
      <c r="S34" s="9"/>
      <c r="T34" s="9">
        <f t="shared" si="1"/>
        <v>1</v>
      </c>
      <c r="U34" s="16">
        <f t="shared" si="2"/>
        <v>57.7</v>
      </c>
      <c r="V34" s="9">
        <f t="shared" si="3"/>
        <v>34.62</v>
      </c>
      <c r="W34" s="9">
        <v>30</v>
      </c>
      <c r="X34" s="9">
        <v>75.04</v>
      </c>
      <c r="Y34" s="8">
        <f t="shared" si="4"/>
        <v>30.016</v>
      </c>
      <c r="Z34" s="9">
        <f t="shared" si="5"/>
        <v>64.636</v>
      </c>
      <c r="AA34" s="9"/>
    </row>
    <row r="35" s="3" customFormat="1" ht="63" customHeight="1" spans="1:27">
      <c r="A35" s="9" t="s">
        <v>78</v>
      </c>
      <c r="B35" s="10" t="s">
        <v>29</v>
      </c>
      <c r="C35" s="11" t="s">
        <v>53</v>
      </c>
      <c r="D35" s="11" t="s">
        <v>62</v>
      </c>
      <c r="E35" s="10" t="s">
        <v>14</v>
      </c>
      <c r="F35" s="9" t="s">
        <v>63</v>
      </c>
      <c r="G35" s="9">
        <v>47.8</v>
      </c>
      <c r="H35" s="9">
        <v>60</v>
      </c>
      <c r="I35" s="9"/>
      <c r="J35" s="9">
        <f t="shared" si="0"/>
        <v>55.12</v>
      </c>
      <c r="K35" s="9">
        <v>1</v>
      </c>
      <c r="L35" s="9"/>
      <c r="M35" s="9"/>
      <c r="N35" s="9"/>
      <c r="O35" s="9"/>
      <c r="P35" s="9"/>
      <c r="Q35" s="9"/>
      <c r="R35" s="9"/>
      <c r="S35" s="9"/>
      <c r="T35" s="9">
        <f t="shared" si="1"/>
        <v>1</v>
      </c>
      <c r="U35" s="16">
        <f t="shared" si="2"/>
        <v>56.12</v>
      </c>
      <c r="V35" s="9">
        <f t="shared" si="3"/>
        <v>33.672</v>
      </c>
      <c r="W35" s="9" t="s">
        <v>79</v>
      </c>
      <c r="X35" s="17" t="s">
        <v>79</v>
      </c>
      <c r="Y35" s="18" t="s">
        <v>79</v>
      </c>
      <c r="Z35" s="9">
        <v>-1</v>
      </c>
      <c r="AA35" s="9"/>
    </row>
    <row r="37" s="1" customFormat="1" ht="36" customHeight="1" spans="1:4">
      <c r="A37" s="12" t="s">
        <v>103</v>
      </c>
      <c r="C37" s="2"/>
      <c r="D37" s="2"/>
    </row>
  </sheetData>
  <mergeCells count="26">
    <mergeCell ref="A1:AA1"/>
    <mergeCell ref="K2:T2"/>
    <mergeCell ref="L3:N3"/>
    <mergeCell ref="R3:S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O3:O4"/>
    <mergeCell ref="P3:P4"/>
    <mergeCell ref="Q3:Q4"/>
    <mergeCell ref="T3:T4"/>
    <mergeCell ref="U2:U4"/>
    <mergeCell ref="V2:V4"/>
    <mergeCell ref="W2:W4"/>
    <mergeCell ref="X2:X4"/>
    <mergeCell ref="Y2:Y4"/>
    <mergeCell ref="Z2:Z4"/>
    <mergeCell ref="AA2:AA4"/>
  </mergeCells>
  <printOptions horizontalCentered="1"/>
  <pageMargins left="0.161111111111111" right="0.196527777777778" top="0.2125" bottom="0.2125" header="0.5" footer="0.5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面试成绩公示表</vt:lpstr>
      <vt:lpstr>总成绩公示表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2024-12-28T10:16:00Z</dcterms:created>
  <dcterms:modified xsi:type="dcterms:W3CDTF">2024-12-28T10:28:52Z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47E22B51F179402A9BB18CC1DCEAE82F_11</vt:lpwstr>
  </property>
  <property fmtid="{D5CDD505-2E9C-101B-9397-08002B2CF9AE}" pid="3" name="KSOProductBuildVer">
    <vt:lpwstr>2052-12.1.0.19770</vt:lpwstr>
  </property>
</Properties>
</file>