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2" r:id="rId1"/>
  </sheets>
  <definedNames>
    <definedName name="_xlnm._FilterDatabase" localSheetId="0" hidden="1">Sheet1!$A$2:$R$53</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<sst xmlns="http://schemas.openxmlformats.org/spreadsheetml/2006/main" count="315" uniqueCount="146">
  <si>
    <t>苍溪县2024年下半年事业单位公开考试招聘工作人员考试总成绩及体检入围人员名单</t>
  </si>
  <si>
    <t>序号</t>
  </si>
  <si>
    <t>姓名</t>
  </si>
  <si>
    <t>性别</t>
  </si>
  <si>
    <t>报考单位</t>
  </si>
  <si>
    <t>岗位编码</t>
  </si>
  <si>
    <t>准考证号</t>
  </si>
  <si>
    <t>毕业院校
专业</t>
  </si>
  <si>
    <t>学历</t>
  </si>
  <si>
    <t>笔试成绩</t>
  </si>
  <si>
    <t>政策性加分分值</t>
  </si>
  <si>
    <t>笔试
总成绩</t>
  </si>
  <si>
    <t>笔试占总成绩60%</t>
  </si>
  <si>
    <t>面试成绩</t>
  </si>
  <si>
    <t>面试占总成绩40%</t>
  </si>
  <si>
    <t>考试
总成绩</t>
  </si>
  <si>
    <t>成绩
排名</t>
  </si>
  <si>
    <t>是否
体检入围</t>
  </si>
  <si>
    <t>备注</t>
  </si>
  <si>
    <t>张  峻</t>
  </si>
  <si>
    <t>男</t>
  </si>
  <si>
    <t>苍溪县陵江社区卫生服务中心</t>
  </si>
  <si>
    <t>2411070800114</t>
  </si>
  <si>
    <t>川北医学院 
临床医学专业</t>
  </si>
  <si>
    <t>本科</t>
  </si>
  <si>
    <t>体检入围</t>
  </si>
  <si>
    <t>女</t>
  </si>
  <si>
    <t>2411070800119</t>
  </si>
  <si>
    <t>2411070800117</t>
  </si>
  <si>
    <t>西南医科大学
 临床医学专业</t>
  </si>
  <si>
    <t>递补入面</t>
  </si>
  <si>
    <t>唐小玮</t>
  </si>
  <si>
    <t>苍溪县陵江镇中心卫生院1</t>
  </si>
  <si>
    <t>2411070800415</t>
  </si>
  <si>
    <t>国家开放大学 
护理学专业</t>
  </si>
  <si>
    <t>2411070800224</t>
  </si>
  <si>
    <t>成都医学院
 护理学专业</t>
  </si>
  <si>
    <t>2411070800204</t>
  </si>
  <si>
    <t>西南医科大学 
护理学专业</t>
  </si>
  <si>
    <t>李宝瑞</t>
  </si>
  <si>
    <t>苍溪县陵江镇中心卫生院2</t>
  </si>
  <si>
    <t>2411070803908</t>
  </si>
  <si>
    <t>成都中医药大学 
中医学专业</t>
  </si>
  <si>
    <t>2411070803909</t>
  </si>
  <si>
    <t>成都中医药大学 
针灸推拿学专业</t>
  </si>
  <si>
    <t>2411070803911</t>
  </si>
  <si>
    <t>陈  杰</t>
  </si>
  <si>
    <t>苍溪县乡镇（中心）卫生院1</t>
  </si>
  <si>
    <t>2411070804001</t>
  </si>
  <si>
    <t>达州职业技术学院
 中医学专业</t>
  </si>
  <si>
    <t>专科</t>
  </si>
  <si>
    <t>王荣荣</t>
  </si>
  <si>
    <t>2411070803919</t>
  </si>
  <si>
    <t>石家庄人民医学高等专科学校中医学专业</t>
  </si>
  <si>
    <t>刘智豪</t>
  </si>
  <si>
    <t>2411070804104</t>
  </si>
  <si>
    <t>商洛职业技术学院 
中医学专业</t>
  </si>
  <si>
    <t>2025年应届毕业生</t>
  </si>
  <si>
    <t>罗  冰</t>
  </si>
  <si>
    <t>2411070804106</t>
  </si>
  <si>
    <t>重庆三峡医药高等专科学校 中医学专业</t>
  </si>
  <si>
    <t>2411070804107</t>
  </si>
  <si>
    <t>石家庄医学高等专科学校 中医学专业</t>
  </si>
  <si>
    <t>2411070804103</t>
  </si>
  <si>
    <t>四川中医药高等专科学校 中医学专业</t>
  </si>
  <si>
    <t>2411070804111</t>
  </si>
  <si>
    <t>漳州卫生职业学院
 中医学专业</t>
  </si>
  <si>
    <t>2411070804109</t>
  </si>
  <si>
    <t>洛阳职业技术学院 
中医学专业</t>
  </si>
  <si>
    <t>2411070803917</t>
  </si>
  <si>
    <t>2411070804028</t>
  </si>
  <si>
    <t>天津医学高等专科学校 针灸推拿专业</t>
  </si>
  <si>
    <t>2411070804023</t>
  </si>
  <si>
    <t>西南医科大学 
中医学专业</t>
  </si>
  <si>
    <t>2411070804012</t>
  </si>
  <si>
    <t>达州中医药职业学院 中医学专业</t>
  </si>
  <si>
    <t>刘丽莉</t>
  </si>
  <si>
    <t>苍溪县乡镇（中心）卫生院2</t>
  </si>
  <si>
    <t>2411070800512</t>
  </si>
  <si>
    <t>四川中医药高等专科学校 临床医学专业</t>
  </si>
  <si>
    <t>辜紫萱</t>
  </si>
  <si>
    <t>2411070800515</t>
  </si>
  <si>
    <t>荆楚理工学院 
临床医学专业</t>
  </si>
  <si>
    <t>周  宇</t>
  </si>
  <si>
    <t>2411070800513</t>
  </si>
  <si>
    <t>四川卫生康复职业学院临床医学专业</t>
  </si>
  <si>
    <t>杨曼莎</t>
  </si>
  <si>
    <t>2411070800723</t>
  </si>
  <si>
    <t>齐鲁医药学院 
临床医学专业</t>
  </si>
  <si>
    <t>2411070800607</t>
  </si>
  <si>
    <t>重庆三峡医药高等专科学校临床医学专业</t>
  </si>
  <si>
    <t>2411070800604</t>
  </si>
  <si>
    <t>2411070800530</t>
  </si>
  <si>
    <t>红河卫生职业学院 
临床医学专业</t>
  </si>
  <si>
    <t>2411070800506</t>
  </si>
  <si>
    <t>西安医学高等专科学校临床医学专业</t>
  </si>
  <si>
    <t>2411070800713</t>
  </si>
  <si>
    <t>巴中职业技术学院
 临床医学专业</t>
  </si>
  <si>
    <t>2411070800717</t>
  </si>
  <si>
    <t>2411070800714</t>
  </si>
  <si>
    <t>渭南职业技术学院
 临床医学专业</t>
  </si>
  <si>
    <t>2411070800430</t>
  </si>
  <si>
    <t>长治医学院 
临床医学专业</t>
  </si>
  <si>
    <t>2411070800708</t>
  </si>
  <si>
    <t>常德职业技术学院 
临床医学专业</t>
  </si>
  <si>
    <t>陈佳琪</t>
  </si>
  <si>
    <t>苍溪县乡镇（中心）卫生院3</t>
  </si>
  <si>
    <t>2411070801907</t>
  </si>
  <si>
    <t>广安职业技术学院 
护理专业</t>
  </si>
  <si>
    <t>刘亚萍</t>
  </si>
  <si>
    <t>2411070801529</t>
  </si>
  <si>
    <t>民办四川天一学院
 护理专业</t>
  </si>
  <si>
    <t>齐  芮</t>
  </si>
  <si>
    <t>2411070801021</t>
  </si>
  <si>
    <t>黄河科技学院 
护理学专业</t>
  </si>
  <si>
    <t>谭芳君</t>
  </si>
  <si>
    <t>2411070801016</t>
  </si>
  <si>
    <t>四川中医药高等专科学校 护理专业</t>
  </si>
  <si>
    <t>2411070801318</t>
  </si>
  <si>
    <t>广元职工医学院 
护理专业</t>
  </si>
  <si>
    <t>2411070801812</t>
  </si>
  <si>
    <t>川北医学院
 护理专业</t>
  </si>
  <si>
    <t>2411070801410</t>
  </si>
  <si>
    <t>川北医学院 
护理学专业</t>
  </si>
  <si>
    <t>2411070801825</t>
  </si>
  <si>
    <t>北京中医药大学
 护理学专业</t>
  </si>
  <si>
    <t>2411070800925</t>
  </si>
  <si>
    <t>西南财经大学天府学院 护理学专业</t>
  </si>
  <si>
    <t>2411070800927</t>
  </si>
  <si>
    <t>四川护理职业学院 
护理专业</t>
  </si>
  <si>
    <t>2411070801702</t>
  </si>
  <si>
    <t>四川长江职业学院 
护理专业</t>
  </si>
  <si>
    <t>2411070802003</t>
  </si>
  <si>
    <t>毕  杨</t>
  </si>
  <si>
    <t>苍溪县乡镇（中心）卫生院4</t>
  </si>
  <si>
    <t>2411070802207</t>
  </si>
  <si>
    <t>乐山职业技术学院
 中医学专业</t>
  </si>
  <si>
    <t>杜俊依</t>
  </si>
  <si>
    <t>2411070802130</t>
  </si>
  <si>
    <t>湖北中医药高等专科学校 中医学专业</t>
  </si>
  <si>
    <t>2411070802210</t>
  </si>
  <si>
    <t>岳阳职业技术学院 
临床医学专业</t>
  </si>
  <si>
    <t>2411070802202</t>
  </si>
  <si>
    <t>甘肃卫生职业学院
 针灸推拿专业</t>
  </si>
  <si>
    <t>2411070802126</t>
  </si>
  <si>
    <t>甘肃卫生职业学院 
针灸推拿专业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</si>
</sst>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2"/>
      <name val="宋体"/>
      <charset val="134"/>
    </font>
    <font>
      <sz val="20"/>
      <name val="方正小标宋简体"/>
      <charset val="134"/>
    </font>
    <font>
      <b/>
      <sz val="9"/>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n">
        <color auto="1"/>
      </bottom>
      <diagonal/>
    </border>
    <border>
      <left style="thin">
        <color auto="1"/>
      </left>
      <right style="thin">
        <color auto="1"/>
      </right>
      <top/>
      <bottom style="thick">
        <color auto="1"/>
      </bottom>
      <diagonal/>
    </border>
    <border>
      <left style="thin">
        <color auto="1"/>
      </left>
      <right style="thin">
        <color indexed="0"/>
      </right>
      <top style="thin">
        <color auto="1"/>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21">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2" xfId="4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3" xfId="49"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2" xfId="49"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0" xfId="0" applyFont="1" applyFill="1" applyBorder="1" applyAlignment="1" applyProtection="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5"/>
  <sheetViews>
    <sheetView tabSelected="1" topLeftCell="A15" workbookViewId="0">
      <selection activeCell="T23" sqref="T23"/>
    </sheetView>
  </sheetViews>
  <sheetFormatPr defaultColWidth="10" defaultRowHeight="29" customHeight="1"/>
  <cols>
    <col min="1" max="1" width="4.77777777777778" style="1" customWidth="1"/>
    <col min="2" max="2" width="5.77777777777778" style="1" customWidth="1"/>
    <col min="3" max="3" width="4.88888888888889" style="1" customWidth="1"/>
    <col min="4" max="4" width="12.8888888888889" style="1" customWidth="1"/>
    <col min="5" max="5" width="8.88888888888889" style="1" customWidth="1"/>
    <col min="6" max="6" width="12.5555555555556" style="1" customWidth="1"/>
    <col min="7" max="7" width="15.7777777777778" style="1" customWidth="1"/>
    <col min="8" max="8" width="4.77777777777778" style="1" customWidth="1"/>
    <col min="9" max="9" width="5.66666666666667" style="1" customWidth="1"/>
    <col min="10" max="10" width="7.33333333333333" style="1" customWidth="1"/>
    <col min="11" max="11" width="6.88888888888889" style="1" customWidth="1"/>
    <col min="12" max="12" width="9.22222222222222" style="1" customWidth="1"/>
    <col min="13" max="13" width="8.77777777777778" style="1" customWidth="1"/>
    <col min="14" max="14" width="8.22222222222222" style="1" customWidth="1"/>
    <col min="15" max="15" width="8.11111111111111" style="1" customWidth="1"/>
    <col min="16" max="16" width="4.77777777777778" style="1" customWidth="1"/>
    <col min="17" max="17" width="8.77777777777778" style="1" customWidth="1"/>
    <col min="18" max="18" width="7.66666666666667" style="1" customWidth="1"/>
    <col min="19" max="16379" width="10" style="1"/>
  </cols>
  <sheetData>
    <row r="1" s="1" customFormat="1" customHeight="1" spans="1:18">
      <c r="A1" s="2" t="s">
        <v>0</v>
      </c>
      <c r="B1" s="2"/>
      <c r="C1" s="2"/>
      <c r="D1" s="2"/>
      <c r="E1" s="2"/>
      <c r="F1" s="2"/>
      <c r="G1" s="2"/>
      <c r="H1" s="2"/>
      <c r="I1" s="2"/>
      <c r="J1" s="2"/>
      <c r="K1" s="2"/>
      <c r="L1" s="2"/>
      <c r="M1" s="2"/>
      <c r="N1" s="2"/>
      <c r="O1" s="2"/>
      <c r="P1" s="2"/>
      <c r="Q1" s="2"/>
      <c r="R1" s="2"/>
    </row>
    <row r="2" s="1" customFormat="1" ht="32.4" spans="1:18">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row>
    <row r="3" s="1" customFormat="1" customHeight="1" spans="1:18">
      <c r="A3" s="4">
        <v>1</v>
      </c>
      <c r="B3" s="5" t="s">
        <v>19</v>
      </c>
      <c r="C3" s="5" t="s">
        <v>20</v>
      </c>
      <c r="D3" s="5" t="s">
        <v>21</v>
      </c>
      <c r="E3" s="6">
        <v>20240201</v>
      </c>
      <c r="F3" s="5" t="s">
        <v>22</v>
      </c>
      <c r="G3" s="4" t="s">
        <v>23</v>
      </c>
      <c r="H3" s="4" t="s">
        <v>24</v>
      </c>
      <c r="I3" s="5">
        <v>58</v>
      </c>
      <c r="J3" s="5"/>
      <c r="K3" s="4">
        <v>58</v>
      </c>
      <c r="L3" s="13">
        <f t="shared" ref="L3:L53" si="0">K3*0.6</f>
        <v>34.8</v>
      </c>
      <c r="M3" s="13">
        <v>76.6</v>
      </c>
      <c r="N3" s="13">
        <f t="shared" ref="N3:N53" si="1">M3*0.4</f>
        <v>30.64</v>
      </c>
      <c r="O3" s="13">
        <f t="shared" ref="O3:O53" si="2">L3+N3</f>
        <v>65.44</v>
      </c>
      <c r="P3" s="4">
        <v>1</v>
      </c>
      <c r="Q3" s="4" t="s">
        <v>25</v>
      </c>
      <c r="R3" s="4"/>
    </row>
    <row r="4" s="1" customFormat="1" customHeight="1" spans="1:18">
      <c r="A4" s="4">
        <v>2</v>
      </c>
      <c r="B4" s="5"/>
      <c r="C4" s="5" t="s">
        <v>26</v>
      </c>
      <c r="D4" s="5" t="s">
        <v>21</v>
      </c>
      <c r="E4" s="6">
        <v>20240201</v>
      </c>
      <c r="F4" s="5" t="s">
        <v>27</v>
      </c>
      <c r="G4" s="4" t="s">
        <v>23</v>
      </c>
      <c r="H4" s="4" t="s">
        <v>24</v>
      </c>
      <c r="I4" s="5">
        <v>49</v>
      </c>
      <c r="J4" s="5"/>
      <c r="K4" s="4">
        <v>49</v>
      </c>
      <c r="L4" s="13">
        <f t="shared" si="0"/>
        <v>29.4</v>
      </c>
      <c r="M4" s="13">
        <v>77.32</v>
      </c>
      <c r="N4" s="13">
        <f t="shared" si="1"/>
        <v>30.928</v>
      </c>
      <c r="O4" s="13">
        <f t="shared" si="2"/>
        <v>60.328</v>
      </c>
      <c r="P4" s="4">
        <v>2</v>
      </c>
      <c r="Q4" s="4"/>
      <c r="R4" s="4"/>
    </row>
    <row r="5" s="1" customFormat="1" customHeight="1" spans="1:18">
      <c r="A5" s="7">
        <v>3</v>
      </c>
      <c r="B5" s="8"/>
      <c r="C5" s="8" t="s">
        <v>20</v>
      </c>
      <c r="D5" s="8" t="s">
        <v>21</v>
      </c>
      <c r="E5" s="9">
        <v>20240201</v>
      </c>
      <c r="F5" s="8" t="s">
        <v>28</v>
      </c>
      <c r="G5" s="7" t="s">
        <v>29</v>
      </c>
      <c r="H5" s="7" t="s">
        <v>24</v>
      </c>
      <c r="I5" s="8">
        <v>48</v>
      </c>
      <c r="J5" s="8"/>
      <c r="K5" s="8">
        <v>48</v>
      </c>
      <c r="L5" s="14">
        <f t="shared" si="0"/>
        <v>28.8</v>
      </c>
      <c r="M5" s="15">
        <v>76.4</v>
      </c>
      <c r="N5" s="14">
        <f t="shared" si="1"/>
        <v>30.56</v>
      </c>
      <c r="O5" s="14">
        <f t="shared" si="2"/>
        <v>59.36</v>
      </c>
      <c r="P5" s="7">
        <v>3</v>
      </c>
      <c r="Q5" s="7"/>
      <c r="R5" s="7" t="s">
        <v>30</v>
      </c>
    </row>
    <row r="6" s="1" customFormat="1" customHeight="1" spans="1:18">
      <c r="A6" s="10">
        <v>4</v>
      </c>
      <c r="B6" s="11" t="s">
        <v>31</v>
      </c>
      <c r="C6" s="11" t="s">
        <v>26</v>
      </c>
      <c r="D6" s="11" t="s">
        <v>32</v>
      </c>
      <c r="E6" s="12">
        <v>20240202</v>
      </c>
      <c r="F6" s="11" t="s">
        <v>33</v>
      </c>
      <c r="G6" s="10" t="s">
        <v>34</v>
      </c>
      <c r="H6" s="10" t="s">
        <v>24</v>
      </c>
      <c r="I6" s="11">
        <v>73</v>
      </c>
      <c r="J6" s="11">
        <v>4</v>
      </c>
      <c r="K6" s="10">
        <v>77</v>
      </c>
      <c r="L6" s="16">
        <f t="shared" si="0"/>
        <v>46.2</v>
      </c>
      <c r="M6" s="16">
        <v>83.7</v>
      </c>
      <c r="N6" s="16">
        <f t="shared" si="1"/>
        <v>33.48</v>
      </c>
      <c r="O6" s="16">
        <f t="shared" si="2"/>
        <v>79.68</v>
      </c>
      <c r="P6" s="10">
        <v>1</v>
      </c>
      <c r="Q6" s="4" t="s">
        <v>25</v>
      </c>
      <c r="R6" s="10"/>
    </row>
    <row r="7" s="1" customFormat="1" customHeight="1" spans="1:18">
      <c r="A7" s="4">
        <v>5</v>
      </c>
      <c r="B7" s="5"/>
      <c r="C7" s="5" t="s">
        <v>26</v>
      </c>
      <c r="D7" s="5" t="s">
        <v>32</v>
      </c>
      <c r="E7" s="6">
        <v>20240202</v>
      </c>
      <c r="F7" s="5" t="s">
        <v>35</v>
      </c>
      <c r="G7" s="4" t="s">
        <v>36</v>
      </c>
      <c r="H7" s="4" t="s">
        <v>24</v>
      </c>
      <c r="I7" s="5">
        <v>68</v>
      </c>
      <c r="J7" s="5"/>
      <c r="K7" s="4">
        <v>68</v>
      </c>
      <c r="L7" s="13">
        <f t="shared" si="0"/>
        <v>40.8</v>
      </c>
      <c r="M7" s="13">
        <v>75.5</v>
      </c>
      <c r="N7" s="13">
        <f t="shared" si="1"/>
        <v>30.2</v>
      </c>
      <c r="O7" s="13">
        <f t="shared" si="2"/>
        <v>71</v>
      </c>
      <c r="P7" s="4">
        <v>2</v>
      </c>
      <c r="Q7" s="4"/>
      <c r="R7" s="4"/>
    </row>
    <row r="8" s="1" customFormat="1" customHeight="1" spans="1:18">
      <c r="A8" s="7">
        <v>6</v>
      </c>
      <c r="B8" s="8"/>
      <c r="C8" s="8" t="s">
        <v>26</v>
      </c>
      <c r="D8" s="8" t="s">
        <v>32</v>
      </c>
      <c r="E8" s="9">
        <v>20240202</v>
      </c>
      <c r="F8" s="8" t="s">
        <v>37</v>
      </c>
      <c r="G8" s="7" t="s">
        <v>38</v>
      </c>
      <c r="H8" s="7" t="s">
        <v>24</v>
      </c>
      <c r="I8" s="8">
        <v>67</v>
      </c>
      <c r="J8" s="8"/>
      <c r="K8" s="7">
        <v>67</v>
      </c>
      <c r="L8" s="14">
        <f t="shared" si="0"/>
        <v>40.2</v>
      </c>
      <c r="M8" s="14">
        <v>73.8</v>
      </c>
      <c r="N8" s="14">
        <f t="shared" si="1"/>
        <v>29.52</v>
      </c>
      <c r="O8" s="14">
        <f t="shared" si="2"/>
        <v>69.72</v>
      </c>
      <c r="P8" s="7">
        <v>3</v>
      </c>
      <c r="Q8" s="7"/>
      <c r="R8" s="19"/>
    </row>
    <row r="9" s="1" customFormat="1" customHeight="1" spans="1:18">
      <c r="A9" s="10">
        <v>7</v>
      </c>
      <c r="B9" s="11" t="s">
        <v>39</v>
      </c>
      <c r="C9" s="11" t="s">
        <v>20</v>
      </c>
      <c r="D9" s="11" t="s">
        <v>40</v>
      </c>
      <c r="E9" s="12">
        <v>20240203</v>
      </c>
      <c r="F9" s="11" t="s">
        <v>41</v>
      </c>
      <c r="G9" s="10" t="s">
        <v>42</v>
      </c>
      <c r="H9" s="10" t="s">
        <v>24</v>
      </c>
      <c r="I9" s="11">
        <v>60</v>
      </c>
      <c r="J9" s="11"/>
      <c r="K9" s="10">
        <v>60</v>
      </c>
      <c r="L9" s="16">
        <f t="shared" si="0"/>
        <v>36</v>
      </c>
      <c r="M9" s="16">
        <v>75.68</v>
      </c>
      <c r="N9" s="16">
        <f t="shared" si="1"/>
        <v>30.272</v>
      </c>
      <c r="O9" s="16">
        <f t="shared" si="2"/>
        <v>66.272</v>
      </c>
      <c r="P9" s="10">
        <v>1</v>
      </c>
      <c r="Q9" s="4" t="s">
        <v>25</v>
      </c>
      <c r="R9" s="10"/>
    </row>
    <row r="10" s="1" customFormat="1" customHeight="1" spans="1:18">
      <c r="A10" s="4">
        <v>8</v>
      </c>
      <c r="B10" s="5"/>
      <c r="C10" s="5" t="s">
        <v>20</v>
      </c>
      <c r="D10" s="5" t="s">
        <v>40</v>
      </c>
      <c r="E10" s="6">
        <v>20240203</v>
      </c>
      <c r="F10" s="5" t="s">
        <v>43</v>
      </c>
      <c r="G10" s="4" t="s">
        <v>44</v>
      </c>
      <c r="H10" s="4" t="s">
        <v>24</v>
      </c>
      <c r="I10" s="5">
        <v>57</v>
      </c>
      <c r="J10" s="5"/>
      <c r="K10" s="4">
        <v>57</v>
      </c>
      <c r="L10" s="13">
        <f t="shared" si="0"/>
        <v>34.2</v>
      </c>
      <c r="M10" s="13">
        <v>74.92</v>
      </c>
      <c r="N10" s="13">
        <f t="shared" si="1"/>
        <v>29.968</v>
      </c>
      <c r="O10" s="13">
        <f t="shared" si="2"/>
        <v>64.168</v>
      </c>
      <c r="P10" s="4">
        <v>2</v>
      </c>
      <c r="Q10" s="4"/>
      <c r="R10" s="4"/>
    </row>
    <row r="11" s="1" customFormat="1" customHeight="1" spans="1:18">
      <c r="A11" s="7">
        <v>9</v>
      </c>
      <c r="B11" s="8"/>
      <c r="C11" s="8" t="s">
        <v>20</v>
      </c>
      <c r="D11" s="8" t="s">
        <v>40</v>
      </c>
      <c r="E11" s="9">
        <v>20240203</v>
      </c>
      <c r="F11" s="8" t="s">
        <v>45</v>
      </c>
      <c r="G11" s="7" t="s">
        <v>42</v>
      </c>
      <c r="H11" s="7" t="s">
        <v>24</v>
      </c>
      <c r="I11" s="8">
        <v>52</v>
      </c>
      <c r="J11" s="8"/>
      <c r="K11" s="7">
        <v>52</v>
      </c>
      <c r="L11" s="14">
        <f t="shared" si="0"/>
        <v>31.2</v>
      </c>
      <c r="M11" s="14">
        <v>77.42</v>
      </c>
      <c r="N11" s="14">
        <f t="shared" si="1"/>
        <v>30.968</v>
      </c>
      <c r="O11" s="14">
        <f t="shared" si="2"/>
        <v>62.168</v>
      </c>
      <c r="P11" s="7">
        <v>3</v>
      </c>
      <c r="Q11" s="7"/>
      <c r="R11" s="7"/>
    </row>
    <row r="12" s="1" customFormat="1" customHeight="1" spans="1:18">
      <c r="A12" s="10">
        <v>10</v>
      </c>
      <c r="B12" s="11" t="s">
        <v>46</v>
      </c>
      <c r="C12" s="11" t="s">
        <v>20</v>
      </c>
      <c r="D12" s="11" t="s">
        <v>47</v>
      </c>
      <c r="E12" s="12">
        <v>20240204</v>
      </c>
      <c r="F12" s="11" t="s">
        <v>48</v>
      </c>
      <c r="G12" s="10" t="s">
        <v>49</v>
      </c>
      <c r="H12" s="10" t="s">
        <v>50</v>
      </c>
      <c r="I12" s="11">
        <v>66</v>
      </c>
      <c r="J12" s="11"/>
      <c r="K12" s="10">
        <v>66</v>
      </c>
      <c r="L12" s="16">
        <f t="shared" si="0"/>
        <v>39.6</v>
      </c>
      <c r="M12" s="16">
        <v>85.06</v>
      </c>
      <c r="N12" s="16">
        <f t="shared" si="1"/>
        <v>34.024</v>
      </c>
      <c r="O12" s="16">
        <f t="shared" si="2"/>
        <v>73.624</v>
      </c>
      <c r="P12" s="10">
        <v>1</v>
      </c>
      <c r="Q12" s="4" t="s">
        <v>25</v>
      </c>
      <c r="R12" s="10"/>
    </row>
    <row r="13" s="1" customFormat="1" customHeight="1" spans="1:18">
      <c r="A13" s="4">
        <v>11</v>
      </c>
      <c r="B13" s="5" t="s">
        <v>51</v>
      </c>
      <c r="C13" s="5" t="s">
        <v>20</v>
      </c>
      <c r="D13" s="5" t="s">
        <v>47</v>
      </c>
      <c r="E13" s="6">
        <v>20240204</v>
      </c>
      <c r="F13" s="5" t="s">
        <v>52</v>
      </c>
      <c r="G13" s="4" t="s">
        <v>53</v>
      </c>
      <c r="H13" s="4" t="s">
        <v>50</v>
      </c>
      <c r="I13" s="5">
        <v>68</v>
      </c>
      <c r="J13" s="5"/>
      <c r="K13" s="4">
        <v>68</v>
      </c>
      <c r="L13" s="13">
        <f t="shared" si="0"/>
        <v>40.8</v>
      </c>
      <c r="M13" s="13">
        <v>79.8</v>
      </c>
      <c r="N13" s="13">
        <f t="shared" si="1"/>
        <v>31.92</v>
      </c>
      <c r="O13" s="13">
        <f t="shared" si="2"/>
        <v>72.72</v>
      </c>
      <c r="P13" s="10">
        <v>2</v>
      </c>
      <c r="Q13" s="4" t="s">
        <v>25</v>
      </c>
      <c r="R13" s="4"/>
    </row>
    <row r="14" s="1" customFormat="1" customHeight="1" spans="1:18">
      <c r="A14" s="4">
        <v>12</v>
      </c>
      <c r="B14" s="5" t="s">
        <v>54</v>
      </c>
      <c r="C14" s="5" t="s">
        <v>20</v>
      </c>
      <c r="D14" s="5" t="s">
        <v>47</v>
      </c>
      <c r="E14" s="6">
        <v>20240204</v>
      </c>
      <c r="F14" s="5" t="s">
        <v>55</v>
      </c>
      <c r="G14" s="4" t="s">
        <v>56</v>
      </c>
      <c r="H14" s="4" t="s">
        <v>50</v>
      </c>
      <c r="I14" s="5">
        <v>57</v>
      </c>
      <c r="J14" s="5"/>
      <c r="K14" s="4">
        <v>57</v>
      </c>
      <c r="L14" s="13">
        <f t="shared" si="0"/>
        <v>34.2</v>
      </c>
      <c r="M14" s="13">
        <v>86</v>
      </c>
      <c r="N14" s="13">
        <f t="shared" si="1"/>
        <v>34.4</v>
      </c>
      <c r="O14" s="13">
        <f t="shared" si="2"/>
        <v>68.6</v>
      </c>
      <c r="P14" s="10">
        <v>3</v>
      </c>
      <c r="Q14" s="4" t="s">
        <v>25</v>
      </c>
      <c r="R14" s="4" t="s">
        <v>57</v>
      </c>
    </row>
    <row r="15" s="1" customFormat="1" customHeight="1" spans="1:18">
      <c r="A15" s="4">
        <v>13</v>
      </c>
      <c r="B15" s="5" t="s">
        <v>58</v>
      </c>
      <c r="C15" s="5" t="s">
        <v>26</v>
      </c>
      <c r="D15" s="5" t="s">
        <v>47</v>
      </c>
      <c r="E15" s="6">
        <v>20240204</v>
      </c>
      <c r="F15" s="5" t="s">
        <v>59</v>
      </c>
      <c r="G15" s="4" t="s">
        <v>60</v>
      </c>
      <c r="H15" s="4" t="s">
        <v>50</v>
      </c>
      <c r="I15" s="5">
        <v>57</v>
      </c>
      <c r="J15" s="5"/>
      <c r="K15" s="4">
        <v>57</v>
      </c>
      <c r="L15" s="13">
        <f t="shared" si="0"/>
        <v>34.2</v>
      </c>
      <c r="M15" s="13">
        <v>85.44</v>
      </c>
      <c r="N15" s="13">
        <f t="shared" si="1"/>
        <v>34.176</v>
      </c>
      <c r="O15" s="13">
        <f t="shared" si="2"/>
        <v>68.376</v>
      </c>
      <c r="P15" s="10">
        <v>4</v>
      </c>
      <c r="Q15" s="4" t="s">
        <v>25</v>
      </c>
      <c r="R15" s="4"/>
    </row>
    <row r="16" s="1" customFormat="1" customHeight="1" spans="1:18">
      <c r="A16" s="4">
        <v>14</v>
      </c>
      <c r="B16" s="5"/>
      <c r="C16" s="5" t="s">
        <v>26</v>
      </c>
      <c r="D16" s="5" t="s">
        <v>47</v>
      </c>
      <c r="E16" s="6">
        <v>20240204</v>
      </c>
      <c r="F16" s="5" t="s">
        <v>61</v>
      </c>
      <c r="G16" s="4" t="s">
        <v>62</v>
      </c>
      <c r="H16" s="4" t="s">
        <v>50</v>
      </c>
      <c r="I16" s="5">
        <v>62</v>
      </c>
      <c r="J16" s="5"/>
      <c r="K16" s="4">
        <v>62</v>
      </c>
      <c r="L16" s="13">
        <f t="shared" si="0"/>
        <v>37.2</v>
      </c>
      <c r="M16" s="13">
        <v>76.46</v>
      </c>
      <c r="N16" s="13">
        <f t="shared" si="1"/>
        <v>30.584</v>
      </c>
      <c r="O16" s="13">
        <f t="shared" si="2"/>
        <v>67.784</v>
      </c>
      <c r="P16" s="10">
        <v>5</v>
      </c>
      <c r="Q16" s="4"/>
      <c r="R16" s="4"/>
    </row>
    <row r="17" s="1" customFormat="1" customHeight="1" spans="1:18">
      <c r="A17" s="4">
        <v>15</v>
      </c>
      <c r="B17" s="5"/>
      <c r="C17" s="5" t="s">
        <v>26</v>
      </c>
      <c r="D17" s="5" t="s">
        <v>47</v>
      </c>
      <c r="E17" s="6">
        <v>20240204</v>
      </c>
      <c r="F17" s="5" t="s">
        <v>63</v>
      </c>
      <c r="G17" s="4" t="s">
        <v>64</v>
      </c>
      <c r="H17" s="4" t="s">
        <v>50</v>
      </c>
      <c r="I17" s="5">
        <v>58</v>
      </c>
      <c r="J17" s="5"/>
      <c r="K17" s="4">
        <v>58</v>
      </c>
      <c r="L17" s="13">
        <f t="shared" si="0"/>
        <v>34.8</v>
      </c>
      <c r="M17" s="13">
        <v>74.68</v>
      </c>
      <c r="N17" s="13">
        <f t="shared" si="1"/>
        <v>29.872</v>
      </c>
      <c r="O17" s="13">
        <f t="shared" si="2"/>
        <v>64.672</v>
      </c>
      <c r="P17" s="10">
        <v>6</v>
      </c>
      <c r="Q17" s="4"/>
      <c r="R17" s="4"/>
    </row>
    <row r="18" s="1" customFormat="1" customHeight="1" spans="1:18">
      <c r="A18" s="4">
        <v>16</v>
      </c>
      <c r="B18" s="5"/>
      <c r="C18" s="5" t="s">
        <v>26</v>
      </c>
      <c r="D18" s="5" t="s">
        <v>47</v>
      </c>
      <c r="E18" s="6">
        <v>20240204</v>
      </c>
      <c r="F18" s="5" t="s">
        <v>65</v>
      </c>
      <c r="G18" s="4" t="s">
        <v>66</v>
      </c>
      <c r="H18" s="4" t="s">
        <v>50</v>
      </c>
      <c r="I18" s="5">
        <v>59</v>
      </c>
      <c r="J18" s="5"/>
      <c r="K18" s="4">
        <v>59</v>
      </c>
      <c r="L18" s="13">
        <f t="shared" si="0"/>
        <v>35.4</v>
      </c>
      <c r="M18" s="13">
        <v>71.88</v>
      </c>
      <c r="N18" s="13">
        <f t="shared" si="1"/>
        <v>28.752</v>
      </c>
      <c r="O18" s="13">
        <f t="shared" si="2"/>
        <v>64.152</v>
      </c>
      <c r="P18" s="10">
        <v>7</v>
      </c>
      <c r="Q18" s="4"/>
      <c r="R18" s="4"/>
    </row>
    <row r="19" s="1" customFormat="1" customHeight="1" spans="1:18">
      <c r="A19" s="4">
        <v>17</v>
      </c>
      <c r="B19" s="5"/>
      <c r="C19" s="5" t="s">
        <v>20</v>
      </c>
      <c r="D19" s="5" t="s">
        <v>47</v>
      </c>
      <c r="E19" s="6">
        <v>20240204</v>
      </c>
      <c r="F19" s="5" t="s">
        <v>67</v>
      </c>
      <c r="G19" s="4" t="s">
        <v>68</v>
      </c>
      <c r="H19" s="4" t="s">
        <v>50</v>
      </c>
      <c r="I19" s="5">
        <v>55</v>
      </c>
      <c r="J19" s="5"/>
      <c r="K19" s="4">
        <v>55</v>
      </c>
      <c r="L19" s="13">
        <f t="shared" si="0"/>
        <v>33</v>
      </c>
      <c r="M19" s="13">
        <v>76.4</v>
      </c>
      <c r="N19" s="13">
        <f t="shared" si="1"/>
        <v>30.56</v>
      </c>
      <c r="O19" s="13">
        <f t="shared" si="2"/>
        <v>63.56</v>
      </c>
      <c r="P19" s="10">
        <v>8</v>
      </c>
      <c r="Q19" s="4"/>
      <c r="R19" s="4"/>
    </row>
    <row r="20" s="1" customFormat="1" customHeight="1" spans="1:18">
      <c r="A20" s="4">
        <v>18</v>
      </c>
      <c r="B20" s="5"/>
      <c r="C20" s="5" t="s">
        <v>26</v>
      </c>
      <c r="D20" s="5" t="s">
        <v>47</v>
      </c>
      <c r="E20" s="6">
        <v>20240204</v>
      </c>
      <c r="F20" s="5" t="s">
        <v>69</v>
      </c>
      <c r="G20" s="4" t="s">
        <v>62</v>
      </c>
      <c r="H20" s="4" t="s">
        <v>50</v>
      </c>
      <c r="I20" s="5">
        <v>56</v>
      </c>
      <c r="J20" s="5"/>
      <c r="K20" s="4">
        <v>56</v>
      </c>
      <c r="L20" s="13">
        <f t="shared" si="0"/>
        <v>33.6</v>
      </c>
      <c r="M20" s="13">
        <v>72.88</v>
      </c>
      <c r="N20" s="13">
        <f t="shared" si="1"/>
        <v>29.152</v>
      </c>
      <c r="O20" s="13">
        <f t="shared" si="2"/>
        <v>62.752</v>
      </c>
      <c r="P20" s="10">
        <v>9</v>
      </c>
      <c r="Q20" s="4"/>
      <c r="R20" s="4"/>
    </row>
    <row r="21" s="1" customFormat="1" customHeight="1" spans="1:18">
      <c r="A21" s="4">
        <v>19</v>
      </c>
      <c r="B21" s="5"/>
      <c r="C21" s="5" t="s">
        <v>20</v>
      </c>
      <c r="D21" s="5" t="s">
        <v>47</v>
      </c>
      <c r="E21" s="6">
        <v>20240204</v>
      </c>
      <c r="F21" s="5" t="s">
        <v>70</v>
      </c>
      <c r="G21" s="4" t="s">
        <v>71</v>
      </c>
      <c r="H21" s="4" t="s">
        <v>50</v>
      </c>
      <c r="I21" s="5">
        <v>54</v>
      </c>
      <c r="J21" s="5"/>
      <c r="K21" s="5">
        <v>54</v>
      </c>
      <c r="L21" s="13">
        <f t="shared" si="0"/>
        <v>32.4</v>
      </c>
      <c r="M21" s="17">
        <v>72.48</v>
      </c>
      <c r="N21" s="13">
        <f t="shared" si="1"/>
        <v>28.992</v>
      </c>
      <c r="O21" s="13">
        <f t="shared" si="2"/>
        <v>61.392</v>
      </c>
      <c r="P21" s="10">
        <v>10</v>
      </c>
      <c r="Q21" s="4"/>
      <c r="R21" s="4" t="s">
        <v>30</v>
      </c>
    </row>
    <row r="22" s="1" customFormat="1" customHeight="1" spans="1:18">
      <c r="A22" s="4">
        <v>20</v>
      </c>
      <c r="B22" s="5"/>
      <c r="C22" s="5" t="s">
        <v>20</v>
      </c>
      <c r="D22" s="5" t="s">
        <v>47</v>
      </c>
      <c r="E22" s="6">
        <v>20240204</v>
      </c>
      <c r="F22" s="5" t="s">
        <v>72</v>
      </c>
      <c r="G22" s="4" t="s">
        <v>73</v>
      </c>
      <c r="H22" s="4" t="s">
        <v>24</v>
      </c>
      <c r="I22" s="5">
        <v>54</v>
      </c>
      <c r="J22" s="5"/>
      <c r="K22" s="5">
        <v>54</v>
      </c>
      <c r="L22" s="13">
        <f t="shared" si="0"/>
        <v>32.4</v>
      </c>
      <c r="M22" s="17">
        <v>72</v>
      </c>
      <c r="N22" s="13">
        <f t="shared" si="1"/>
        <v>28.8</v>
      </c>
      <c r="O22" s="13">
        <f t="shared" si="2"/>
        <v>61.2</v>
      </c>
      <c r="P22" s="10">
        <v>11</v>
      </c>
      <c r="Q22" s="4"/>
      <c r="R22" s="4" t="s">
        <v>30</v>
      </c>
    </row>
    <row r="23" s="1" customFormat="1" customHeight="1" spans="1:18">
      <c r="A23" s="7">
        <v>21</v>
      </c>
      <c r="B23" s="8"/>
      <c r="C23" s="8" t="s">
        <v>26</v>
      </c>
      <c r="D23" s="8" t="s">
        <v>47</v>
      </c>
      <c r="E23" s="9">
        <v>20240204</v>
      </c>
      <c r="F23" s="8" t="s">
        <v>74</v>
      </c>
      <c r="G23" s="7" t="s">
        <v>75</v>
      </c>
      <c r="H23" s="7" t="s">
        <v>50</v>
      </c>
      <c r="I23" s="8">
        <v>62</v>
      </c>
      <c r="J23" s="8"/>
      <c r="K23" s="7">
        <v>62</v>
      </c>
      <c r="L23" s="14">
        <f t="shared" si="0"/>
        <v>37.2</v>
      </c>
      <c r="M23" s="14">
        <v>58.14</v>
      </c>
      <c r="N23" s="14">
        <f t="shared" si="1"/>
        <v>23.256</v>
      </c>
      <c r="O23" s="14">
        <f t="shared" si="2"/>
        <v>60.456</v>
      </c>
      <c r="P23" s="18">
        <v>12</v>
      </c>
      <c r="Q23" s="7"/>
      <c r="R23" s="7"/>
    </row>
    <row r="24" s="1" customFormat="1" customHeight="1" spans="1:18">
      <c r="A24" s="10">
        <v>22</v>
      </c>
      <c r="B24" s="11" t="s">
        <v>76</v>
      </c>
      <c r="C24" s="11" t="s">
        <v>26</v>
      </c>
      <c r="D24" s="11" t="s">
        <v>77</v>
      </c>
      <c r="E24" s="12">
        <v>20240205</v>
      </c>
      <c r="F24" s="11" t="s">
        <v>78</v>
      </c>
      <c r="G24" s="10" t="s">
        <v>79</v>
      </c>
      <c r="H24" s="10" t="s">
        <v>50</v>
      </c>
      <c r="I24" s="11">
        <v>73</v>
      </c>
      <c r="J24" s="11"/>
      <c r="K24" s="10">
        <v>73</v>
      </c>
      <c r="L24" s="16">
        <f t="shared" si="0"/>
        <v>43.8</v>
      </c>
      <c r="M24" s="16">
        <v>81.9</v>
      </c>
      <c r="N24" s="16">
        <f t="shared" si="1"/>
        <v>32.76</v>
      </c>
      <c r="O24" s="16">
        <f t="shared" si="2"/>
        <v>76.56</v>
      </c>
      <c r="P24" s="10">
        <v>1</v>
      </c>
      <c r="Q24" s="4" t="s">
        <v>25</v>
      </c>
      <c r="R24" s="10"/>
    </row>
    <row r="25" s="1" customFormat="1" customHeight="1" spans="1:18">
      <c r="A25" s="4">
        <v>23</v>
      </c>
      <c r="B25" s="5" t="s">
        <v>80</v>
      </c>
      <c r="C25" s="5" t="s">
        <v>26</v>
      </c>
      <c r="D25" s="5" t="s">
        <v>77</v>
      </c>
      <c r="E25" s="6">
        <v>20240205</v>
      </c>
      <c r="F25" s="5" t="s">
        <v>81</v>
      </c>
      <c r="G25" s="4" t="s">
        <v>82</v>
      </c>
      <c r="H25" s="4" t="s">
        <v>50</v>
      </c>
      <c r="I25" s="5">
        <v>63</v>
      </c>
      <c r="J25" s="5"/>
      <c r="K25" s="4">
        <v>63</v>
      </c>
      <c r="L25" s="13">
        <f t="shared" si="0"/>
        <v>37.8</v>
      </c>
      <c r="M25" s="13">
        <v>88.4</v>
      </c>
      <c r="N25" s="13">
        <f t="shared" si="1"/>
        <v>35.36</v>
      </c>
      <c r="O25" s="13">
        <f t="shared" si="2"/>
        <v>73.16</v>
      </c>
      <c r="P25" s="10">
        <v>2</v>
      </c>
      <c r="Q25" s="4" t="s">
        <v>25</v>
      </c>
      <c r="R25" s="4"/>
    </row>
    <row r="26" s="1" customFormat="1" customHeight="1" spans="1:18">
      <c r="A26" s="4">
        <v>24</v>
      </c>
      <c r="B26" s="5" t="s">
        <v>83</v>
      </c>
      <c r="C26" s="5" t="s">
        <v>20</v>
      </c>
      <c r="D26" s="5" t="s">
        <v>77</v>
      </c>
      <c r="E26" s="6">
        <v>20240205</v>
      </c>
      <c r="F26" s="5" t="s">
        <v>84</v>
      </c>
      <c r="G26" s="4" t="s">
        <v>85</v>
      </c>
      <c r="H26" s="4" t="s">
        <v>50</v>
      </c>
      <c r="I26" s="5">
        <v>61</v>
      </c>
      <c r="J26" s="5"/>
      <c r="K26" s="4">
        <v>61</v>
      </c>
      <c r="L26" s="13">
        <f t="shared" si="0"/>
        <v>36.6</v>
      </c>
      <c r="M26" s="13">
        <v>81.88</v>
      </c>
      <c r="N26" s="13">
        <f t="shared" si="1"/>
        <v>32.752</v>
      </c>
      <c r="O26" s="13">
        <f t="shared" si="2"/>
        <v>69.352</v>
      </c>
      <c r="P26" s="10">
        <v>3</v>
      </c>
      <c r="Q26" s="4" t="s">
        <v>25</v>
      </c>
      <c r="R26" s="4"/>
    </row>
    <row r="27" s="1" customFormat="1" customHeight="1" spans="1:18">
      <c r="A27" s="4">
        <v>25</v>
      </c>
      <c r="B27" s="5" t="s">
        <v>86</v>
      </c>
      <c r="C27" s="5" t="s">
        <v>26</v>
      </c>
      <c r="D27" s="5" t="s">
        <v>77</v>
      </c>
      <c r="E27" s="6">
        <v>20240205</v>
      </c>
      <c r="F27" s="5" t="s">
        <v>87</v>
      </c>
      <c r="G27" s="4" t="s">
        <v>88</v>
      </c>
      <c r="H27" s="4" t="s">
        <v>50</v>
      </c>
      <c r="I27" s="5">
        <v>58</v>
      </c>
      <c r="J27" s="5"/>
      <c r="K27" s="4">
        <v>58</v>
      </c>
      <c r="L27" s="13">
        <f t="shared" si="0"/>
        <v>34.8</v>
      </c>
      <c r="M27" s="13">
        <v>83.46</v>
      </c>
      <c r="N27" s="13">
        <f t="shared" si="1"/>
        <v>33.384</v>
      </c>
      <c r="O27" s="13">
        <f t="shared" si="2"/>
        <v>68.184</v>
      </c>
      <c r="P27" s="10">
        <v>4</v>
      </c>
      <c r="Q27" s="4" t="s">
        <v>25</v>
      </c>
      <c r="R27" s="4"/>
    </row>
    <row r="28" s="1" customFormat="1" customHeight="1" spans="1:18">
      <c r="A28" s="4">
        <v>26</v>
      </c>
      <c r="B28" s="5"/>
      <c r="C28" s="5" t="s">
        <v>20</v>
      </c>
      <c r="D28" s="5" t="s">
        <v>77</v>
      </c>
      <c r="E28" s="6">
        <v>20240205</v>
      </c>
      <c r="F28" s="5" t="s">
        <v>89</v>
      </c>
      <c r="G28" s="4" t="s">
        <v>90</v>
      </c>
      <c r="H28" s="4" t="s">
        <v>50</v>
      </c>
      <c r="I28" s="5">
        <v>56</v>
      </c>
      <c r="J28" s="5"/>
      <c r="K28" s="4">
        <v>56</v>
      </c>
      <c r="L28" s="13">
        <f t="shared" si="0"/>
        <v>33.6</v>
      </c>
      <c r="M28" s="13">
        <v>82.86</v>
      </c>
      <c r="N28" s="13">
        <f t="shared" si="1"/>
        <v>33.144</v>
      </c>
      <c r="O28" s="13">
        <f t="shared" si="2"/>
        <v>66.744</v>
      </c>
      <c r="P28" s="10">
        <v>5</v>
      </c>
      <c r="Q28" s="4"/>
      <c r="R28" s="4"/>
    </row>
    <row r="29" s="1" customFormat="1" customHeight="1" spans="1:18">
      <c r="A29" s="4">
        <v>27</v>
      </c>
      <c r="B29" s="5"/>
      <c r="C29" s="5" t="s">
        <v>26</v>
      </c>
      <c r="D29" s="5" t="s">
        <v>77</v>
      </c>
      <c r="E29" s="6">
        <v>20240205</v>
      </c>
      <c r="F29" s="5" t="s">
        <v>91</v>
      </c>
      <c r="G29" s="4" t="s">
        <v>90</v>
      </c>
      <c r="H29" s="4" t="s">
        <v>50</v>
      </c>
      <c r="I29" s="5">
        <v>57</v>
      </c>
      <c r="J29" s="5"/>
      <c r="K29" s="4">
        <v>57</v>
      </c>
      <c r="L29" s="13">
        <f t="shared" si="0"/>
        <v>34.2</v>
      </c>
      <c r="M29" s="13">
        <v>79.92</v>
      </c>
      <c r="N29" s="13">
        <f t="shared" si="1"/>
        <v>31.968</v>
      </c>
      <c r="O29" s="13">
        <f t="shared" si="2"/>
        <v>66.168</v>
      </c>
      <c r="P29" s="10">
        <v>6</v>
      </c>
      <c r="Q29" s="4"/>
      <c r="R29" s="4"/>
    </row>
    <row r="30" s="1" customFormat="1" customHeight="1" spans="1:18">
      <c r="A30" s="4">
        <v>28</v>
      </c>
      <c r="B30" s="5"/>
      <c r="C30" s="5" t="s">
        <v>26</v>
      </c>
      <c r="D30" s="5" t="s">
        <v>77</v>
      </c>
      <c r="E30" s="6">
        <v>20240205</v>
      </c>
      <c r="F30" s="5" t="s">
        <v>92</v>
      </c>
      <c r="G30" s="4" t="s">
        <v>93</v>
      </c>
      <c r="H30" s="4" t="s">
        <v>50</v>
      </c>
      <c r="I30" s="5">
        <v>55</v>
      </c>
      <c r="J30" s="5"/>
      <c r="K30" s="4">
        <v>55</v>
      </c>
      <c r="L30" s="13">
        <f t="shared" si="0"/>
        <v>33</v>
      </c>
      <c r="M30" s="13">
        <v>82.38</v>
      </c>
      <c r="N30" s="13">
        <f t="shared" si="1"/>
        <v>32.952</v>
      </c>
      <c r="O30" s="13">
        <f t="shared" si="2"/>
        <v>65.952</v>
      </c>
      <c r="P30" s="10">
        <v>7</v>
      </c>
      <c r="Q30" s="4"/>
      <c r="R30" s="4"/>
    </row>
    <row r="31" s="1" customFormat="1" customHeight="1" spans="1:18">
      <c r="A31" s="4">
        <v>29</v>
      </c>
      <c r="B31" s="5"/>
      <c r="C31" s="5" t="s">
        <v>20</v>
      </c>
      <c r="D31" s="5" t="s">
        <v>77</v>
      </c>
      <c r="E31" s="6">
        <v>20240205</v>
      </c>
      <c r="F31" s="5" t="s">
        <v>94</v>
      </c>
      <c r="G31" s="4" t="s">
        <v>95</v>
      </c>
      <c r="H31" s="4" t="s">
        <v>50</v>
      </c>
      <c r="I31" s="5">
        <v>53</v>
      </c>
      <c r="J31" s="5"/>
      <c r="K31" s="4">
        <v>53</v>
      </c>
      <c r="L31" s="13">
        <f t="shared" si="0"/>
        <v>31.8</v>
      </c>
      <c r="M31" s="13">
        <v>83.22</v>
      </c>
      <c r="N31" s="13">
        <f t="shared" si="1"/>
        <v>33.288</v>
      </c>
      <c r="O31" s="13">
        <f t="shared" si="2"/>
        <v>65.088</v>
      </c>
      <c r="P31" s="10">
        <v>8</v>
      </c>
      <c r="Q31" s="4"/>
      <c r="R31" s="4"/>
    </row>
    <row r="32" s="1" customFormat="1" customHeight="1" spans="1:18">
      <c r="A32" s="4">
        <v>30</v>
      </c>
      <c r="B32" s="5"/>
      <c r="C32" s="5" t="s">
        <v>26</v>
      </c>
      <c r="D32" s="5" t="s">
        <v>77</v>
      </c>
      <c r="E32" s="6">
        <v>20240205</v>
      </c>
      <c r="F32" s="5" t="s">
        <v>96</v>
      </c>
      <c r="G32" s="4" t="s">
        <v>97</v>
      </c>
      <c r="H32" s="4" t="s">
        <v>50</v>
      </c>
      <c r="I32" s="5">
        <v>54</v>
      </c>
      <c r="J32" s="5"/>
      <c r="K32" s="4">
        <v>54</v>
      </c>
      <c r="L32" s="13">
        <f t="shared" si="0"/>
        <v>32.4</v>
      </c>
      <c r="M32" s="13">
        <v>80.96</v>
      </c>
      <c r="N32" s="13">
        <f t="shared" si="1"/>
        <v>32.384</v>
      </c>
      <c r="O32" s="13">
        <f t="shared" si="2"/>
        <v>64.784</v>
      </c>
      <c r="P32" s="10">
        <v>9</v>
      </c>
      <c r="Q32" s="4"/>
      <c r="R32" s="4"/>
    </row>
    <row r="33" s="1" customFormat="1" customHeight="1" spans="1:18">
      <c r="A33" s="4">
        <v>31</v>
      </c>
      <c r="B33" s="5"/>
      <c r="C33" s="5" t="s">
        <v>20</v>
      </c>
      <c r="D33" s="5" t="s">
        <v>77</v>
      </c>
      <c r="E33" s="6">
        <v>20240205</v>
      </c>
      <c r="F33" s="5" t="s">
        <v>98</v>
      </c>
      <c r="G33" s="4" t="s">
        <v>85</v>
      </c>
      <c r="H33" s="4" t="s">
        <v>50</v>
      </c>
      <c r="I33" s="5">
        <v>57</v>
      </c>
      <c r="J33" s="5"/>
      <c r="K33" s="4">
        <v>57</v>
      </c>
      <c r="L33" s="13">
        <f t="shared" si="0"/>
        <v>34.2</v>
      </c>
      <c r="M33" s="13">
        <v>73.24</v>
      </c>
      <c r="N33" s="13">
        <f t="shared" si="1"/>
        <v>29.296</v>
      </c>
      <c r="O33" s="13">
        <f t="shared" si="2"/>
        <v>63.496</v>
      </c>
      <c r="P33" s="10">
        <v>10</v>
      </c>
      <c r="Q33" s="4"/>
      <c r="R33" s="4"/>
    </row>
    <row r="34" s="1" customFormat="1" customHeight="1" spans="1:18">
      <c r="A34" s="4">
        <v>32</v>
      </c>
      <c r="B34" s="5"/>
      <c r="C34" s="5" t="s">
        <v>20</v>
      </c>
      <c r="D34" s="5" t="s">
        <v>77</v>
      </c>
      <c r="E34" s="6">
        <v>20240205</v>
      </c>
      <c r="F34" s="5" t="s">
        <v>99</v>
      </c>
      <c r="G34" s="4" t="s">
        <v>100</v>
      </c>
      <c r="H34" s="4" t="s">
        <v>50</v>
      </c>
      <c r="I34" s="5">
        <v>53</v>
      </c>
      <c r="J34" s="5"/>
      <c r="K34" s="4">
        <v>53</v>
      </c>
      <c r="L34" s="13">
        <f t="shared" si="0"/>
        <v>31.8</v>
      </c>
      <c r="M34" s="13">
        <v>76.2</v>
      </c>
      <c r="N34" s="13">
        <f t="shared" si="1"/>
        <v>30.48</v>
      </c>
      <c r="O34" s="13">
        <f t="shared" si="2"/>
        <v>62.28</v>
      </c>
      <c r="P34" s="10">
        <v>11</v>
      </c>
      <c r="Q34" s="4"/>
      <c r="R34" s="4"/>
    </row>
    <row r="35" s="1" customFormat="1" customHeight="1" spans="1:18">
      <c r="A35" s="4">
        <v>33</v>
      </c>
      <c r="B35" s="5"/>
      <c r="C35" s="5" t="s">
        <v>20</v>
      </c>
      <c r="D35" s="5" t="s">
        <v>77</v>
      </c>
      <c r="E35" s="6">
        <v>20240205</v>
      </c>
      <c r="F35" s="5" t="s">
        <v>101</v>
      </c>
      <c r="G35" s="4" t="s">
        <v>102</v>
      </c>
      <c r="H35" s="4" t="s">
        <v>24</v>
      </c>
      <c r="I35" s="5">
        <v>55</v>
      </c>
      <c r="J35" s="5"/>
      <c r="K35" s="4">
        <v>55</v>
      </c>
      <c r="L35" s="13">
        <f t="shared" si="0"/>
        <v>33</v>
      </c>
      <c r="M35" s="13">
        <v>71.24</v>
      </c>
      <c r="N35" s="13">
        <f t="shared" si="1"/>
        <v>28.496</v>
      </c>
      <c r="O35" s="13">
        <f t="shared" si="2"/>
        <v>61.496</v>
      </c>
      <c r="P35" s="10">
        <v>12</v>
      </c>
      <c r="Q35" s="4"/>
      <c r="R35" s="4"/>
    </row>
    <row r="36" s="1" customFormat="1" customHeight="1" spans="1:18">
      <c r="A36" s="7">
        <v>34</v>
      </c>
      <c r="B36" s="8"/>
      <c r="C36" s="8" t="s">
        <v>20</v>
      </c>
      <c r="D36" s="8" t="s">
        <v>77</v>
      </c>
      <c r="E36" s="9">
        <v>20240205</v>
      </c>
      <c r="F36" s="8" t="s">
        <v>103</v>
      </c>
      <c r="G36" s="7" t="s">
        <v>104</v>
      </c>
      <c r="H36" s="7" t="s">
        <v>50</v>
      </c>
      <c r="I36" s="8">
        <v>53</v>
      </c>
      <c r="J36" s="8"/>
      <c r="K36" s="7">
        <v>53</v>
      </c>
      <c r="L36" s="14">
        <f t="shared" si="0"/>
        <v>31.8</v>
      </c>
      <c r="M36" s="14">
        <v>72.94</v>
      </c>
      <c r="N36" s="14">
        <f t="shared" si="1"/>
        <v>29.176</v>
      </c>
      <c r="O36" s="14">
        <f t="shared" si="2"/>
        <v>60.976</v>
      </c>
      <c r="P36" s="18">
        <v>13</v>
      </c>
      <c r="Q36" s="7"/>
      <c r="R36" s="7"/>
    </row>
    <row r="37" s="1" customFormat="1" customHeight="1" spans="1:18">
      <c r="A37" s="10">
        <v>35</v>
      </c>
      <c r="B37" s="11" t="s">
        <v>105</v>
      </c>
      <c r="C37" s="11" t="s">
        <v>26</v>
      </c>
      <c r="D37" s="11" t="s">
        <v>106</v>
      </c>
      <c r="E37" s="12">
        <v>20240206</v>
      </c>
      <c r="F37" s="11" t="s">
        <v>107</v>
      </c>
      <c r="G37" s="10" t="s">
        <v>108</v>
      </c>
      <c r="H37" s="10" t="s">
        <v>50</v>
      </c>
      <c r="I37" s="11">
        <v>74</v>
      </c>
      <c r="J37" s="11"/>
      <c r="K37" s="10">
        <v>74</v>
      </c>
      <c r="L37" s="16">
        <f t="shared" si="0"/>
        <v>44.4</v>
      </c>
      <c r="M37" s="16">
        <v>80.7</v>
      </c>
      <c r="N37" s="16">
        <f t="shared" si="1"/>
        <v>32.28</v>
      </c>
      <c r="O37" s="16">
        <f t="shared" si="2"/>
        <v>76.68</v>
      </c>
      <c r="P37" s="10">
        <v>1</v>
      </c>
      <c r="Q37" s="4" t="s">
        <v>25</v>
      </c>
      <c r="R37" s="4" t="s">
        <v>57</v>
      </c>
    </row>
    <row r="38" s="1" customFormat="1" customHeight="1" spans="1:18">
      <c r="A38" s="4">
        <v>36</v>
      </c>
      <c r="B38" s="5" t="s">
        <v>109</v>
      </c>
      <c r="C38" s="5" t="s">
        <v>26</v>
      </c>
      <c r="D38" s="5" t="s">
        <v>106</v>
      </c>
      <c r="E38" s="6">
        <v>20240206</v>
      </c>
      <c r="F38" s="5" t="s">
        <v>110</v>
      </c>
      <c r="G38" s="4" t="s">
        <v>111</v>
      </c>
      <c r="H38" s="4" t="s">
        <v>50</v>
      </c>
      <c r="I38" s="5">
        <v>70</v>
      </c>
      <c r="J38" s="5"/>
      <c r="K38" s="4">
        <v>70</v>
      </c>
      <c r="L38" s="13">
        <f t="shared" si="0"/>
        <v>42</v>
      </c>
      <c r="M38" s="13">
        <v>86.2</v>
      </c>
      <c r="N38" s="13">
        <f t="shared" si="1"/>
        <v>34.48</v>
      </c>
      <c r="O38" s="13">
        <f t="shared" si="2"/>
        <v>76.48</v>
      </c>
      <c r="P38" s="10">
        <v>2</v>
      </c>
      <c r="Q38" s="4" t="s">
        <v>25</v>
      </c>
      <c r="R38" s="4"/>
    </row>
    <row r="39" s="1" customFormat="1" customHeight="1" spans="1:18">
      <c r="A39" s="4">
        <v>37</v>
      </c>
      <c r="B39" s="5" t="s">
        <v>112</v>
      </c>
      <c r="C39" s="5" t="s">
        <v>26</v>
      </c>
      <c r="D39" s="5" t="s">
        <v>106</v>
      </c>
      <c r="E39" s="6">
        <v>20240206</v>
      </c>
      <c r="F39" s="5" t="s">
        <v>113</v>
      </c>
      <c r="G39" s="4" t="s">
        <v>114</v>
      </c>
      <c r="H39" s="4" t="s">
        <v>24</v>
      </c>
      <c r="I39" s="5">
        <v>76</v>
      </c>
      <c r="J39" s="5"/>
      <c r="K39" s="4">
        <v>76</v>
      </c>
      <c r="L39" s="13">
        <f t="shared" si="0"/>
        <v>45.6</v>
      </c>
      <c r="M39" s="13">
        <v>75</v>
      </c>
      <c r="N39" s="13">
        <f t="shared" si="1"/>
        <v>30</v>
      </c>
      <c r="O39" s="13">
        <f t="shared" si="2"/>
        <v>75.6</v>
      </c>
      <c r="P39" s="10">
        <v>3</v>
      </c>
      <c r="Q39" s="4" t="s">
        <v>25</v>
      </c>
      <c r="R39" s="4"/>
    </row>
    <row r="40" s="1" customFormat="1" customHeight="1" spans="1:18">
      <c r="A40" s="4">
        <v>38</v>
      </c>
      <c r="B40" s="5" t="s">
        <v>115</v>
      </c>
      <c r="C40" s="5" t="s">
        <v>26</v>
      </c>
      <c r="D40" s="5" t="s">
        <v>106</v>
      </c>
      <c r="E40" s="6">
        <v>20240206</v>
      </c>
      <c r="F40" s="5" t="s">
        <v>116</v>
      </c>
      <c r="G40" s="4" t="s">
        <v>117</v>
      </c>
      <c r="H40" s="4" t="s">
        <v>50</v>
      </c>
      <c r="I40" s="5">
        <v>69</v>
      </c>
      <c r="J40" s="5"/>
      <c r="K40" s="4">
        <v>69</v>
      </c>
      <c r="L40" s="13">
        <f t="shared" si="0"/>
        <v>41.4</v>
      </c>
      <c r="M40" s="13">
        <v>80.2</v>
      </c>
      <c r="N40" s="13">
        <f t="shared" si="1"/>
        <v>32.08</v>
      </c>
      <c r="O40" s="13">
        <f t="shared" si="2"/>
        <v>73.48</v>
      </c>
      <c r="P40" s="10">
        <v>4</v>
      </c>
      <c r="Q40" s="4" t="s">
        <v>25</v>
      </c>
      <c r="R40" s="4"/>
    </row>
    <row r="41" s="1" customFormat="1" customHeight="1" spans="1:18">
      <c r="A41" s="4">
        <v>39</v>
      </c>
      <c r="B41" s="5"/>
      <c r="C41" s="5" t="s">
        <v>26</v>
      </c>
      <c r="D41" s="5" t="s">
        <v>106</v>
      </c>
      <c r="E41" s="6">
        <v>20240206</v>
      </c>
      <c r="F41" s="5" t="s">
        <v>118</v>
      </c>
      <c r="G41" s="4" t="s">
        <v>119</v>
      </c>
      <c r="H41" s="4" t="s">
        <v>50</v>
      </c>
      <c r="I41" s="5">
        <v>68</v>
      </c>
      <c r="J41" s="5"/>
      <c r="K41" s="4">
        <v>68</v>
      </c>
      <c r="L41" s="13">
        <f t="shared" si="0"/>
        <v>40.8</v>
      </c>
      <c r="M41" s="13">
        <v>80.3</v>
      </c>
      <c r="N41" s="13">
        <f t="shared" si="1"/>
        <v>32.12</v>
      </c>
      <c r="O41" s="13">
        <f t="shared" si="2"/>
        <v>72.92</v>
      </c>
      <c r="P41" s="10">
        <v>5</v>
      </c>
      <c r="Q41" s="4"/>
      <c r="R41" s="4"/>
    </row>
    <row r="42" s="1" customFormat="1" customHeight="1" spans="1:18">
      <c r="A42" s="4">
        <v>40</v>
      </c>
      <c r="B42" s="5"/>
      <c r="C42" s="5" t="s">
        <v>26</v>
      </c>
      <c r="D42" s="5" t="s">
        <v>106</v>
      </c>
      <c r="E42" s="6">
        <v>20240206</v>
      </c>
      <c r="F42" s="5" t="s">
        <v>120</v>
      </c>
      <c r="G42" s="4" t="s">
        <v>121</v>
      </c>
      <c r="H42" s="4" t="s">
        <v>50</v>
      </c>
      <c r="I42" s="5">
        <v>64</v>
      </c>
      <c r="J42" s="5">
        <v>4</v>
      </c>
      <c r="K42" s="4">
        <v>68</v>
      </c>
      <c r="L42" s="13">
        <f t="shared" si="0"/>
        <v>40.8</v>
      </c>
      <c r="M42" s="13">
        <v>77</v>
      </c>
      <c r="N42" s="13">
        <f t="shared" si="1"/>
        <v>30.8</v>
      </c>
      <c r="O42" s="13">
        <f t="shared" si="2"/>
        <v>71.6</v>
      </c>
      <c r="P42" s="10">
        <v>6</v>
      </c>
      <c r="Q42" s="4"/>
      <c r="R42" s="4"/>
    </row>
    <row r="43" s="1" customFormat="1" customHeight="1" spans="1:18">
      <c r="A43" s="4">
        <v>41</v>
      </c>
      <c r="B43" s="5"/>
      <c r="C43" s="5" t="s">
        <v>26</v>
      </c>
      <c r="D43" s="5" t="s">
        <v>106</v>
      </c>
      <c r="E43" s="6">
        <v>20240206</v>
      </c>
      <c r="F43" s="5" t="s">
        <v>122</v>
      </c>
      <c r="G43" s="4" t="s">
        <v>123</v>
      </c>
      <c r="H43" s="4" t="s">
        <v>24</v>
      </c>
      <c r="I43" s="5">
        <v>66</v>
      </c>
      <c r="J43" s="5"/>
      <c r="K43" s="4">
        <v>66</v>
      </c>
      <c r="L43" s="13">
        <f t="shared" si="0"/>
        <v>39.6</v>
      </c>
      <c r="M43" s="13">
        <v>78.8</v>
      </c>
      <c r="N43" s="13">
        <f t="shared" si="1"/>
        <v>31.52</v>
      </c>
      <c r="O43" s="13">
        <f t="shared" si="2"/>
        <v>71.12</v>
      </c>
      <c r="P43" s="10">
        <v>7</v>
      </c>
      <c r="Q43" s="4"/>
      <c r="R43" s="4"/>
    </row>
    <row r="44" s="1" customFormat="1" customHeight="1" spans="1:18">
      <c r="A44" s="4">
        <v>42</v>
      </c>
      <c r="B44" s="5"/>
      <c r="C44" s="5" t="s">
        <v>26</v>
      </c>
      <c r="D44" s="5" t="s">
        <v>106</v>
      </c>
      <c r="E44" s="6">
        <v>20240206</v>
      </c>
      <c r="F44" s="5" t="s">
        <v>124</v>
      </c>
      <c r="G44" s="4" t="s">
        <v>125</v>
      </c>
      <c r="H44" s="4" t="s">
        <v>50</v>
      </c>
      <c r="I44" s="5">
        <v>66</v>
      </c>
      <c r="J44" s="5"/>
      <c r="K44" s="4">
        <v>66</v>
      </c>
      <c r="L44" s="13">
        <f t="shared" si="0"/>
        <v>39.6</v>
      </c>
      <c r="M44" s="13">
        <v>78.6</v>
      </c>
      <c r="N44" s="13">
        <f t="shared" si="1"/>
        <v>31.44</v>
      </c>
      <c r="O44" s="13">
        <f t="shared" si="2"/>
        <v>71.04</v>
      </c>
      <c r="P44" s="10">
        <v>8</v>
      </c>
      <c r="Q44" s="4"/>
      <c r="R44" s="4"/>
    </row>
    <row r="45" s="1" customFormat="1" customHeight="1" spans="1:18">
      <c r="A45" s="4">
        <v>43</v>
      </c>
      <c r="B45" s="5"/>
      <c r="C45" s="5" t="s">
        <v>26</v>
      </c>
      <c r="D45" s="5" t="s">
        <v>106</v>
      </c>
      <c r="E45" s="6">
        <v>20240206</v>
      </c>
      <c r="F45" s="5" t="s">
        <v>126</v>
      </c>
      <c r="G45" s="4" t="s">
        <v>127</v>
      </c>
      <c r="H45" s="4" t="s">
        <v>24</v>
      </c>
      <c r="I45" s="5">
        <v>63</v>
      </c>
      <c r="J45" s="5"/>
      <c r="K45" s="4">
        <v>63</v>
      </c>
      <c r="L45" s="13">
        <f t="shared" si="0"/>
        <v>37.8</v>
      </c>
      <c r="M45" s="13">
        <v>80.2</v>
      </c>
      <c r="N45" s="13">
        <f t="shared" si="1"/>
        <v>32.08</v>
      </c>
      <c r="O45" s="13">
        <f t="shared" si="2"/>
        <v>69.88</v>
      </c>
      <c r="P45" s="10">
        <v>9</v>
      </c>
      <c r="Q45" s="4"/>
      <c r="R45" s="4"/>
    </row>
    <row r="46" s="1" customFormat="1" customHeight="1" spans="1:18">
      <c r="A46" s="4">
        <v>44</v>
      </c>
      <c r="B46" s="5"/>
      <c r="C46" s="5" t="s">
        <v>26</v>
      </c>
      <c r="D46" s="5" t="s">
        <v>106</v>
      </c>
      <c r="E46" s="6">
        <v>20240206</v>
      </c>
      <c r="F46" s="5" t="s">
        <v>128</v>
      </c>
      <c r="G46" s="4" t="s">
        <v>129</v>
      </c>
      <c r="H46" s="4" t="s">
        <v>50</v>
      </c>
      <c r="I46" s="5">
        <v>64</v>
      </c>
      <c r="J46" s="5"/>
      <c r="K46" s="4">
        <v>64</v>
      </c>
      <c r="L46" s="13">
        <f t="shared" si="0"/>
        <v>38.4</v>
      </c>
      <c r="M46" s="13">
        <v>77.2</v>
      </c>
      <c r="N46" s="13">
        <f t="shared" si="1"/>
        <v>30.88</v>
      </c>
      <c r="O46" s="13">
        <f t="shared" si="2"/>
        <v>69.28</v>
      </c>
      <c r="P46" s="10">
        <v>10</v>
      </c>
      <c r="Q46" s="4"/>
      <c r="R46" s="4"/>
    </row>
    <row r="47" s="1" customFormat="1" customHeight="1" spans="1:18">
      <c r="A47" s="4">
        <v>45</v>
      </c>
      <c r="B47" s="5"/>
      <c r="C47" s="5" t="s">
        <v>20</v>
      </c>
      <c r="D47" s="5" t="s">
        <v>106</v>
      </c>
      <c r="E47" s="6">
        <v>20240206</v>
      </c>
      <c r="F47" s="5" t="s">
        <v>130</v>
      </c>
      <c r="G47" s="4" t="s">
        <v>131</v>
      </c>
      <c r="H47" s="4" t="s">
        <v>50</v>
      </c>
      <c r="I47" s="5">
        <v>67</v>
      </c>
      <c r="J47" s="5"/>
      <c r="K47" s="4">
        <v>67</v>
      </c>
      <c r="L47" s="13">
        <f t="shared" si="0"/>
        <v>40.2</v>
      </c>
      <c r="M47" s="13">
        <v>71.6</v>
      </c>
      <c r="N47" s="13">
        <f t="shared" si="1"/>
        <v>28.64</v>
      </c>
      <c r="O47" s="13">
        <f t="shared" si="2"/>
        <v>68.84</v>
      </c>
      <c r="P47" s="10">
        <v>11</v>
      </c>
      <c r="Q47" s="4"/>
      <c r="R47" s="4"/>
    </row>
    <row r="48" s="1" customFormat="1" customHeight="1" spans="1:18">
      <c r="A48" s="7">
        <v>46</v>
      </c>
      <c r="B48" s="8"/>
      <c r="C48" s="8" t="s">
        <v>26</v>
      </c>
      <c r="D48" s="8" t="s">
        <v>106</v>
      </c>
      <c r="E48" s="9">
        <v>20240206</v>
      </c>
      <c r="F48" s="8" t="s">
        <v>132</v>
      </c>
      <c r="G48" s="7" t="s">
        <v>34</v>
      </c>
      <c r="H48" s="7" t="s">
        <v>50</v>
      </c>
      <c r="I48" s="8">
        <v>62</v>
      </c>
      <c r="J48" s="8"/>
      <c r="K48" s="8">
        <v>62</v>
      </c>
      <c r="L48" s="14">
        <f t="shared" si="0"/>
        <v>37.2</v>
      </c>
      <c r="M48" s="15">
        <v>78.6</v>
      </c>
      <c r="N48" s="14">
        <f t="shared" si="1"/>
        <v>31.44</v>
      </c>
      <c r="O48" s="14">
        <f t="shared" si="2"/>
        <v>68.64</v>
      </c>
      <c r="P48" s="18">
        <v>12</v>
      </c>
      <c r="Q48" s="7"/>
      <c r="R48" s="7" t="s">
        <v>30</v>
      </c>
    </row>
    <row r="49" s="1" customFormat="1" customHeight="1" spans="1:18">
      <c r="A49" s="10">
        <v>47</v>
      </c>
      <c r="B49" s="11" t="s">
        <v>133</v>
      </c>
      <c r="C49" s="11" t="s">
        <v>26</v>
      </c>
      <c r="D49" s="11" t="s">
        <v>134</v>
      </c>
      <c r="E49" s="12">
        <v>20240207</v>
      </c>
      <c r="F49" s="11" t="s">
        <v>135</v>
      </c>
      <c r="G49" s="10" t="s">
        <v>136</v>
      </c>
      <c r="H49" s="10" t="s">
        <v>50</v>
      </c>
      <c r="I49" s="11">
        <v>48</v>
      </c>
      <c r="J49" s="11"/>
      <c r="K49" s="10">
        <v>48</v>
      </c>
      <c r="L49" s="16">
        <f t="shared" si="0"/>
        <v>28.8</v>
      </c>
      <c r="M49" s="16">
        <v>76.54</v>
      </c>
      <c r="N49" s="16">
        <f t="shared" si="1"/>
        <v>30.616</v>
      </c>
      <c r="O49" s="16">
        <f t="shared" si="2"/>
        <v>59.416</v>
      </c>
      <c r="P49" s="10">
        <v>1</v>
      </c>
      <c r="Q49" s="4" t="s">
        <v>25</v>
      </c>
      <c r="R49" s="10"/>
    </row>
    <row r="50" s="1" customFormat="1" customHeight="1" spans="1:18">
      <c r="A50" s="4">
        <v>48</v>
      </c>
      <c r="B50" s="5" t="s">
        <v>137</v>
      </c>
      <c r="C50" s="5" t="s">
        <v>26</v>
      </c>
      <c r="D50" s="5" t="s">
        <v>134</v>
      </c>
      <c r="E50" s="6">
        <v>20240207</v>
      </c>
      <c r="F50" s="5" t="s">
        <v>138</v>
      </c>
      <c r="G50" s="4" t="s">
        <v>139</v>
      </c>
      <c r="H50" s="4" t="s">
        <v>50</v>
      </c>
      <c r="I50" s="5">
        <v>45</v>
      </c>
      <c r="J50" s="5"/>
      <c r="K50" s="4">
        <v>45</v>
      </c>
      <c r="L50" s="13">
        <f t="shared" si="0"/>
        <v>27</v>
      </c>
      <c r="M50" s="13">
        <v>80.9</v>
      </c>
      <c r="N50" s="13">
        <f t="shared" si="1"/>
        <v>32.36</v>
      </c>
      <c r="O50" s="13">
        <f t="shared" si="2"/>
        <v>59.36</v>
      </c>
      <c r="P50" s="10">
        <v>2</v>
      </c>
      <c r="Q50" s="4" t="s">
        <v>25</v>
      </c>
      <c r="R50" s="4"/>
    </row>
    <row r="51" s="1" customFormat="1" customHeight="1" spans="1:18">
      <c r="A51" s="4">
        <v>49</v>
      </c>
      <c r="B51" s="5"/>
      <c r="C51" s="5" t="s">
        <v>20</v>
      </c>
      <c r="D51" s="5" t="s">
        <v>134</v>
      </c>
      <c r="E51" s="6">
        <v>20240207</v>
      </c>
      <c r="F51" s="5" t="s">
        <v>140</v>
      </c>
      <c r="G51" s="4" t="s">
        <v>141</v>
      </c>
      <c r="H51" s="4" t="s">
        <v>50</v>
      </c>
      <c r="I51" s="5">
        <v>50</v>
      </c>
      <c r="J51" s="5"/>
      <c r="K51" s="4">
        <v>50</v>
      </c>
      <c r="L51" s="13">
        <f t="shared" si="0"/>
        <v>30</v>
      </c>
      <c r="M51" s="13">
        <v>71.06</v>
      </c>
      <c r="N51" s="13">
        <f t="shared" si="1"/>
        <v>28.424</v>
      </c>
      <c r="O51" s="13">
        <f t="shared" si="2"/>
        <v>58.424</v>
      </c>
      <c r="P51" s="10">
        <v>3</v>
      </c>
      <c r="Q51" s="4"/>
      <c r="R51" s="4"/>
    </row>
    <row r="52" s="1" customFormat="1" customHeight="1" spans="1:18">
      <c r="A52" s="4">
        <v>50</v>
      </c>
      <c r="B52" s="5"/>
      <c r="C52" s="5" t="s">
        <v>20</v>
      </c>
      <c r="D52" s="5" t="s">
        <v>134</v>
      </c>
      <c r="E52" s="6">
        <v>20240207</v>
      </c>
      <c r="F52" s="5" t="s">
        <v>142</v>
      </c>
      <c r="G52" s="4" t="s">
        <v>143</v>
      </c>
      <c r="H52" s="4" t="s">
        <v>50</v>
      </c>
      <c r="I52" s="5">
        <v>42</v>
      </c>
      <c r="J52" s="5"/>
      <c r="K52" s="5">
        <v>42</v>
      </c>
      <c r="L52" s="13">
        <f t="shared" si="0"/>
        <v>25.2</v>
      </c>
      <c r="M52" s="17">
        <v>80.2</v>
      </c>
      <c r="N52" s="13">
        <f t="shared" si="1"/>
        <v>32.08</v>
      </c>
      <c r="O52" s="13">
        <f t="shared" si="2"/>
        <v>57.28</v>
      </c>
      <c r="P52" s="10">
        <v>4</v>
      </c>
      <c r="Q52" s="4"/>
      <c r="R52" s="4" t="s">
        <v>30</v>
      </c>
    </row>
    <row r="53" s="1" customFormat="1" customHeight="1" spans="1:18">
      <c r="A53" s="7">
        <v>51</v>
      </c>
      <c r="B53" s="8"/>
      <c r="C53" s="8" t="s">
        <v>20</v>
      </c>
      <c r="D53" s="8" t="s">
        <v>134</v>
      </c>
      <c r="E53" s="9">
        <v>20240207</v>
      </c>
      <c r="F53" s="8" t="s">
        <v>144</v>
      </c>
      <c r="G53" s="7" t="s">
        <v>145</v>
      </c>
      <c r="H53" s="7" t="s">
        <v>50</v>
      </c>
      <c r="I53" s="8">
        <v>44</v>
      </c>
      <c r="J53" s="8"/>
      <c r="K53" s="7">
        <v>44</v>
      </c>
      <c r="L53" s="14">
        <f t="shared" si="0"/>
        <v>26.4</v>
      </c>
      <c r="M53" s="14">
        <v>69.6</v>
      </c>
      <c r="N53" s="14">
        <f t="shared" si="1"/>
        <v>27.84</v>
      </c>
      <c r="O53" s="14">
        <f t="shared" si="2"/>
        <v>54.24</v>
      </c>
      <c r="P53" s="18">
        <v>5</v>
      </c>
      <c r="Q53" s="7"/>
      <c r="R53" s="7"/>
    </row>
    <row r="55" customHeight="1" spans="20:20">
      <c r="T55" s="20"/>
    </row>
  </sheetData>
  <sheetProtection algorithmName="SHA-512" hashValue="HAKYGyE71LPsMRcXjnrOqGHqOavQ/aX30QxoucYog5TnWbWixCN/YuSA5Xpqyu0oLJzq46YVH8NVKntCEFxHiw==" saltValue="H8pvQanpmSARvFZ4YYgw4w==" spinCount="100000" sheet="1" objects="1"/>
  <autoFilter xmlns:etc="http://www.wps.cn/officeDocument/2017/etCustomData" ref="A2:R53" etc:filterBottomFollowUsedRange="0">
    <extLst/>
  </autoFilter>
  <mergeCells count="1">
    <mergeCell ref="A1:R1"/>
  </mergeCells>
  <pageMargins left="0.236111111111111" right="0.196527777777778" top="0.747916666666667" bottom="0.708333333333333" header="0.5" footer="0.5"/>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RCJL917</dc:creator>
  <cp:lastModifiedBy>花开花落</cp:lastModifiedBy>
  <dcterms:created xsi:type="dcterms:W3CDTF">2024-12-28T06:53:00Z</dcterms:created>
  <dcterms:modified xsi:type="dcterms:W3CDTF">2024-12-30T06:39:36Z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3076F963DA3949BDBB7C1B1667663B06_11</vt:lpwstr>
  </property>
  <property fmtid="{D5CDD505-2E9C-101B-9397-08002B2CF9AE}" pid="3" name="KSOProductBuildVer">
    <vt:lpwstr>2052-12.1.0.19770</vt:lpwstr>
  </property>
</Properties>
</file>