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<sst xmlns="http://schemas.openxmlformats.org/spreadsheetml/2006/main" count="237" uniqueCount="135">
  <si>
    <t>附件1：</t>
  </si>
  <si>
    <t>神农架林区2024年公开招聘中小学幼儿园教师考试总成绩汇总表</t>
  </si>
  <si>
    <t>姓名</t>
  </si>
  <si>
    <t>准考证号</t>
  </si>
  <si>
    <t>岗位招聘数</t>
  </si>
  <si>
    <t>笔试</t>
  </si>
  <si>
    <t>面试</t>
  </si>
  <si>
    <t>总成绩(笔试成绩40%+面试成绩60%)</t>
  </si>
  <si>
    <t>岗位总成绩排名</t>
  </si>
  <si>
    <t>岗位类型名称</t>
  </si>
  <si>
    <t>报考的学段</t>
  </si>
  <si>
    <t>学科名称</t>
  </si>
  <si>
    <t>备注</t>
  </si>
  <si>
    <t>笔试成绩</t>
  </si>
  <si>
    <t>折算分</t>
  </si>
  <si>
    <t>面试成绩</t>
  </si>
  <si>
    <t>李胜菊</t>
  </si>
  <si>
    <t>22024060303115</t>
  </si>
  <si>
    <t>74.75</t>
  </si>
  <si>
    <t>地方自主招聘农村教师岗</t>
  </si>
  <si>
    <t>小学</t>
  </si>
  <si>
    <t>小学数学</t>
  </si>
  <si>
    <t>王雄</t>
  </si>
  <si>
    <t>22024010103130</t>
  </si>
  <si>
    <t>78.40</t>
  </si>
  <si>
    <t>张萌</t>
  </si>
  <si>
    <t>22024050303519</t>
  </si>
  <si>
    <t>74.25</t>
  </si>
  <si>
    <t>张丽</t>
  </si>
  <si>
    <t>22024900100514</t>
  </si>
  <si>
    <t>74.60</t>
  </si>
  <si>
    <t>张燕</t>
  </si>
  <si>
    <t>22024030303727</t>
  </si>
  <si>
    <t>74.45</t>
  </si>
  <si>
    <t>夏明军</t>
  </si>
  <si>
    <t>22024050305807</t>
  </si>
  <si>
    <t>78.00</t>
  </si>
  <si>
    <t>赵万成</t>
  </si>
  <si>
    <t>22074280400703</t>
  </si>
  <si>
    <t>75.80</t>
  </si>
  <si>
    <t>小学体育</t>
  </si>
  <si>
    <t>退役军人专岗</t>
  </si>
  <si>
    <t>刘川</t>
  </si>
  <si>
    <t>22074280402426</t>
  </si>
  <si>
    <t>77.55</t>
  </si>
  <si>
    <t>王聪</t>
  </si>
  <si>
    <t>22074100111414</t>
  </si>
  <si>
    <t>75.50</t>
  </si>
  <si>
    <t>李永琴</t>
  </si>
  <si>
    <t>22014900100202</t>
  </si>
  <si>
    <t>78.55</t>
  </si>
  <si>
    <t>小学语文</t>
  </si>
  <si>
    <t>洪娜</t>
  </si>
  <si>
    <t>22014900100106</t>
  </si>
  <si>
    <t>73.75</t>
  </si>
  <si>
    <t>刘祖运</t>
  </si>
  <si>
    <t>22014900100109</t>
  </si>
  <si>
    <t>郭忠秀</t>
  </si>
  <si>
    <t>22014280901019</t>
  </si>
  <si>
    <t>73.90</t>
  </si>
  <si>
    <t>杨雪</t>
  </si>
  <si>
    <t>22014900100317</t>
  </si>
  <si>
    <t>71.65</t>
  </si>
  <si>
    <t>高新月</t>
  </si>
  <si>
    <t>22014050302614</t>
  </si>
  <si>
    <t>73.35</t>
  </si>
  <si>
    <t>黄涛</t>
  </si>
  <si>
    <t>12014900100204</t>
  </si>
  <si>
    <t>75.15</t>
  </si>
  <si>
    <t>新机制教师岗</t>
  </si>
  <si>
    <t>张丽君</t>
  </si>
  <si>
    <t>12014050303103</t>
  </si>
  <si>
    <t>70.50</t>
  </si>
  <si>
    <t>尚金菲</t>
  </si>
  <si>
    <t>12014900100102</t>
  </si>
  <si>
    <t>71.10</t>
  </si>
  <si>
    <t>陈景</t>
  </si>
  <si>
    <t>22024900100604</t>
  </si>
  <si>
    <t>79.60</t>
  </si>
  <si>
    <t>教学点</t>
  </si>
  <si>
    <t>刘兴红</t>
  </si>
  <si>
    <t>22024900100504</t>
  </si>
  <si>
    <t>72.75</t>
  </si>
  <si>
    <t>叶白云</t>
  </si>
  <si>
    <t>22024060401227</t>
  </si>
  <si>
    <t>72.00</t>
  </si>
  <si>
    <t>王慧</t>
  </si>
  <si>
    <t>22034900100702</t>
  </si>
  <si>
    <t>78.80</t>
  </si>
  <si>
    <t>小学英语</t>
  </si>
  <si>
    <t>严晓枝</t>
  </si>
  <si>
    <t>22034900100704</t>
  </si>
  <si>
    <t>60.35</t>
  </si>
  <si>
    <t>张朝</t>
  </si>
  <si>
    <t>22014900100210</t>
  </si>
  <si>
    <t>64.35</t>
  </si>
  <si>
    <t>赵敏</t>
  </si>
  <si>
    <t>22014900100327</t>
  </si>
  <si>
    <t>65.25</t>
  </si>
  <si>
    <t>郭银</t>
  </si>
  <si>
    <t>22014900100101</t>
  </si>
  <si>
    <t>59.25</t>
  </si>
  <si>
    <t>任若男</t>
  </si>
  <si>
    <t>22014010501216</t>
  </si>
  <si>
    <t>62.45</t>
  </si>
  <si>
    <t>缺考</t>
  </si>
  <si>
    <t>肖晓</t>
  </si>
  <si>
    <t>46014900102401</t>
  </si>
  <si>
    <t>80.90</t>
  </si>
  <si>
    <t>幼儿园教师岗</t>
  </si>
  <si>
    <t>幼儿园</t>
  </si>
  <si>
    <t>幼儿园学前教育</t>
  </si>
  <si>
    <t>唐城</t>
  </si>
  <si>
    <t>46014900102805</t>
  </si>
  <si>
    <t>75.30</t>
  </si>
  <si>
    <t>张海涛</t>
  </si>
  <si>
    <t>46014900102507</t>
  </si>
  <si>
    <t>76.70</t>
  </si>
  <si>
    <t>刘慧</t>
  </si>
  <si>
    <t>46014900102609</t>
  </si>
  <si>
    <t>赵芳</t>
  </si>
  <si>
    <t>46014900102508</t>
  </si>
  <si>
    <t>74.55</t>
  </si>
  <si>
    <t>王晓林</t>
  </si>
  <si>
    <t>46014900102414</t>
  </si>
  <si>
    <t>70.90</t>
  </si>
  <si>
    <t>郭芳</t>
  </si>
  <si>
    <t>46014900102504</t>
  </si>
  <si>
    <t>70.35</t>
  </si>
  <si>
    <t>王超凡</t>
  </si>
  <si>
    <t>46014900102716</t>
  </si>
  <si>
    <t>72.45</t>
  </si>
  <si>
    <t>肖蕴倩</t>
  </si>
  <si>
    <t>46014900102723</t>
  </si>
  <si>
    <t>66.50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</si>
</sst>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4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E85B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tabSelected="1" workbookViewId="0">
      <pane ySplit="1" topLeftCell="A2" activePane="bottomLeft" state="frozen"/>
      <selection/>
      <selection pane="bottomLeft" activeCell="N9" sqref="N9"/>
    </sheetView>
  </sheetViews>
  <sheetFormatPr defaultColWidth="9" defaultRowHeight="19" customHeight="1"/>
  <cols>
    <col min="1" max="1" width="8.27272727272727" style="4" customWidth="1"/>
    <col min="2" max="2" width="15.1090909090909" style="4" customWidth="1"/>
    <col min="3" max="3" width="6" style="4" customWidth="1"/>
    <col min="4" max="4" width="10.2545454545455" style="4" customWidth="1"/>
    <col min="5" max="5" width="7.44545454545455" style="4" customWidth="1"/>
    <col min="6" max="6" width="7.75454545454545" style="4" customWidth="1"/>
    <col min="7" max="7" width="7.66363636363636" style="4" customWidth="1"/>
    <col min="8" max="8" width="9.37272727272727" style="4" customWidth="1"/>
    <col min="9" max="9" width="5.87272727272727" style="4" customWidth="1"/>
    <col min="10" max="10" width="21.3727272727273" style="4" customWidth="1"/>
    <col min="11" max="11" width="6.75454545454545" style="4" customWidth="1"/>
    <col min="12" max="12" width="12.2545454545455" style="4" customWidth="1"/>
    <col min="13" max="13" width="12" style="4" customWidth="1"/>
    <col min="14" max="15" width="9" style="4"/>
    <col min="16" max="16" width="9" style="1"/>
    <col min="17" max="16384" width="9" style="4"/>
  </cols>
  <sheetData>
    <row r="1" customHeight="1" spans="1:1">
      <c r="A1" s="5" t="s">
        <v>0</v>
      </c>
    </row>
    <row r="2" ht="3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6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/>
      <c r="F3" s="10" t="s">
        <v>6</v>
      </c>
      <c r="G3" s="10"/>
      <c r="H3" s="11" t="s">
        <v>7</v>
      </c>
      <c r="I3" s="11" t="s">
        <v>8</v>
      </c>
      <c r="J3" s="7" t="s">
        <v>9</v>
      </c>
      <c r="K3" s="22" t="s">
        <v>10</v>
      </c>
      <c r="L3" s="7" t="s">
        <v>11</v>
      </c>
      <c r="M3" s="7" t="s">
        <v>12</v>
      </c>
    </row>
    <row r="4" s="1" customFormat="1" ht="40" customHeight="1" spans="1:13">
      <c r="A4" s="12"/>
      <c r="B4" s="12"/>
      <c r="C4" s="12"/>
      <c r="D4" s="10" t="s">
        <v>13</v>
      </c>
      <c r="E4" s="10" t="s">
        <v>14</v>
      </c>
      <c r="F4" s="10" t="s">
        <v>15</v>
      </c>
      <c r="G4" s="10" t="s">
        <v>14</v>
      </c>
      <c r="H4" s="13"/>
      <c r="I4" s="13"/>
      <c r="J4" s="12"/>
      <c r="K4" s="22"/>
      <c r="L4" s="12"/>
      <c r="M4" s="12"/>
    </row>
    <row r="5" s="1" customFormat="1" customHeight="1" spans="1:13">
      <c r="A5" s="14" t="s">
        <v>16</v>
      </c>
      <c r="B5" s="14" t="s">
        <v>17</v>
      </c>
      <c r="C5" s="15">
        <v>2</v>
      </c>
      <c r="D5" s="14" t="s">
        <v>18</v>
      </c>
      <c r="E5" s="16">
        <f t="shared" ref="E5:E10" si="0">D5*0.4</f>
        <v>29.9</v>
      </c>
      <c r="F5" s="17">
        <v>86.2</v>
      </c>
      <c r="G5" s="16">
        <f t="shared" ref="G5:G10" si="1">F5*0.6</f>
        <v>51.72</v>
      </c>
      <c r="H5" s="16">
        <f t="shared" ref="H5:H10" si="2">E5+G5</f>
        <v>81.62</v>
      </c>
      <c r="I5" s="14">
        <v>1</v>
      </c>
      <c r="J5" s="14" t="s">
        <v>19</v>
      </c>
      <c r="K5" s="14" t="s">
        <v>20</v>
      </c>
      <c r="L5" s="23" t="s">
        <v>21</v>
      </c>
      <c r="M5" s="24"/>
    </row>
    <row r="6" s="1" customFormat="1" customHeight="1" spans="1:13">
      <c r="A6" s="14" t="s">
        <v>22</v>
      </c>
      <c r="B6" s="14" t="s">
        <v>23</v>
      </c>
      <c r="C6" s="18"/>
      <c r="D6" s="14" t="s">
        <v>24</v>
      </c>
      <c r="E6" s="16">
        <f t="shared" si="0"/>
        <v>31.36</v>
      </c>
      <c r="F6" s="17">
        <v>79.82</v>
      </c>
      <c r="G6" s="16">
        <f t="shared" si="1"/>
        <v>47.892</v>
      </c>
      <c r="H6" s="16">
        <f t="shared" si="2"/>
        <v>79.252</v>
      </c>
      <c r="I6" s="14">
        <v>2</v>
      </c>
      <c r="J6" s="14" t="s">
        <v>19</v>
      </c>
      <c r="K6" s="14" t="s">
        <v>20</v>
      </c>
      <c r="L6" s="23" t="s">
        <v>21</v>
      </c>
      <c r="M6" s="25"/>
    </row>
    <row r="7" s="1" customFormat="1" customHeight="1" spans="1:16">
      <c r="A7" s="14" t="s">
        <v>25</v>
      </c>
      <c r="B7" s="14" t="s">
        <v>26</v>
      </c>
      <c r="C7" s="18"/>
      <c r="D7" s="14" t="s">
        <v>27</v>
      </c>
      <c r="E7" s="16">
        <f t="shared" si="0"/>
        <v>29.7</v>
      </c>
      <c r="F7" s="17">
        <v>81.8</v>
      </c>
      <c r="G7" s="16">
        <f t="shared" si="1"/>
        <v>49.08</v>
      </c>
      <c r="H7" s="16">
        <f t="shared" si="2"/>
        <v>78.78</v>
      </c>
      <c r="I7" s="14">
        <v>3</v>
      </c>
      <c r="J7" s="14" t="s">
        <v>19</v>
      </c>
      <c r="K7" s="14" t="s">
        <v>20</v>
      </c>
      <c r="L7" s="23" t="s">
        <v>21</v>
      </c>
      <c r="M7" s="25"/>
      <c r="N7" s="2"/>
      <c r="O7" s="2"/>
      <c r="P7" s="2"/>
    </row>
    <row r="8" s="2" customFormat="1" customHeight="1" spans="1:13">
      <c r="A8" s="14" t="s">
        <v>28</v>
      </c>
      <c r="B8" s="14" t="s">
        <v>29</v>
      </c>
      <c r="C8" s="18"/>
      <c r="D8" s="14" t="s">
        <v>30</v>
      </c>
      <c r="E8" s="16">
        <f t="shared" si="0"/>
        <v>29.84</v>
      </c>
      <c r="F8" s="17">
        <v>81.36</v>
      </c>
      <c r="G8" s="16">
        <f t="shared" si="1"/>
        <v>48.816</v>
      </c>
      <c r="H8" s="16">
        <f t="shared" si="2"/>
        <v>78.656</v>
      </c>
      <c r="I8" s="14">
        <v>4</v>
      </c>
      <c r="J8" s="14" t="s">
        <v>19</v>
      </c>
      <c r="K8" s="14" t="s">
        <v>20</v>
      </c>
      <c r="L8" s="23" t="s">
        <v>21</v>
      </c>
      <c r="M8" s="25"/>
    </row>
    <row r="9" s="2" customFormat="1" customHeight="1" spans="1:13">
      <c r="A9" s="14" t="s">
        <v>31</v>
      </c>
      <c r="B9" s="14" t="s">
        <v>32</v>
      </c>
      <c r="C9" s="18"/>
      <c r="D9" s="14" t="s">
        <v>33</v>
      </c>
      <c r="E9" s="16">
        <f t="shared" si="0"/>
        <v>29.78</v>
      </c>
      <c r="F9" s="17">
        <v>80.24</v>
      </c>
      <c r="G9" s="16">
        <f t="shared" si="1"/>
        <v>48.144</v>
      </c>
      <c r="H9" s="16">
        <f t="shared" si="2"/>
        <v>77.924</v>
      </c>
      <c r="I9" s="14">
        <v>5</v>
      </c>
      <c r="J9" s="14" t="s">
        <v>19</v>
      </c>
      <c r="K9" s="14" t="s">
        <v>20</v>
      </c>
      <c r="L9" s="23" t="s">
        <v>21</v>
      </c>
      <c r="M9" s="25"/>
    </row>
    <row r="10" s="2" customFormat="1" customHeight="1" spans="1:16">
      <c r="A10" s="14" t="s">
        <v>34</v>
      </c>
      <c r="B10" s="14" t="s">
        <v>35</v>
      </c>
      <c r="C10" s="19"/>
      <c r="D10" s="14" t="s">
        <v>36</v>
      </c>
      <c r="E10" s="16">
        <f t="shared" si="0"/>
        <v>31.2</v>
      </c>
      <c r="F10" s="17">
        <v>76.94</v>
      </c>
      <c r="G10" s="16">
        <f t="shared" si="1"/>
        <v>46.164</v>
      </c>
      <c r="H10" s="16">
        <f t="shared" si="2"/>
        <v>77.364</v>
      </c>
      <c r="I10" s="14">
        <v>6</v>
      </c>
      <c r="J10" s="14" t="s">
        <v>19</v>
      </c>
      <c r="K10" s="14" t="s">
        <v>20</v>
      </c>
      <c r="L10" s="23" t="s">
        <v>21</v>
      </c>
      <c r="M10" s="25"/>
      <c r="N10" s="1"/>
      <c r="O10" s="1"/>
      <c r="P10" s="1"/>
    </row>
    <row r="11" s="2" customFormat="1" customHeight="1" spans="1:13">
      <c r="A11" s="17"/>
      <c r="B11" s="17"/>
      <c r="C11" s="14"/>
      <c r="D11" s="17"/>
      <c r="E11" s="16"/>
      <c r="F11" s="17"/>
      <c r="G11" s="16"/>
      <c r="H11" s="16"/>
      <c r="I11" s="17"/>
      <c r="J11" s="17"/>
      <c r="K11" s="17"/>
      <c r="L11" s="26"/>
      <c r="M11" s="25"/>
    </row>
    <row r="12" s="2" customFormat="1" customHeight="1" spans="1:13">
      <c r="A12" s="14" t="s">
        <v>37</v>
      </c>
      <c r="B12" s="14" t="s">
        <v>38</v>
      </c>
      <c r="C12" s="15">
        <v>1</v>
      </c>
      <c r="D12" s="14" t="s">
        <v>39</v>
      </c>
      <c r="E12" s="16">
        <f>D12*0.4</f>
        <v>30.32</v>
      </c>
      <c r="F12" s="17">
        <v>86.52</v>
      </c>
      <c r="G12" s="16">
        <f>F12*0.6</f>
        <v>51.912</v>
      </c>
      <c r="H12" s="16">
        <f>E12+G12</f>
        <v>82.232</v>
      </c>
      <c r="I12" s="17">
        <v>1</v>
      </c>
      <c r="J12" s="14" t="s">
        <v>19</v>
      </c>
      <c r="K12" s="14" t="s">
        <v>20</v>
      </c>
      <c r="L12" s="23" t="s">
        <v>40</v>
      </c>
      <c r="M12" s="24" t="s">
        <v>41</v>
      </c>
    </row>
    <row r="13" s="2" customFormat="1" customHeight="1" spans="1:13">
      <c r="A13" s="14" t="s">
        <v>42</v>
      </c>
      <c r="B13" s="14" t="s">
        <v>43</v>
      </c>
      <c r="C13" s="18"/>
      <c r="D13" s="14" t="s">
        <v>44</v>
      </c>
      <c r="E13" s="16">
        <f>D13*0.4</f>
        <v>31.02</v>
      </c>
      <c r="F13" s="17">
        <v>82.03</v>
      </c>
      <c r="G13" s="16">
        <f>F13*0.6</f>
        <v>49.218</v>
      </c>
      <c r="H13" s="16">
        <f>E13+G13</f>
        <v>80.238</v>
      </c>
      <c r="I13" s="17">
        <v>2</v>
      </c>
      <c r="J13" s="14" t="s">
        <v>19</v>
      </c>
      <c r="K13" s="14" t="s">
        <v>20</v>
      </c>
      <c r="L13" s="23" t="s">
        <v>40</v>
      </c>
      <c r="M13" s="24" t="s">
        <v>41</v>
      </c>
    </row>
    <row r="14" s="1" customFormat="1" customHeight="1" spans="1:13">
      <c r="A14" s="14" t="s">
        <v>45</v>
      </c>
      <c r="B14" s="14" t="s">
        <v>46</v>
      </c>
      <c r="C14" s="19"/>
      <c r="D14" s="14" t="s">
        <v>47</v>
      </c>
      <c r="E14" s="16">
        <f>D14*0.4</f>
        <v>30.2</v>
      </c>
      <c r="F14" s="17">
        <v>81.44</v>
      </c>
      <c r="G14" s="16">
        <f>F14*0.6</f>
        <v>48.864</v>
      </c>
      <c r="H14" s="16">
        <f>E14+G14</f>
        <v>79.064</v>
      </c>
      <c r="I14" s="17">
        <v>3</v>
      </c>
      <c r="J14" s="14" t="s">
        <v>19</v>
      </c>
      <c r="K14" s="14" t="s">
        <v>20</v>
      </c>
      <c r="L14" s="23" t="s">
        <v>40</v>
      </c>
      <c r="M14" s="24" t="s">
        <v>41</v>
      </c>
    </row>
    <row r="15" s="1" customFormat="1" customHeight="1" spans="1:13">
      <c r="A15" s="17"/>
      <c r="B15" s="17"/>
      <c r="C15" s="17"/>
      <c r="D15" s="17"/>
      <c r="E15" s="16"/>
      <c r="F15" s="17"/>
      <c r="G15" s="16"/>
      <c r="H15" s="16"/>
      <c r="I15" s="17"/>
      <c r="J15" s="17"/>
      <c r="K15" s="17"/>
      <c r="L15" s="26"/>
      <c r="M15" s="25"/>
    </row>
    <row r="16" s="1" customFormat="1" customHeight="1" spans="1:13">
      <c r="A16" s="14" t="s">
        <v>48</v>
      </c>
      <c r="B16" s="14" t="s">
        <v>49</v>
      </c>
      <c r="C16" s="15">
        <v>2</v>
      </c>
      <c r="D16" s="14" t="s">
        <v>50</v>
      </c>
      <c r="E16" s="16">
        <f t="shared" ref="E16:E21" si="3">D16*0.4</f>
        <v>31.42</v>
      </c>
      <c r="F16" s="17">
        <v>84.04</v>
      </c>
      <c r="G16" s="16">
        <f t="shared" ref="G16:G21" si="4">F16*0.6</f>
        <v>50.424</v>
      </c>
      <c r="H16" s="16">
        <f t="shared" ref="H16:H21" si="5">E16+G16</f>
        <v>81.844</v>
      </c>
      <c r="I16" s="17">
        <v>1</v>
      </c>
      <c r="J16" s="14" t="s">
        <v>19</v>
      </c>
      <c r="K16" s="14" t="s">
        <v>20</v>
      </c>
      <c r="L16" s="23" t="s">
        <v>51</v>
      </c>
      <c r="M16" s="24"/>
    </row>
    <row r="17" s="1" customFormat="1" customHeight="1" spans="1:13">
      <c r="A17" s="14" t="s">
        <v>52</v>
      </c>
      <c r="B17" s="14" t="s">
        <v>53</v>
      </c>
      <c r="C17" s="18"/>
      <c r="D17" s="14" t="s">
        <v>54</v>
      </c>
      <c r="E17" s="16">
        <f t="shared" si="3"/>
        <v>29.5</v>
      </c>
      <c r="F17" s="17">
        <v>86.49</v>
      </c>
      <c r="G17" s="16">
        <f t="shared" si="4"/>
        <v>51.894</v>
      </c>
      <c r="H17" s="16">
        <f t="shared" si="5"/>
        <v>81.394</v>
      </c>
      <c r="I17" s="17">
        <v>2</v>
      </c>
      <c r="J17" s="14" t="s">
        <v>19</v>
      </c>
      <c r="K17" s="14" t="s">
        <v>20</v>
      </c>
      <c r="L17" s="23" t="s">
        <v>51</v>
      </c>
      <c r="M17" s="24"/>
    </row>
    <row r="18" s="1" customFormat="1" customHeight="1" spans="1:13">
      <c r="A18" s="14" t="s">
        <v>55</v>
      </c>
      <c r="B18" s="14" t="s">
        <v>56</v>
      </c>
      <c r="C18" s="18"/>
      <c r="D18" s="14" t="s">
        <v>39</v>
      </c>
      <c r="E18" s="16">
        <f t="shared" si="3"/>
        <v>30.32</v>
      </c>
      <c r="F18" s="17">
        <v>84.14</v>
      </c>
      <c r="G18" s="16">
        <f t="shared" si="4"/>
        <v>50.484</v>
      </c>
      <c r="H18" s="16">
        <f t="shared" si="5"/>
        <v>80.804</v>
      </c>
      <c r="I18" s="17">
        <v>3</v>
      </c>
      <c r="J18" s="14" t="s">
        <v>19</v>
      </c>
      <c r="K18" s="14" t="s">
        <v>20</v>
      </c>
      <c r="L18" s="23" t="s">
        <v>51</v>
      </c>
      <c r="M18" s="25"/>
    </row>
    <row r="19" s="1" customFormat="1" customHeight="1" spans="1:13">
      <c r="A19" s="14" t="s">
        <v>57</v>
      </c>
      <c r="B19" s="14" t="s">
        <v>58</v>
      </c>
      <c r="C19" s="18"/>
      <c r="D19" s="14" t="s">
        <v>59</v>
      </c>
      <c r="E19" s="16">
        <f t="shared" si="3"/>
        <v>29.56</v>
      </c>
      <c r="F19" s="17">
        <v>84.3</v>
      </c>
      <c r="G19" s="16">
        <f t="shared" si="4"/>
        <v>50.58</v>
      </c>
      <c r="H19" s="16">
        <f t="shared" si="5"/>
        <v>80.14</v>
      </c>
      <c r="I19" s="17">
        <v>4</v>
      </c>
      <c r="J19" s="14" t="s">
        <v>19</v>
      </c>
      <c r="K19" s="14" t="s">
        <v>20</v>
      </c>
      <c r="L19" s="23" t="s">
        <v>51</v>
      </c>
      <c r="M19" s="25"/>
    </row>
    <row r="20" s="1" customFormat="1" customHeight="1" spans="1:13">
      <c r="A20" s="14" t="s">
        <v>60</v>
      </c>
      <c r="B20" s="14" t="s">
        <v>61</v>
      </c>
      <c r="C20" s="18"/>
      <c r="D20" s="14" t="s">
        <v>62</v>
      </c>
      <c r="E20" s="16">
        <f t="shared" si="3"/>
        <v>28.66</v>
      </c>
      <c r="F20" s="17">
        <v>83.8</v>
      </c>
      <c r="G20" s="16">
        <f t="shared" si="4"/>
        <v>50.28</v>
      </c>
      <c r="H20" s="16">
        <f t="shared" si="5"/>
        <v>78.94</v>
      </c>
      <c r="I20" s="17">
        <v>5</v>
      </c>
      <c r="J20" s="14" t="s">
        <v>19</v>
      </c>
      <c r="K20" s="14" t="s">
        <v>20</v>
      </c>
      <c r="L20" s="23" t="s">
        <v>51</v>
      </c>
      <c r="M20" s="25"/>
    </row>
    <row r="21" s="1" customFormat="1" customHeight="1" spans="1:13">
      <c r="A21" s="14" t="s">
        <v>63</v>
      </c>
      <c r="B21" s="14" t="s">
        <v>64</v>
      </c>
      <c r="C21" s="19"/>
      <c r="D21" s="14" t="s">
        <v>65</v>
      </c>
      <c r="E21" s="16">
        <f t="shared" si="3"/>
        <v>29.34</v>
      </c>
      <c r="F21" s="17">
        <v>78.88</v>
      </c>
      <c r="G21" s="16">
        <f t="shared" si="4"/>
        <v>47.328</v>
      </c>
      <c r="H21" s="16">
        <f t="shared" si="5"/>
        <v>76.668</v>
      </c>
      <c r="I21" s="17">
        <v>6</v>
      </c>
      <c r="J21" s="14" t="s">
        <v>19</v>
      </c>
      <c r="K21" s="14" t="s">
        <v>20</v>
      </c>
      <c r="L21" s="23" t="s">
        <v>51</v>
      </c>
      <c r="M21" s="25"/>
    </row>
    <row r="22" s="1" customFormat="1" customHeight="1" spans="1:13">
      <c r="A22" s="14"/>
      <c r="B22" s="14"/>
      <c r="C22" s="17"/>
      <c r="D22" s="14"/>
      <c r="E22" s="16"/>
      <c r="F22" s="17"/>
      <c r="G22" s="16"/>
      <c r="H22" s="16"/>
      <c r="I22" s="17"/>
      <c r="J22" s="17"/>
      <c r="K22" s="17"/>
      <c r="L22" s="26"/>
      <c r="M22" s="25"/>
    </row>
    <row r="23" s="3" customFormat="1" customHeight="1" spans="1:13">
      <c r="A23" s="14" t="s">
        <v>66</v>
      </c>
      <c r="B23" s="14" t="s">
        <v>67</v>
      </c>
      <c r="C23" s="15">
        <v>1</v>
      </c>
      <c r="D23" s="14" t="s">
        <v>68</v>
      </c>
      <c r="E23" s="16">
        <f>D23*0.4</f>
        <v>30.06</v>
      </c>
      <c r="F23" s="17">
        <v>83.46</v>
      </c>
      <c r="G23" s="16">
        <f>F23*0.6</f>
        <v>50.076</v>
      </c>
      <c r="H23" s="16">
        <f>E23+G23</f>
        <v>80.136</v>
      </c>
      <c r="I23" s="17">
        <v>1</v>
      </c>
      <c r="J23" s="14" t="s">
        <v>69</v>
      </c>
      <c r="K23" s="14" t="s">
        <v>20</v>
      </c>
      <c r="L23" s="23" t="s">
        <v>51</v>
      </c>
      <c r="M23" s="25"/>
    </row>
    <row r="24" s="3" customFormat="1" customHeight="1" spans="1:16">
      <c r="A24" s="14" t="s">
        <v>70</v>
      </c>
      <c r="B24" s="14" t="s">
        <v>71</v>
      </c>
      <c r="C24" s="18"/>
      <c r="D24" s="14" t="s">
        <v>72</v>
      </c>
      <c r="E24" s="16">
        <f>D24*0.4</f>
        <v>28.2</v>
      </c>
      <c r="F24" s="17">
        <v>80.86</v>
      </c>
      <c r="G24" s="16">
        <f>F24*0.6</f>
        <v>48.516</v>
      </c>
      <c r="H24" s="16">
        <f>E24+G24</f>
        <v>76.716</v>
      </c>
      <c r="I24" s="17">
        <v>2</v>
      </c>
      <c r="J24" s="14" t="s">
        <v>69</v>
      </c>
      <c r="K24" s="14" t="s">
        <v>20</v>
      </c>
      <c r="L24" s="23" t="s">
        <v>51</v>
      </c>
      <c r="M24" s="25"/>
      <c r="N24" s="1"/>
      <c r="O24" s="1"/>
      <c r="P24" s="1"/>
    </row>
    <row r="25" s="1" customFormat="1" customHeight="1" spans="1:16">
      <c r="A25" s="14" t="s">
        <v>73</v>
      </c>
      <c r="B25" s="14" t="s">
        <v>74</v>
      </c>
      <c r="C25" s="19"/>
      <c r="D25" s="14" t="s">
        <v>75</v>
      </c>
      <c r="E25" s="16">
        <f>D25*0.4</f>
        <v>28.44</v>
      </c>
      <c r="F25" s="17">
        <v>79.44</v>
      </c>
      <c r="G25" s="16">
        <f>F25*0.6</f>
        <v>47.664</v>
      </c>
      <c r="H25" s="16">
        <f>E25+G25</f>
        <v>76.104</v>
      </c>
      <c r="I25" s="17">
        <v>3</v>
      </c>
      <c r="J25" s="14" t="s">
        <v>69</v>
      </c>
      <c r="K25" s="14" t="s">
        <v>20</v>
      </c>
      <c r="L25" s="23" t="s">
        <v>51</v>
      </c>
      <c r="M25" s="24"/>
      <c r="N25" s="3"/>
      <c r="O25" s="3"/>
      <c r="P25" s="3"/>
    </row>
    <row r="26" s="1" customFormat="1" customHeight="1" spans="1:13">
      <c r="A26" s="17"/>
      <c r="B26" s="17"/>
      <c r="C26" s="17"/>
      <c r="D26" s="17"/>
      <c r="E26" s="16"/>
      <c r="F26" s="17"/>
      <c r="G26" s="16"/>
      <c r="H26" s="16"/>
      <c r="I26" s="17"/>
      <c r="J26" s="17"/>
      <c r="K26" s="17"/>
      <c r="L26" s="26"/>
      <c r="M26" s="25"/>
    </row>
    <row r="27" s="1" customFormat="1" customHeight="1" spans="1:13">
      <c r="A27" s="14" t="s">
        <v>76</v>
      </c>
      <c r="B27" s="14" t="s">
        <v>77</v>
      </c>
      <c r="C27" s="15">
        <v>1</v>
      </c>
      <c r="D27" s="14" t="s">
        <v>78</v>
      </c>
      <c r="E27" s="16">
        <f>D27*0.4</f>
        <v>31.84</v>
      </c>
      <c r="F27" s="17">
        <v>84.7</v>
      </c>
      <c r="G27" s="16">
        <f>F27*0.6</f>
        <v>50.82</v>
      </c>
      <c r="H27" s="16">
        <f>E27+G27</f>
        <v>82.66</v>
      </c>
      <c r="I27" s="17">
        <v>1</v>
      </c>
      <c r="J27" s="14" t="s">
        <v>19</v>
      </c>
      <c r="K27" s="14" t="s">
        <v>79</v>
      </c>
      <c r="L27" s="23" t="s">
        <v>21</v>
      </c>
      <c r="M27" s="25"/>
    </row>
    <row r="28" s="1" customFormat="1" customHeight="1" spans="1:13">
      <c r="A28" s="14" t="s">
        <v>80</v>
      </c>
      <c r="B28" s="14" t="s">
        <v>81</v>
      </c>
      <c r="C28" s="18"/>
      <c r="D28" s="14" t="s">
        <v>82</v>
      </c>
      <c r="E28" s="16">
        <f>D28*0.4</f>
        <v>29.1</v>
      </c>
      <c r="F28" s="17">
        <v>80.88</v>
      </c>
      <c r="G28" s="16">
        <f>F28*0.6</f>
        <v>48.528</v>
      </c>
      <c r="H28" s="16">
        <f>E28+G28</f>
        <v>77.628</v>
      </c>
      <c r="I28" s="17">
        <v>2</v>
      </c>
      <c r="J28" s="14" t="s">
        <v>19</v>
      </c>
      <c r="K28" s="14" t="s">
        <v>79</v>
      </c>
      <c r="L28" s="23" t="s">
        <v>21</v>
      </c>
      <c r="M28" s="25"/>
    </row>
    <row r="29" s="1" customFormat="1" customHeight="1" spans="1:13">
      <c r="A29" s="14" t="s">
        <v>83</v>
      </c>
      <c r="B29" s="14" t="s">
        <v>84</v>
      </c>
      <c r="C29" s="19"/>
      <c r="D29" s="14" t="s">
        <v>85</v>
      </c>
      <c r="E29" s="16">
        <f>D29*0.4</f>
        <v>28.8</v>
      </c>
      <c r="F29" s="17">
        <v>78.98</v>
      </c>
      <c r="G29" s="16">
        <f>F29*0.6</f>
        <v>47.388</v>
      </c>
      <c r="H29" s="16">
        <f>E29+G29</f>
        <v>76.188</v>
      </c>
      <c r="I29" s="17">
        <v>3</v>
      </c>
      <c r="J29" s="14" t="s">
        <v>19</v>
      </c>
      <c r="K29" s="14" t="s">
        <v>79</v>
      </c>
      <c r="L29" s="23" t="s">
        <v>21</v>
      </c>
      <c r="M29" s="25"/>
    </row>
    <row r="30" s="1" customFormat="1" customHeight="1" spans="1:13">
      <c r="A30" s="17"/>
      <c r="B30" s="17"/>
      <c r="C30" s="17"/>
      <c r="D30" s="17"/>
      <c r="E30" s="16"/>
      <c r="F30" s="17"/>
      <c r="G30" s="16"/>
      <c r="H30" s="16"/>
      <c r="I30" s="17"/>
      <c r="J30" s="17"/>
      <c r="K30" s="17"/>
      <c r="L30" s="26"/>
      <c r="M30" s="25"/>
    </row>
    <row r="31" s="1" customFormat="1" customHeight="1" spans="1:13">
      <c r="A31" s="14" t="s">
        <v>86</v>
      </c>
      <c r="B31" s="14" t="s">
        <v>87</v>
      </c>
      <c r="C31" s="15">
        <v>1</v>
      </c>
      <c r="D31" s="14" t="s">
        <v>88</v>
      </c>
      <c r="E31" s="16">
        <f t="shared" ref="E31:E37" si="6">D31*0.4</f>
        <v>31.52</v>
      </c>
      <c r="F31" s="17">
        <v>87.3</v>
      </c>
      <c r="G31" s="16">
        <f>F31*0.6</f>
        <v>52.38</v>
      </c>
      <c r="H31" s="16">
        <f>E31+G31</f>
        <v>83.9</v>
      </c>
      <c r="I31" s="17">
        <v>1</v>
      </c>
      <c r="J31" s="14" t="s">
        <v>19</v>
      </c>
      <c r="K31" s="14" t="s">
        <v>79</v>
      </c>
      <c r="L31" s="23" t="s">
        <v>89</v>
      </c>
      <c r="M31" s="25"/>
    </row>
    <row r="32" s="1" customFormat="1" customHeight="1" spans="1:13">
      <c r="A32" s="14" t="s">
        <v>90</v>
      </c>
      <c r="B32" s="14" t="s">
        <v>91</v>
      </c>
      <c r="C32" s="19"/>
      <c r="D32" s="14" t="s">
        <v>92</v>
      </c>
      <c r="E32" s="16">
        <f t="shared" si="6"/>
        <v>24.14</v>
      </c>
      <c r="F32" s="17">
        <v>80.38</v>
      </c>
      <c r="G32" s="16">
        <f>F32*0.6</f>
        <v>48.228</v>
      </c>
      <c r="H32" s="16">
        <f>E32+G32</f>
        <v>72.368</v>
      </c>
      <c r="I32" s="17">
        <v>2</v>
      </c>
      <c r="J32" s="14" t="s">
        <v>19</v>
      </c>
      <c r="K32" s="14" t="s">
        <v>79</v>
      </c>
      <c r="L32" s="23" t="s">
        <v>89</v>
      </c>
      <c r="M32" s="25"/>
    </row>
    <row r="33" s="1" customFormat="1" customHeight="1" spans="1:13">
      <c r="A33" s="17"/>
      <c r="B33" s="17"/>
      <c r="C33" s="17"/>
      <c r="D33" s="17"/>
      <c r="E33" s="16"/>
      <c r="F33" s="17"/>
      <c r="G33" s="16"/>
      <c r="H33" s="16"/>
      <c r="I33" s="17"/>
      <c r="J33" s="17"/>
      <c r="K33" s="17"/>
      <c r="L33" s="26"/>
      <c r="M33" s="17"/>
    </row>
    <row r="34" s="1" customFormat="1" customHeight="1" spans="1:13">
      <c r="A34" s="14" t="s">
        <v>93</v>
      </c>
      <c r="B34" s="14" t="s">
        <v>94</v>
      </c>
      <c r="C34" s="15">
        <v>2</v>
      </c>
      <c r="D34" s="14" t="s">
        <v>95</v>
      </c>
      <c r="E34" s="16">
        <f t="shared" si="6"/>
        <v>25.74</v>
      </c>
      <c r="F34" s="17">
        <v>85.65</v>
      </c>
      <c r="G34" s="16">
        <f>F34*0.6</f>
        <v>51.39</v>
      </c>
      <c r="H34" s="16">
        <f>E34+G34</f>
        <v>77.13</v>
      </c>
      <c r="I34" s="17">
        <v>1</v>
      </c>
      <c r="J34" s="14" t="s">
        <v>19</v>
      </c>
      <c r="K34" s="14" t="s">
        <v>79</v>
      </c>
      <c r="L34" s="23" t="s">
        <v>51</v>
      </c>
      <c r="M34" s="17"/>
    </row>
    <row r="35" s="1" customFormat="1" customHeight="1" spans="1:13">
      <c r="A35" s="14" t="s">
        <v>96</v>
      </c>
      <c r="B35" s="14" t="s">
        <v>97</v>
      </c>
      <c r="C35" s="18"/>
      <c r="D35" s="14" t="s">
        <v>98</v>
      </c>
      <c r="E35" s="16">
        <f t="shared" si="6"/>
        <v>26.1</v>
      </c>
      <c r="F35" s="17">
        <v>84.32</v>
      </c>
      <c r="G35" s="16">
        <f>F35*0.6</f>
        <v>50.592</v>
      </c>
      <c r="H35" s="16">
        <f>E35+G35</f>
        <v>76.692</v>
      </c>
      <c r="I35" s="17">
        <v>2</v>
      </c>
      <c r="J35" s="14" t="s">
        <v>19</v>
      </c>
      <c r="K35" s="14" t="s">
        <v>79</v>
      </c>
      <c r="L35" s="14" t="s">
        <v>51</v>
      </c>
      <c r="M35" s="25"/>
    </row>
    <row r="36" s="1" customFormat="1" customHeight="1" spans="1:13">
      <c r="A36" s="14" t="s">
        <v>99</v>
      </c>
      <c r="B36" s="14" t="s">
        <v>100</v>
      </c>
      <c r="C36" s="18"/>
      <c r="D36" s="14" t="s">
        <v>101</v>
      </c>
      <c r="E36" s="16">
        <f t="shared" si="6"/>
        <v>23.7</v>
      </c>
      <c r="F36" s="17">
        <v>79.6</v>
      </c>
      <c r="G36" s="16">
        <f>F36*0.6</f>
        <v>47.76</v>
      </c>
      <c r="H36" s="16">
        <f>E36+G36</f>
        <v>71.46</v>
      </c>
      <c r="I36" s="17">
        <v>3</v>
      </c>
      <c r="J36" s="14" t="s">
        <v>19</v>
      </c>
      <c r="K36" s="14" t="s">
        <v>79</v>
      </c>
      <c r="L36" s="14" t="s">
        <v>51</v>
      </c>
      <c r="M36" s="24"/>
    </row>
    <row r="37" s="1" customFormat="1" customHeight="1" spans="1:13">
      <c r="A37" s="14" t="s">
        <v>102</v>
      </c>
      <c r="B37" s="14" t="s">
        <v>103</v>
      </c>
      <c r="C37" s="19"/>
      <c r="D37" s="14" t="s">
        <v>104</v>
      </c>
      <c r="E37" s="16">
        <f t="shared" si="6"/>
        <v>24.98</v>
      </c>
      <c r="F37" s="17" t="s">
        <v>105</v>
      </c>
      <c r="G37" s="16">
        <v>0</v>
      </c>
      <c r="H37" s="16">
        <f>E37+G37</f>
        <v>24.98</v>
      </c>
      <c r="I37" s="17">
        <v>4</v>
      </c>
      <c r="J37" s="14" t="s">
        <v>19</v>
      </c>
      <c r="K37" s="14" t="s">
        <v>79</v>
      </c>
      <c r="L37" s="14" t="s">
        <v>51</v>
      </c>
      <c r="M37" s="17"/>
    </row>
    <row r="38" customHeight="1" spans="1:13">
      <c r="A38" s="20"/>
      <c r="B38" s="21"/>
      <c r="C38" s="21"/>
      <c r="D38" s="21"/>
      <c r="E38" s="16"/>
      <c r="F38" s="17"/>
      <c r="G38" s="16"/>
      <c r="H38" s="16"/>
      <c r="I38" s="17"/>
      <c r="J38" s="20"/>
      <c r="K38" s="21"/>
      <c r="L38" s="20"/>
      <c r="M38" s="25"/>
    </row>
    <row r="39" customHeight="1" spans="1:13">
      <c r="A39" s="14" t="s">
        <v>106</v>
      </c>
      <c r="B39" s="14" t="s">
        <v>107</v>
      </c>
      <c r="C39" s="15">
        <v>3</v>
      </c>
      <c r="D39" s="14" t="s">
        <v>108</v>
      </c>
      <c r="E39" s="16">
        <f t="shared" ref="E39:E47" si="7">D39*0.4</f>
        <v>32.36</v>
      </c>
      <c r="F39" s="17">
        <v>86.56</v>
      </c>
      <c r="G39" s="16">
        <f t="shared" ref="G39:G47" si="8">F39*0.6</f>
        <v>51.936</v>
      </c>
      <c r="H39" s="16">
        <f t="shared" ref="H39:H47" si="9">E39+G39</f>
        <v>84.296</v>
      </c>
      <c r="I39" s="17">
        <v>1</v>
      </c>
      <c r="J39" s="14" t="s">
        <v>109</v>
      </c>
      <c r="K39" s="14" t="s">
        <v>110</v>
      </c>
      <c r="L39" s="14" t="s">
        <v>111</v>
      </c>
      <c r="M39" s="27"/>
    </row>
    <row r="40" customHeight="1" spans="1:13">
      <c r="A40" s="14" t="s">
        <v>112</v>
      </c>
      <c r="B40" s="14" t="s">
        <v>113</v>
      </c>
      <c r="C40" s="18"/>
      <c r="D40" s="14" t="s">
        <v>114</v>
      </c>
      <c r="E40" s="16">
        <f t="shared" si="7"/>
        <v>30.12</v>
      </c>
      <c r="F40" s="17">
        <v>87.13</v>
      </c>
      <c r="G40" s="16">
        <f t="shared" si="8"/>
        <v>52.278</v>
      </c>
      <c r="H40" s="16">
        <f t="shared" si="9"/>
        <v>82.398</v>
      </c>
      <c r="I40" s="17">
        <v>2</v>
      </c>
      <c r="J40" s="14" t="s">
        <v>109</v>
      </c>
      <c r="K40" s="14" t="s">
        <v>110</v>
      </c>
      <c r="L40" s="14" t="s">
        <v>111</v>
      </c>
      <c r="M40" s="27"/>
    </row>
    <row r="41" customHeight="1" spans="1:13">
      <c r="A41" s="14" t="s">
        <v>115</v>
      </c>
      <c r="B41" s="14" t="s">
        <v>116</v>
      </c>
      <c r="C41" s="18"/>
      <c r="D41" s="14" t="s">
        <v>117</v>
      </c>
      <c r="E41" s="16">
        <f t="shared" si="7"/>
        <v>30.68</v>
      </c>
      <c r="F41" s="17">
        <v>86.14</v>
      </c>
      <c r="G41" s="16">
        <f t="shared" si="8"/>
        <v>51.684</v>
      </c>
      <c r="H41" s="16">
        <f t="shared" si="9"/>
        <v>82.364</v>
      </c>
      <c r="I41" s="17">
        <v>3</v>
      </c>
      <c r="J41" s="14" t="s">
        <v>109</v>
      </c>
      <c r="K41" s="14" t="s">
        <v>110</v>
      </c>
      <c r="L41" s="14" t="s">
        <v>111</v>
      </c>
      <c r="M41" s="27"/>
    </row>
    <row r="42" customHeight="1" spans="1:13">
      <c r="A42" s="14" t="s">
        <v>118</v>
      </c>
      <c r="B42" s="14" t="s">
        <v>119</v>
      </c>
      <c r="C42" s="18"/>
      <c r="D42" s="14" t="s">
        <v>44</v>
      </c>
      <c r="E42" s="16">
        <f t="shared" si="7"/>
        <v>31.02</v>
      </c>
      <c r="F42" s="17">
        <v>81.9</v>
      </c>
      <c r="G42" s="16">
        <f t="shared" si="8"/>
        <v>49.14</v>
      </c>
      <c r="H42" s="16">
        <f t="shared" si="9"/>
        <v>80.16</v>
      </c>
      <c r="I42" s="17">
        <v>4</v>
      </c>
      <c r="J42" s="14" t="s">
        <v>109</v>
      </c>
      <c r="K42" s="14" t="s">
        <v>110</v>
      </c>
      <c r="L42" s="14" t="s">
        <v>111</v>
      </c>
      <c r="M42" s="27"/>
    </row>
    <row r="43" customHeight="1" spans="1:13">
      <c r="A43" s="14" t="s">
        <v>120</v>
      </c>
      <c r="B43" s="14" t="s">
        <v>121</v>
      </c>
      <c r="C43" s="18"/>
      <c r="D43" s="14" t="s">
        <v>122</v>
      </c>
      <c r="E43" s="16">
        <f t="shared" si="7"/>
        <v>29.82</v>
      </c>
      <c r="F43" s="17">
        <v>82.66</v>
      </c>
      <c r="G43" s="16">
        <f t="shared" si="8"/>
        <v>49.596</v>
      </c>
      <c r="H43" s="16">
        <f t="shared" si="9"/>
        <v>79.416</v>
      </c>
      <c r="I43" s="17">
        <v>5</v>
      </c>
      <c r="J43" s="14" t="s">
        <v>109</v>
      </c>
      <c r="K43" s="14" t="s">
        <v>110</v>
      </c>
      <c r="L43" s="14" t="s">
        <v>111</v>
      </c>
      <c r="M43" s="27"/>
    </row>
    <row r="44" customHeight="1" spans="1:13">
      <c r="A44" s="14" t="s">
        <v>123</v>
      </c>
      <c r="B44" s="14" t="s">
        <v>124</v>
      </c>
      <c r="C44" s="18"/>
      <c r="D44" s="14" t="s">
        <v>125</v>
      </c>
      <c r="E44" s="16">
        <f t="shared" si="7"/>
        <v>28.36</v>
      </c>
      <c r="F44" s="17">
        <v>84.48</v>
      </c>
      <c r="G44" s="16">
        <f t="shared" si="8"/>
        <v>50.688</v>
      </c>
      <c r="H44" s="16">
        <f t="shared" si="9"/>
        <v>79.048</v>
      </c>
      <c r="I44" s="17">
        <v>6</v>
      </c>
      <c r="J44" s="14" t="s">
        <v>109</v>
      </c>
      <c r="K44" s="14" t="s">
        <v>110</v>
      </c>
      <c r="L44" s="14" t="s">
        <v>111</v>
      </c>
      <c r="M44" s="27"/>
    </row>
    <row r="45" customHeight="1" spans="1:13">
      <c r="A45" s="14" t="s">
        <v>126</v>
      </c>
      <c r="B45" s="14" t="s">
        <v>127</v>
      </c>
      <c r="C45" s="18"/>
      <c r="D45" s="14" t="s">
        <v>128</v>
      </c>
      <c r="E45" s="16">
        <f t="shared" si="7"/>
        <v>28.14</v>
      </c>
      <c r="F45" s="17">
        <v>84.84</v>
      </c>
      <c r="G45" s="16">
        <f t="shared" si="8"/>
        <v>50.904</v>
      </c>
      <c r="H45" s="16">
        <f t="shared" si="9"/>
        <v>79.044</v>
      </c>
      <c r="I45" s="17">
        <v>7</v>
      </c>
      <c r="J45" s="14" t="s">
        <v>109</v>
      </c>
      <c r="K45" s="14" t="s">
        <v>110</v>
      </c>
      <c r="L45" s="14" t="s">
        <v>111</v>
      </c>
      <c r="M45" s="27"/>
    </row>
    <row r="46" customHeight="1" spans="1:13">
      <c r="A46" s="14" t="s">
        <v>129</v>
      </c>
      <c r="B46" s="14" t="s">
        <v>130</v>
      </c>
      <c r="C46" s="18"/>
      <c r="D46" s="14" t="s">
        <v>131</v>
      </c>
      <c r="E46" s="16">
        <f t="shared" si="7"/>
        <v>28.98</v>
      </c>
      <c r="F46" s="17">
        <v>82.3</v>
      </c>
      <c r="G46" s="16">
        <f t="shared" si="8"/>
        <v>49.38</v>
      </c>
      <c r="H46" s="16">
        <f t="shared" si="9"/>
        <v>78.36</v>
      </c>
      <c r="I46" s="17">
        <v>8</v>
      </c>
      <c r="J46" s="14" t="s">
        <v>109</v>
      </c>
      <c r="K46" s="14" t="s">
        <v>110</v>
      </c>
      <c r="L46" s="14" t="s">
        <v>111</v>
      </c>
      <c r="M46" s="27"/>
    </row>
    <row r="47" customHeight="1" spans="1:13">
      <c r="A47" s="14" t="s">
        <v>132</v>
      </c>
      <c r="B47" s="14" t="s">
        <v>133</v>
      </c>
      <c r="C47" s="19"/>
      <c r="D47" s="14" t="s">
        <v>134</v>
      </c>
      <c r="E47" s="16">
        <f t="shared" si="7"/>
        <v>26.6</v>
      </c>
      <c r="F47" s="17">
        <v>82.9</v>
      </c>
      <c r="G47" s="16">
        <f t="shared" si="8"/>
        <v>49.74</v>
      </c>
      <c r="H47" s="16">
        <f t="shared" si="9"/>
        <v>76.34</v>
      </c>
      <c r="I47" s="17">
        <v>9</v>
      </c>
      <c r="J47" s="14" t="s">
        <v>109</v>
      </c>
      <c r="K47" s="14" t="s">
        <v>110</v>
      </c>
      <c r="L47" s="14" t="s">
        <v>111</v>
      </c>
      <c r="M47" s="27"/>
    </row>
  </sheetData>
  <sortState ref="A39:P47">
    <sortCondition ref="H39:H47" descending="1"/>
  </sortState>
  <mergeCells count="20">
    <mergeCell ref="A2:M2"/>
    <mergeCell ref="D3:E3"/>
    <mergeCell ref="F3:G3"/>
    <mergeCell ref="A3:A4"/>
    <mergeCell ref="B3:B4"/>
    <mergeCell ref="C3:C4"/>
    <mergeCell ref="C5:C10"/>
    <mergeCell ref="C12:C14"/>
    <mergeCell ref="C16:C21"/>
    <mergeCell ref="C23:C25"/>
    <mergeCell ref="C27:C29"/>
    <mergeCell ref="C31:C32"/>
    <mergeCell ref="C34:C37"/>
    <mergeCell ref="C39:C47"/>
    <mergeCell ref="H3:H4"/>
    <mergeCell ref="I3:I4"/>
    <mergeCell ref="J3:J4"/>
    <mergeCell ref="K3:K4"/>
    <mergeCell ref="L3:L4"/>
    <mergeCell ref="M3:M4"/>
  </mergeCells>
  <printOptions horizontalCentered="1" verticalCentered="1"/>
  <pageMargins left="0.393055555555556" right="0.39305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东方白</cp:lastModifiedBy>
  <dcterms:created xsi:type="dcterms:W3CDTF">2022-08-01T09:42:00Z</dcterms:created>
  <dcterms:modified xsi:type="dcterms:W3CDTF">2024-07-15T07:15:45Z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35590CDE64CD486F8E56A3D654695E86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