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/>
  </bookViews>
  <sheets>
    <sheet name="Sheet1" sheetId="1" r:id="rId1"/>
  </sheets>
  <definedNames>
    <definedName name="_xlnm._FilterDatabase" localSheetId="0" hidden="1">Sheet1!$B$1:$E$58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<sst xmlns="http://schemas.openxmlformats.org/spreadsheetml/2006/main" count="62" uniqueCount="7">
  <si>
    <t>序号</t>
  </si>
  <si>
    <t>职位代码</t>
  </si>
  <si>
    <t>准考证号</t>
  </si>
  <si>
    <t>笔试科目</t>
  </si>
  <si>
    <t>笔试成绩</t>
  </si>
  <si>
    <t>《公共基础知识》</t>
  </si>
  <si>
    <t>《医学基础知识》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</si>
</sst>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37" workbookViewId="0">
      <selection activeCell="A59" sqref="$A59:$XFD71"/>
    </sheetView>
  </sheetViews>
  <sheetFormatPr defaultColWidth="10.875" defaultRowHeight="13.5" outlineLevelCol="4"/>
  <cols>
    <col min="1" max="1" width="7.75" customWidth="1"/>
    <col min="2" max="2" width="12.375" style="1" customWidth="1"/>
    <col min="3" max="3" width="13.25" style="1" customWidth="1"/>
    <col min="4" max="4" width="17.25" style="1"/>
    <col min="5" max="16383" width="10.875" style="1"/>
  </cols>
  <sheetData>
    <row r="1" s="1" customFormat="1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="1" customFormat="1" spans="1:5">
      <c r="A2" s="2">
        <v>1</v>
      </c>
      <c r="B2" s="2" t="str">
        <f>"20240101"</f>
        <v>20240101</v>
      </c>
      <c r="C2" s="2" t="str">
        <f>"2405120409"</f>
        <v>2405120409</v>
      </c>
      <c r="D2" s="2" t="s">
        <v>5</v>
      </c>
      <c r="E2" s="2">
        <v>60.9</v>
      </c>
    </row>
    <row r="3" s="1" customFormat="1" spans="1:5">
      <c r="A3" s="2">
        <v>2</v>
      </c>
      <c r="B3" s="2" t="str">
        <f>"20240102"</f>
        <v>20240102</v>
      </c>
      <c r="C3" s="2" t="str">
        <f>"2405120425"</f>
        <v>2405120425</v>
      </c>
      <c r="D3" s="2" t="s">
        <v>5</v>
      </c>
      <c r="E3" s="2">
        <v>60.7</v>
      </c>
    </row>
    <row r="4" s="1" customFormat="1" spans="1:5">
      <c r="A4" s="2">
        <v>3</v>
      </c>
      <c r="B4" s="2" t="str">
        <f>"20240103"</f>
        <v>20240103</v>
      </c>
      <c r="C4" s="2" t="str">
        <f>"2405120903"</f>
        <v>2405120903</v>
      </c>
      <c r="D4" s="2" t="s">
        <v>5</v>
      </c>
      <c r="E4" s="2">
        <v>64.2</v>
      </c>
    </row>
    <row r="5" s="1" customFormat="1" spans="1:5">
      <c r="A5" s="2">
        <v>4</v>
      </c>
      <c r="B5" s="2" t="str">
        <f>"20240103"</f>
        <v>20240103</v>
      </c>
      <c r="C5" s="2" t="str">
        <f>"2405120824"</f>
        <v>2405120824</v>
      </c>
      <c r="D5" s="2" t="s">
        <v>5</v>
      </c>
      <c r="E5" s="2">
        <v>63.1</v>
      </c>
    </row>
    <row r="6" s="1" customFormat="1" spans="1:5">
      <c r="A6" s="2">
        <v>5</v>
      </c>
      <c r="B6" s="2" t="str">
        <f>"20240103"</f>
        <v>20240103</v>
      </c>
      <c r="C6" s="2" t="str">
        <f>"2405121208"</f>
        <v>2405121208</v>
      </c>
      <c r="D6" s="2" t="s">
        <v>5</v>
      </c>
      <c r="E6" s="2">
        <v>61.7</v>
      </c>
    </row>
    <row r="7" s="1" customFormat="1" spans="1:5">
      <c r="A7" s="2">
        <v>6</v>
      </c>
      <c r="B7" s="2" t="str">
        <f>"20240104"</f>
        <v>20240104</v>
      </c>
      <c r="C7" s="2" t="str">
        <f>"2405121222"</f>
        <v>2405121222</v>
      </c>
      <c r="D7" s="2" t="s">
        <v>5</v>
      </c>
      <c r="E7" s="2">
        <v>60.7</v>
      </c>
    </row>
    <row r="8" s="1" customFormat="1" spans="1:5">
      <c r="A8" s="2">
        <v>7</v>
      </c>
      <c r="B8" s="2" t="str">
        <f>"20240106"</f>
        <v>20240106</v>
      </c>
      <c r="C8" s="2" t="str">
        <f>"2405121512"</f>
        <v>2405121512</v>
      </c>
      <c r="D8" s="2" t="s">
        <v>5</v>
      </c>
      <c r="E8" s="2">
        <v>63.7</v>
      </c>
    </row>
    <row r="9" s="1" customFormat="1" spans="1:5">
      <c r="A9" s="2">
        <v>8</v>
      </c>
      <c r="B9" s="2" t="str">
        <f>"20240106"</f>
        <v>20240106</v>
      </c>
      <c r="C9" s="2" t="str">
        <f>"2405121523"</f>
        <v>2405121523</v>
      </c>
      <c r="D9" s="2" t="s">
        <v>5</v>
      </c>
      <c r="E9" s="2">
        <v>63</v>
      </c>
    </row>
    <row r="10" s="1" customFormat="1" spans="1:5">
      <c r="A10" s="2">
        <v>9</v>
      </c>
      <c r="B10" s="2" t="str">
        <f>"20240115"</f>
        <v>20240115</v>
      </c>
      <c r="C10" s="2" t="str">
        <f>"2405121728"</f>
        <v>2405121728</v>
      </c>
      <c r="D10" s="2" t="s">
        <v>5</v>
      </c>
      <c r="E10" s="2">
        <v>66.5</v>
      </c>
    </row>
    <row r="11" s="1" customFormat="1" spans="1:5">
      <c r="A11" s="2">
        <v>10</v>
      </c>
      <c r="B11" s="2" t="str">
        <f>"20240115"</f>
        <v>20240115</v>
      </c>
      <c r="C11" s="2" t="str">
        <f>"2405121901"</f>
        <v>2405121901</v>
      </c>
      <c r="D11" s="2" t="s">
        <v>5</v>
      </c>
      <c r="E11" s="2">
        <v>60.6</v>
      </c>
    </row>
    <row r="12" s="1" customFormat="1" spans="1:5">
      <c r="A12" s="2">
        <v>11</v>
      </c>
      <c r="B12" s="2" t="str">
        <f>"20240115"</f>
        <v>20240115</v>
      </c>
      <c r="C12" s="2" t="str">
        <f>"2405121821"</f>
        <v>2405121821</v>
      </c>
      <c r="D12" s="2" t="s">
        <v>5</v>
      </c>
      <c r="E12" s="2">
        <v>60.2</v>
      </c>
    </row>
    <row r="13" s="1" customFormat="1" spans="1:5">
      <c r="A13" s="2">
        <v>12</v>
      </c>
      <c r="B13" s="2" t="str">
        <f>"20240111"</f>
        <v>20240111</v>
      </c>
      <c r="C13" s="2" t="str">
        <f>"2405122117"</f>
        <v>2405122117</v>
      </c>
      <c r="D13" s="2" t="s">
        <v>6</v>
      </c>
      <c r="E13" s="2">
        <v>62.5</v>
      </c>
    </row>
    <row r="14" s="1" customFormat="1" spans="1:5">
      <c r="A14" s="2">
        <v>13</v>
      </c>
      <c r="B14" s="2" t="str">
        <f>"20240111"</f>
        <v>20240111</v>
      </c>
      <c r="C14" s="2" t="str">
        <f>"2405122116"</f>
        <v>2405122116</v>
      </c>
      <c r="D14" s="2" t="s">
        <v>6</v>
      </c>
      <c r="E14" s="2">
        <v>61.6</v>
      </c>
    </row>
    <row r="15" s="1" customFormat="1" spans="1:5">
      <c r="A15" s="2">
        <v>14</v>
      </c>
      <c r="B15" s="2" t="str">
        <f>"20240116"</f>
        <v>20240116</v>
      </c>
      <c r="C15" s="2" t="str">
        <f>"2405122122"</f>
        <v>2405122122</v>
      </c>
      <c r="D15" s="2" t="s">
        <v>6</v>
      </c>
      <c r="E15" s="2">
        <v>68.2</v>
      </c>
    </row>
    <row r="16" s="1" customFormat="1" spans="1:5">
      <c r="A16" s="2">
        <v>15</v>
      </c>
      <c r="B16" s="2" t="str">
        <f>"20240118"</f>
        <v>20240118</v>
      </c>
      <c r="C16" s="2" t="str">
        <f>"2405122211"</f>
        <v>2405122211</v>
      </c>
      <c r="D16" s="2" t="s">
        <v>6</v>
      </c>
      <c r="E16" s="2">
        <v>63.5</v>
      </c>
    </row>
    <row r="17" s="1" customFormat="1" spans="1:5">
      <c r="A17" s="2">
        <v>16</v>
      </c>
      <c r="B17" s="2" t="str">
        <f>"20240119"</f>
        <v>20240119</v>
      </c>
      <c r="C17" s="2" t="str">
        <f>"2405122303"</f>
        <v>2405122303</v>
      </c>
      <c r="D17" s="2" t="s">
        <v>6</v>
      </c>
      <c r="E17" s="2">
        <v>63.4</v>
      </c>
    </row>
    <row r="18" s="1" customFormat="1" spans="1:5">
      <c r="A18" s="2">
        <v>17</v>
      </c>
      <c r="B18" s="2" t="str">
        <f>"20240119"</f>
        <v>20240119</v>
      </c>
      <c r="C18" s="2" t="str">
        <f>"2405122301"</f>
        <v>2405122301</v>
      </c>
      <c r="D18" s="2" t="s">
        <v>6</v>
      </c>
      <c r="E18" s="2">
        <v>61.7</v>
      </c>
    </row>
    <row r="19" s="1" customFormat="1" spans="1:5">
      <c r="A19" s="2">
        <v>18</v>
      </c>
      <c r="B19" s="2" t="str">
        <f t="shared" ref="B19:B31" si="0">"20240120"</f>
        <v>20240120</v>
      </c>
      <c r="C19" s="2" t="str">
        <f>"2405122407"</f>
        <v>2405122407</v>
      </c>
      <c r="D19" s="2" t="s">
        <v>6</v>
      </c>
      <c r="E19" s="2">
        <v>65.5</v>
      </c>
    </row>
    <row r="20" s="1" customFormat="1" spans="1:5">
      <c r="A20" s="2">
        <v>19</v>
      </c>
      <c r="B20" s="2" t="str">
        <f t="shared" si="0"/>
        <v>20240120</v>
      </c>
      <c r="C20" s="2" t="str">
        <f>"2405122416"</f>
        <v>2405122416</v>
      </c>
      <c r="D20" s="2" t="s">
        <v>6</v>
      </c>
      <c r="E20" s="2">
        <v>63.8</v>
      </c>
    </row>
    <row r="21" s="1" customFormat="1" spans="1:5">
      <c r="A21" s="2">
        <v>20</v>
      </c>
      <c r="B21" s="2" t="str">
        <f t="shared" si="0"/>
        <v>20240120</v>
      </c>
      <c r="C21" s="2" t="str">
        <f>"2405122403"</f>
        <v>2405122403</v>
      </c>
      <c r="D21" s="2" t="s">
        <v>6</v>
      </c>
      <c r="E21" s="2">
        <v>63.3</v>
      </c>
    </row>
    <row r="22" s="1" customFormat="1" spans="1:5">
      <c r="A22" s="2">
        <v>21</v>
      </c>
      <c r="B22" s="2" t="str">
        <f t="shared" si="0"/>
        <v>20240120</v>
      </c>
      <c r="C22" s="2" t="str">
        <f>"2405122330"</f>
        <v>2405122330</v>
      </c>
      <c r="D22" s="2" t="s">
        <v>6</v>
      </c>
      <c r="E22" s="2">
        <v>61.8</v>
      </c>
    </row>
    <row r="23" s="1" customFormat="1" spans="1:5">
      <c r="A23" s="2">
        <v>22</v>
      </c>
      <c r="B23" s="2" t="str">
        <f t="shared" si="0"/>
        <v>20240120</v>
      </c>
      <c r="C23" s="2" t="str">
        <f>"2405122324"</f>
        <v>2405122324</v>
      </c>
      <c r="D23" s="2" t="s">
        <v>6</v>
      </c>
      <c r="E23" s="2">
        <v>61.3</v>
      </c>
    </row>
    <row r="24" s="1" customFormat="1" spans="1:5">
      <c r="A24" s="2">
        <v>23</v>
      </c>
      <c r="B24" s="2" t="str">
        <f t="shared" si="0"/>
        <v>20240120</v>
      </c>
      <c r="C24" s="2" t="str">
        <f>"2405122406"</f>
        <v>2405122406</v>
      </c>
      <c r="D24" s="2" t="s">
        <v>6</v>
      </c>
      <c r="E24" s="2">
        <v>61.2</v>
      </c>
    </row>
    <row r="25" s="1" customFormat="1" spans="1:5">
      <c r="A25" s="2">
        <v>24</v>
      </c>
      <c r="B25" s="2" t="str">
        <f t="shared" si="0"/>
        <v>20240120</v>
      </c>
      <c r="C25" s="2" t="str">
        <f>"2405122409"</f>
        <v>2405122409</v>
      </c>
      <c r="D25" s="2" t="s">
        <v>6</v>
      </c>
      <c r="E25" s="2">
        <v>60.7</v>
      </c>
    </row>
    <row r="26" s="1" customFormat="1" spans="1:5">
      <c r="A26" s="2">
        <v>25</v>
      </c>
      <c r="B26" s="2" t="str">
        <f>"20240122"</f>
        <v>20240122</v>
      </c>
      <c r="C26" s="2" t="str">
        <f>"2405122429"</f>
        <v>2405122429</v>
      </c>
      <c r="D26" s="2" t="s">
        <v>6</v>
      </c>
      <c r="E26" s="2">
        <v>66</v>
      </c>
    </row>
    <row r="27" s="1" customFormat="1" spans="1:5">
      <c r="A27" s="2">
        <v>26</v>
      </c>
      <c r="B27" s="2" t="str">
        <f>"20240122"</f>
        <v>20240122</v>
      </c>
      <c r="C27" s="2" t="str">
        <f>"2405122501"</f>
        <v>2405122501</v>
      </c>
      <c r="D27" s="2" t="s">
        <v>6</v>
      </c>
      <c r="E27" s="2">
        <v>62.4</v>
      </c>
    </row>
    <row r="28" s="1" customFormat="1" spans="1:5">
      <c r="A28" s="2">
        <v>27</v>
      </c>
      <c r="B28" s="2" t="str">
        <f>"20240124"</f>
        <v>20240124</v>
      </c>
      <c r="C28" s="2" t="str">
        <f>"2405122624"</f>
        <v>2405122624</v>
      </c>
      <c r="D28" s="2" t="s">
        <v>6</v>
      </c>
      <c r="E28" s="2">
        <v>63</v>
      </c>
    </row>
    <row r="29" s="1" customFormat="1" spans="1:5">
      <c r="A29" s="2">
        <v>28</v>
      </c>
      <c r="B29" s="2" t="str">
        <f t="shared" ref="B29:B80" si="1">"20240127"</f>
        <v>20240127</v>
      </c>
      <c r="C29" s="2" t="str">
        <f>"2405123417"</f>
        <v>2405123417</v>
      </c>
      <c r="D29" s="2" t="s">
        <v>6</v>
      </c>
      <c r="E29" s="2">
        <v>73.2</v>
      </c>
    </row>
    <row r="30" s="1" customFormat="1" spans="1:5">
      <c r="A30" s="2">
        <v>29</v>
      </c>
      <c r="B30" s="2" t="str">
        <f t="shared" si="1"/>
        <v>20240127</v>
      </c>
      <c r="C30" s="2" t="str">
        <f>"2405123319"</f>
        <v>2405123319</v>
      </c>
      <c r="D30" s="2" t="s">
        <v>6</v>
      </c>
      <c r="E30" s="2">
        <v>71.7</v>
      </c>
    </row>
    <row r="31" s="1" customFormat="1" spans="1:5">
      <c r="A31" s="2">
        <v>30</v>
      </c>
      <c r="B31" s="2" t="str">
        <f t="shared" si="1"/>
        <v>20240127</v>
      </c>
      <c r="C31" s="2" t="str">
        <f>"2405123327"</f>
        <v>2405123327</v>
      </c>
      <c r="D31" s="2" t="s">
        <v>6</v>
      </c>
      <c r="E31" s="2">
        <v>70.9</v>
      </c>
    </row>
    <row r="32" s="1" customFormat="1" spans="1:5">
      <c r="A32" s="2">
        <v>31</v>
      </c>
      <c r="B32" s="2" t="str">
        <f t="shared" si="1"/>
        <v>20240127</v>
      </c>
      <c r="C32" s="2" t="str">
        <f>"2405123402"</f>
        <v>2405123402</v>
      </c>
      <c r="D32" s="2" t="s">
        <v>6</v>
      </c>
      <c r="E32" s="2">
        <v>70.6</v>
      </c>
    </row>
    <row r="33" s="1" customFormat="1" spans="1:5">
      <c r="A33" s="2">
        <v>32</v>
      </c>
      <c r="B33" s="2" t="str">
        <f t="shared" si="1"/>
        <v>20240127</v>
      </c>
      <c r="C33" s="2" t="str">
        <f>"2405123421"</f>
        <v>2405123421</v>
      </c>
      <c r="D33" s="2" t="s">
        <v>6</v>
      </c>
      <c r="E33" s="2">
        <v>70.6</v>
      </c>
    </row>
    <row r="34" s="1" customFormat="1" spans="1:5">
      <c r="A34" s="2">
        <v>33</v>
      </c>
      <c r="B34" s="2" t="str">
        <f t="shared" si="1"/>
        <v>20240127</v>
      </c>
      <c r="C34" s="2" t="str">
        <f>"2405123014"</f>
        <v>2405123014</v>
      </c>
      <c r="D34" s="2" t="s">
        <v>6</v>
      </c>
      <c r="E34" s="2">
        <v>69.2</v>
      </c>
    </row>
    <row r="35" s="1" customFormat="1" spans="1:5">
      <c r="A35" s="2">
        <v>34</v>
      </c>
      <c r="B35" s="2" t="str">
        <f t="shared" si="1"/>
        <v>20240127</v>
      </c>
      <c r="C35" s="2" t="str">
        <f>"2405123810"</f>
        <v>2405123810</v>
      </c>
      <c r="D35" s="2" t="s">
        <v>6</v>
      </c>
      <c r="E35" s="2">
        <v>69.1</v>
      </c>
    </row>
    <row r="36" s="1" customFormat="1" spans="1:5">
      <c r="A36" s="2">
        <v>35</v>
      </c>
      <c r="B36" s="2" t="str">
        <f t="shared" si="1"/>
        <v>20240127</v>
      </c>
      <c r="C36" s="2" t="str">
        <f>"2405123330"</f>
        <v>2405123330</v>
      </c>
      <c r="D36" s="2" t="s">
        <v>6</v>
      </c>
      <c r="E36" s="2">
        <v>67.9</v>
      </c>
    </row>
    <row r="37" s="1" customFormat="1" spans="1:5">
      <c r="A37" s="2">
        <v>36</v>
      </c>
      <c r="B37" s="2" t="str">
        <f t="shared" si="1"/>
        <v>20240127</v>
      </c>
      <c r="C37" s="2" t="str">
        <f>"2405123611"</f>
        <v>2405123611</v>
      </c>
      <c r="D37" s="2" t="s">
        <v>6</v>
      </c>
      <c r="E37" s="2">
        <v>67.6</v>
      </c>
    </row>
    <row r="38" s="1" customFormat="1" spans="1:5">
      <c r="A38" s="2">
        <v>37</v>
      </c>
      <c r="B38" s="2" t="str">
        <f t="shared" si="1"/>
        <v>20240127</v>
      </c>
      <c r="C38" s="2" t="str">
        <f>"2405123228"</f>
        <v>2405123228</v>
      </c>
      <c r="D38" s="2" t="s">
        <v>6</v>
      </c>
      <c r="E38" s="2">
        <v>66.8</v>
      </c>
    </row>
    <row r="39" s="1" customFormat="1" spans="1:5">
      <c r="A39" s="2">
        <v>38</v>
      </c>
      <c r="B39" s="2" t="str">
        <f t="shared" si="1"/>
        <v>20240127</v>
      </c>
      <c r="C39" s="2" t="str">
        <f>"2405123311"</f>
        <v>2405123311</v>
      </c>
      <c r="D39" s="2" t="s">
        <v>6</v>
      </c>
      <c r="E39" s="2">
        <v>65.9</v>
      </c>
    </row>
    <row r="40" s="1" customFormat="1" spans="1:5">
      <c r="A40" s="2">
        <v>39</v>
      </c>
      <c r="B40" s="2" t="str">
        <f t="shared" si="1"/>
        <v>20240127</v>
      </c>
      <c r="C40" s="2" t="str">
        <f>"2405123526"</f>
        <v>2405123526</v>
      </c>
      <c r="D40" s="2" t="s">
        <v>6</v>
      </c>
      <c r="E40" s="2">
        <v>65.4</v>
      </c>
    </row>
    <row r="41" s="1" customFormat="1" spans="1:5">
      <c r="A41" s="2">
        <v>40</v>
      </c>
      <c r="B41" s="2" t="str">
        <f t="shared" si="1"/>
        <v>20240127</v>
      </c>
      <c r="C41" s="2" t="str">
        <f>"2405122903"</f>
        <v>2405122903</v>
      </c>
      <c r="D41" s="2" t="s">
        <v>6</v>
      </c>
      <c r="E41" s="2">
        <v>65.1</v>
      </c>
    </row>
    <row r="42" s="1" customFormat="1" spans="1:5">
      <c r="A42" s="2">
        <v>41</v>
      </c>
      <c r="B42" s="2" t="str">
        <f t="shared" si="1"/>
        <v>20240127</v>
      </c>
      <c r="C42" s="2" t="str">
        <f>"2405122908"</f>
        <v>2405122908</v>
      </c>
      <c r="D42" s="2" t="s">
        <v>6</v>
      </c>
      <c r="E42" s="2">
        <v>64.2</v>
      </c>
    </row>
    <row r="43" s="1" customFormat="1" spans="1:5">
      <c r="A43" s="2">
        <v>42</v>
      </c>
      <c r="B43" s="2" t="str">
        <f t="shared" si="1"/>
        <v>20240127</v>
      </c>
      <c r="C43" s="2" t="str">
        <f>"2405123601"</f>
        <v>2405123601</v>
      </c>
      <c r="D43" s="2" t="s">
        <v>6</v>
      </c>
      <c r="E43" s="2">
        <v>64.2</v>
      </c>
    </row>
    <row r="44" s="1" customFormat="1" spans="1:5">
      <c r="A44" s="2">
        <v>43</v>
      </c>
      <c r="B44" s="2" t="str">
        <f t="shared" ref="B44:B49" si="2">"20240128"</f>
        <v>20240128</v>
      </c>
      <c r="C44" s="2" t="str">
        <f>"2405124001"</f>
        <v>2405124001</v>
      </c>
      <c r="D44" s="2" t="s">
        <v>6</v>
      </c>
      <c r="E44" s="2">
        <v>77.3</v>
      </c>
    </row>
    <row r="45" s="1" customFormat="1" spans="1:5">
      <c r="A45" s="2">
        <v>44</v>
      </c>
      <c r="B45" s="2" t="str">
        <f t="shared" si="2"/>
        <v>20240128</v>
      </c>
      <c r="C45" s="2" t="str">
        <f>"2405123924"</f>
        <v>2405123924</v>
      </c>
      <c r="D45" s="2" t="s">
        <v>6</v>
      </c>
      <c r="E45" s="2">
        <v>75.7</v>
      </c>
    </row>
    <row r="46" s="1" customFormat="1" spans="1:5">
      <c r="A46" s="2">
        <v>45</v>
      </c>
      <c r="B46" s="2" t="str">
        <f t="shared" si="2"/>
        <v>20240128</v>
      </c>
      <c r="C46" s="2" t="str">
        <f>"2405123923"</f>
        <v>2405123923</v>
      </c>
      <c r="D46" s="2" t="s">
        <v>6</v>
      </c>
      <c r="E46" s="2">
        <v>71</v>
      </c>
    </row>
    <row r="47" s="1" customFormat="1" spans="1:5">
      <c r="A47" s="2">
        <v>46</v>
      </c>
      <c r="B47" s="2" t="str">
        <f t="shared" si="2"/>
        <v>20240128</v>
      </c>
      <c r="C47" s="2" t="str">
        <f>"2405123903"</f>
        <v>2405123903</v>
      </c>
      <c r="D47" s="2" t="s">
        <v>6</v>
      </c>
      <c r="E47" s="2">
        <v>69.9</v>
      </c>
    </row>
    <row r="48" s="1" customFormat="1" spans="1:5">
      <c r="A48" s="2">
        <v>47</v>
      </c>
      <c r="B48" s="2" t="str">
        <f t="shared" si="2"/>
        <v>20240128</v>
      </c>
      <c r="C48" s="2" t="str">
        <f>"2405123913"</f>
        <v>2405123913</v>
      </c>
      <c r="D48" s="2" t="s">
        <v>6</v>
      </c>
      <c r="E48" s="2">
        <v>66.8</v>
      </c>
    </row>
    <row r="49" s="1" customFormat="1" spans="1:5">
      <c r="A49" s="2">
        <v>48</v>
      </c>
      <c r="B49" s="2" t="str">
        <f t="shared" si="2"/>
        <v>20240128</v>
      </c>
      <c r="C49" s="2" t="str">
        <f>"2405123902"</f>
        <v>2405123902</v>
      </c>
      <c r="D49" s="2" t="s">
        <v>6</v>
      </c>
      <c r="E49" s="2">
        <v>64</v>
      </c>
    </row>
    <row r="50" s="1" customFormat="1" spans="1:5">
      <c r="A50" s="2">
        <v>49</v>
      </c>
      <c r="B50" s="2" t="str">
        <f>"20240129"</f>
        <v>20240129</v>
      </c>
      <c r="C50" s="2" t="str">
        <f>"2405124103"</f>
        <v>2405124103</v>
      </c>
      <c r="D50" s="2" t="s">
        <v>6</v>
      </c>
      <c r="E50" s="2">
        <v>76.7</v>
      </c>
    </row>
    <row r="51" s="1" customFormat="1" spans="1:5">
      <c r="A51" s="2">
        <v>50</v>
      </c>
      <c r="B51" s="2" t="str">
        <f>"20240129"</f>
        <v>20240129</v>
      </c>
      <c r="C51" s="2" t="str">
        <f>"2405124111"</f>
        <v>2405124111</v>
      </c>
      <c r="D51" s="2" t="s">
        <v>6</v>
      </c>
      <c r="E51" s="2">
        <v>70.6</v>
      </c>
    </row>
    <row r="52" s="1" customFormat="1" spans="1:5">
      <c r="A52" s="2">
        <v>51</v>
      </c>
      <c r="B52" s="2" t="str">
        <f>"20240129"</f>
        <v>20240129</v>
      </c>
      <c r="C52" s="2" t="str">
        <f>"2405124116"</f>
        <v>2405124116</v>
      </c>
      <c r="D52" s="2" t="s">
        <v>6</v>
      </c>
      <c r="E52" s="2">
        <v>67.5</v>
      </c>
    </row>
    <row r="53" s="1" customFormat="1" spans="1:5">
      <c r="A53" s="2">
        <v>52</v>
      </c>
      <c r="B53" s="2" t="str">
        <f>"20240129"</f>
        <v>20240129</v>
      </c>
      <c r="C53" s="2" t="str">
        <f>"2405124015"</f>
        <v>2405124015</v>
      </c>
      <c r="D53" s="2" t="s">
        <v>6</v>
      </c>
      <c r="E53" s="2">
        <v>65.5</v>
      </c>
    </row>
    <row r="54" s="1" customFormat="1" spans="1:5">
      <c r="A54" s="2">
        <v>53</v>
      </c>
      <c r="B54" s="2" t="str">
        <f>"20240130"</f>
        <v>20240130</v>
      </c>
      <c r="C54" s="2" t="str">
        <f>"2405124219"</f>
        <v>2405124219</v>
      </c>
      <c r="D54" s="2" t="s">
        <v>6</v>
      </c>
      <c r="E54" s="2">
        <v>61.1</v>
      </c>
    </row>
    <row r="55" s="1" customFormat="1" spans="1:5">
      <c r="A55" s="2">
        <v>54</v>
      </c>
      <c r="B55" s="2" t="str">
        <f>"20240131"</f>
        <v>20240131</v>
      </c>
      <c r="C55" s="2" t="str">
        <f>"2405124228"</f>
        <v>2405124228</v>
      </c>
      <c r="D55" s="2" t="s">
        <v>6</v>
      </c>
      <c r="E55" s="2">
        <v>61.5</v>
      </c>
    </row>
    <row r="56" s="1" customFormat="1" spans="1:5">
      <c r="A56" s="2">
        <v>55</v>
      </c>
      <c r="B56" s="2" t="str">
        <f>"20240131"</f>
        <v>20240131</v>
      </c>
      <c r="C56" s="2" t="str">
        <f>"2405124229"</f>
        <v>2405124229</v>
      </c>
      <c r="D56" s="2" t="s">
        <v>6</v>
      </c>
      <c r="E56" s="2">
        <v>60.5</v>
      </c>
    </row>
    <row r="57" s="1" customFormat="1" spans="1:5">
      <c r="A57" s="2">
        <v>56</v>
      </c>
      <c r="B57" s="2" t="str">
        <f>"20240133"</f>
        <v>20240133</v>
      </c>
      <c r="C57" s="2" t="str">
        <f>"2405124324"</f>
        <v>2405124324</v>
      </c>
      <c r="D57" s="2" t="s">
        <v>6</v>
      </c>
      <c r="E57" s="2">
        <v>65.8</v>
      </c>
    </row>
    <row r="58" s="1" customFormat="1" spans="1:5">
      <c r="A58" s="2">
        <v>57</v>
      </c>
      <c r="B58" s="2" t="str">
        <f>"20240133"</f>
        <v>20240133</v>
      </c>
      <c r="C58" s="2" t="str">
        <f>"2405124411"</f>
        <v>2405124411</v>
      </c>
      <c r="D58" s="2" t="s">
        <v>6</v>
      </c>
      <c r="E58" s="2">
        <v>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WPS_1702944123</cp:lastModifiedBy>
  <dcterms:created xsi:type="dcterms:W3CDTF">2024-06-05T00:22:00Z</dcterms:created>
  <dcterms:modified xsi:type="dcterms:W3CDTF">2024-06-11T00:07:40Z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B883292C7F0C4EBDAF6341FDE400BC97_11</vt:lpwstr>
  </property>
  <property fmtid="{D5CDD505-2E9C-101B-9397-08002B2CF9AE}" pid="3" name="KSOProductBuildVer">
    <vt:lpwstr>2052-12.1.0.16929</vt:lpwstr>
  </property>
</Properties>
</file>