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675" activeTab="1"/>
  </bookViews>
  <sheets>
    <sheet name="宝兴县" sheetId="1" r:id="rId1"/>
    <sheet name="宝兴县 (2)" sheetId="2" r:id="rId2"/>
  </sheets>
  <definedNames>
    <definedName name="_xlnm.Print_Titles" localSheetId="0">宝兴县!$1:$2</definedName>
    <definedName name="_xlnm.Print_Titles" localSheetId="1">'宝兴县 (2)'!$1:$2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<sst xmlns="http://schemas.openxmlformats.org/spreadsheetml/2006/main" count="474" uniqueCount="145">
  <si>
    <t>宝兴县2024年公开考试招聘综合类事业单位工作人员考生总成绩</t>
  </si>
  <si>
    <t>姓名</t>
  </si>
  <si>
    <t>性别</t>
  </si>
  <si>
    <t>准考证号</t>
  </si>
  <si>
    <t>岗位编码</t>
  </si>
  <si>
    <t>笔试总成绩</t>
  </si>
  <si>
    <t>笔试折合成绩</t>
  </si>
  <si>
    <t>面试成绩</t>
  </si>
  <si>
    <t>面试折合成绩</t>
  </si>
  <si>
    <t>总成绩</t>
  </si>
  <si>
    <t>排名</t>
  </si>
  <si>
    <t>吕铃</t>
  </si>
  <si>
    <t>女</t>
  </si>
  <si>
    <t>2024116102515</t>
  </si>
  <si>
    <t>24019001</t>
  </si>
  <si>
    <t>周浩毅</t>
  </si>
  <si>
    <t>男</t>
  </si>
  <si>
    <t>2024116102523</t>
  </si>
  <si>
    <t>24019002</t>
  </si>
  <si>
    <t>胡潇</t>
  </si>
  <si>
    <t>2024116102524</t>
  </si>
  <si>
    <t>李祥宇</t>
  </si>
  <si>
    <t>2024116102521</t>
  </si>
  <si>
    <t>石金承</t>
  </si>
  <si>
    <t>2024116102608</t>
  </si>
  <si>
    <t>24019003</t>
  </si>
  <si>
    <t>祝品</t>
  </si>
  <si>
    <t>2024116102606</t>
  </si>
  <si>
    <t>罗烨</t>
  </si>
  <si>
    <t>2024116102605</t>
  </si>
  <si>
    <t>缺考</t>
  </si>
  <si>
    <t>周雨婷</t>
  </si>
  <si>
    <t>2024116102620</t>
  </si>
  <si>
    <t>24019004</t>
  </si>
  <si>
    <t>胡丹</t>
  </si>
  <si>
    <t>2024116102622</t>
  </si>
  <si>
    <t>阿尔莫你呷</t>
  </si>
  <si>
    <t>2024116102624</t>
  </si>
  <si>
    <t>刘威</t>
  </si>
  <si>
    <t>2024116102720</t>
  </si>
  <si>
    <t>24019005</t>
  </si>
  <si>
    <t>杨耀东</t>
  </si>
  <si>
    <t>2024116102724</t>
  </si>
  <si>
    <t>李樊</t>
  </si>
  <si>
    <t>2024116102630</t>
  </si>
  <si>
    <t>范永海</t>
  </si>
  <si>
    <t>2024116102803</t>
  </si>
  <si>
    <t>24019006</t>
  </si>
  <si>
    <t>胡瑜玲</t>
  </si>
  <si>
    <t>2024116102730</t>
  </si>
  <si>
    <t>谢雨航</t>
  </si>
  <si>
    <t>2024116102815</t>
  </si>
  <si>
    <t>王成瑶</t>
  </si>
  <si>
    <t>2024116102829</t>
  </si>
  <si>
    <t>24019007</t>
  </si>
  <si>
    <t>乐静</t>
  </si>
  <si>
    <t>2024116102827</t>
  </si>
  <si>
    <t>郭培</t>
  </si>
  <si>
    <t>2024116103024</t>
  </si>
  <si>
    <t>24019008</t>
  </si>
  <si>
    <t>吴霞</t>
  </si>
  <si>
    <t>2024116102922</t>
  </si>
  <si>
    <t>徐茂秋</t>
  </si>
  <si>
    <t>2024116102908</t>
  </si>
  <si>
    <t>何雨松</t>
  </si>
  <si>
    <t>2024116103121</t>
  </si>
  <si>
    <t>24019009</t>
  </si>
  <si>
    <t>杨季秋</t>
  </si>
  <si>
    <t>2024116103115</t>
  </si>
  <si>
    <t>乐起吟</t>
  </si>
  <si>
    <t>2024116103316</t>
  </si>
  <si>
    <t>24019010</t>
  </si>
  <si>
    <t>邓亨茜</t>
  </si>
  <si>
    <t>2024116103422</t>
  </si>
  <si>
    <t>彭雨晗</t>
  </si>
  <si>
    <t>2024116103321</t>
  </si>
  <si>
    <t>万露</t>
  </si>
  <si>
    <t>2024116103502</t>
  </si>
  <si>
    <t>24019011</t>
  </si>
  <si>
    <t>杜娟</t>
  </si>
  <si>
    <t>2024116103428</t>
  </si>
  <si>
    <t>张雪莲</t>
  </si>
  <si>
    <t>2024116103430</t>
  </si>
  <si>
    <t>田楚芸</t>
  </si>
  <si>
    <t>2024116103516</t>
  </si>
  <si>
    <t>24019012</t>
  </si>
  <si>
    <t>岳巧雪</t>
  </si>
  <si>
    <t>2024116103604</t>
  </si>
  <si>
    <t>高森平</t>
  </si>
  <si>
    <t>2024116103618</t>
  </si>
  <si>
    <t>杨轩</t>
  </si>
  <si>
    <t>2024116103629</t>
  </si>
  <si>
    <t>24019013</t>
  </si>
  <si>
    <t>刘露阳</t>
  </si>
  <si>
    <t>2024116103707</t>
  </si>
  <si>
    <t>穆俊宏</t>
  </si>
  <si>
    <t>2024116103712</t>
  </si>
  <si>
    <t>雍丽华</t>
  </si>
  <si>
    <t>2024116103725</t>
  </si>
  <si>
    <t>24019014</t>
  </si>
  <si>
    <t>彭远乐</t>
  </si>
  <si>
    <t>2024116103722</t>
  </si>
  <si>
    <t>李佩</t>
  </si>
  <si>
    <t>2024116103723</t>
  </si>
  <si>
    <t>阿珠</t>
  </si>
  <si>
    <t>2024116103828</t>
  </si>
  <si>
    <t>24019015</t>
  </si>
  <si>
    <t>阿西小芳</t>
  </si>
  <si>
    <t>2024116103821</t>
  </si>
  <si>
    <t>郑佳雪</t>
  </si>
  <si>
    <t>2024116103822</t>
  </si>
  <si>
    <t>刘畅</t>
  </si>
  <si>
    <t>2024116103904</t>
  </si>
  <si>
    <t>24019016</t>
  </si>
  <si>
    <t>邓鹏</t>
  </si>
  <si>
    <t>2024116103915</t>
  </si>
  <si>
    <t>郑雨欣</t>
  </si>
  <si>
    <t>2024116103928</t>
  </si>
  <si>
    <t>备注：按照雅安市人力资源和社会保障局《关于雅安市2024年公开考试招聘综合类事业单位工作人员的公告》中“实际参加面试人数未达到招聘名额3倍的岗位，面试工作组织单位在面试结束后可视面试情况划定面试合格分数线，面试合格分数线可按岗位分别划定，也可统一划定。凡低于面试合格分数线的，不得进入体检、考核等后续招聘程序。”之规定，经宝兴县2024年公开考试招聘综合类事业单位工作人员面试工作领导小组研究，对实际参加面试人数未达到招聘名额3倍的岗位统一划定面试合格分数线为75分。</t>
  </si>
  <si>
    <t>工作人员：</t>
  </si>
  <si>
    <t>监督员：</t>
  </si>
  <si>
    <t>日期：</t>
  </si>
  <si>
    <t xml:space="preserve">   日期：</t>
  </si>
  <si>
    <t>宝兴县2024年公开考试招聘综合类事业单位工作人员考试总成绩及进入体检人员名单</t>
  </si>
  <si>
    <t>报考单位</t>
  </si>
  <si>
    <t>笔试成绩</t>
  </si>
  <si>
    <t>是否进入体检</t>
  </si>
  <si>
    <t>备注</t>
  </si>
  <si>
    <t>宝兴县公证处</t>
  </si>
  <si>
    <t>是</t>
  </si>
  <si>
    <t>宝兴县融媒体中心</t>
  </si>
  <si>
    <t>否</t>
  </si>
  <si>
    <t>宝兴县大熊猫文化宣传教育中心</t>
  </si>
  <si>
    <t>宝兴县经济作物站</t>
  </si>
  <si>
    <t>宝兴县地震监测中心</t>
  </si>
  <si>
    <t>宝兴县公路养护段</t>
  </si>
  <si>
    <t>宝兴县教育系统会计核算中心</t>
  </si>
  <si>
    <t>宝兴县水利综合服务中心</t>
  </si>
  <si>
    <t>宝兴县水土保持生态环境预防监督站</t>
  </si>
  <si>
    <t>宝兴县事业单位登记服务中心</t>
  </si>
  <si>
    <t>宝兴县疾病预防控制中心</t>
  </si>
  <si>
    <t>宝兴县穆坪镇农业综合服务中心</t>
  </si>
  <si>
    <t>宝兴县大溪乡便民服务中心</t>
  </si>
  <si>
    <t>宝兴县硗碛藏族乡农业综合服务中心</t>
  </si>
  <si>
    <t>宝兴县五龙乡文化旅游服务中心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</si>
</sst>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0"/>
      <name val="Arial"/>
      <charset val="134"/>
    </font>
    <font>
      <sz val="11"/>
      <name val="Arial"/>
      <charset val="134"/>
    </font>
    <font>
      <sz val="11"/>
      <color theme="1"/>
      <name val="仿宋_GB2312"/>
      <charset val="134"/>
    </font>
    <font>
      <sz val="14"/>
      <name val="方正小标宋简体"/>
      <charset val="134"/>
    </font>
    <font>
      <sz val="12"/>
      <name val="黑体"/>
      <charset val="134"/>
    </font>
    <font>
      <sz val="12"/>
      <color theme="1"/>
      <name val="仿宋_GB2312"/>
      <charset val="134"/>
    </font>
    <font>
      <sz val="12"/>
      <name val="仿宋_GB2312"/>
      <charset val="134"/>
    </font>
    <font>
      <sz val="16"/>
      <name val="方正小标宋_GBK"/>
      <charset val="134"/>
    </font>
    <font>
      <sz val="10"/>
      <name val="黑体"/>
      <charset val="134"/>
    </font>
    <font>
      <sz val="10"/>
      <color theme="1"/>
      <name val="仿宋_GB2312"/>
      <charset val="134"/>
    </font>
    <font>
      <sz val="20"/>
      <name val="方正小标宋_GBK"/>
      <charset val="134"/>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24">
    <xf numFmtId="0" fontId="0" fillId="0" borderId="0" xfId="0"/>
    <xf numFmtId="0" fontId="0" fillId="0" borderId="0" xfId="0" applyBorder="1"/>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5" fillId="0" borderId="1" xfId="0" applyFont="1" applyBorder="1" applyAlignment="1">
      <alignment vertical="center"/>
    </xf>
    <xf numFmtId="0" fontId="0" fillId="0" borderId="0" xfId="0" applyAlignment="1">
      <alignment vertical="center"/>
    </xf>
    <xf numFmtId="0" fontId="7" fillId="0" borderId="0" xfId="0" applyFont="1" applyAlignment="1">
      <alignment horizontal="center" vertical="center"/>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9" fillId="0" borderId="1" xfId="0" applyFont="1" applyBorder="1" applyAlignment="1">
      <alignment horizontal="justify" vertical="center" wrapText="1"/>
    </xf>
    <xf numFmtId="0" fontId="10" fillId="0" borderId="0" xfId="0" applyFont="1" applyAlignment="1"/>
    <xf numFmtId="0" fontId="11" fillId="0" borderId="0" xfId="0" applyFont="1" applyAlignment="1">
      <alignment horizontal="left"/>
    </xf>
    <xf numFmtId="0" fontId="0" fillId="0" borderId="0" xfId="0" applyAlignment="1">
      <alignment horizontal="left"/>
    </xf>
    <xf numFmtId="0" fontId="11" fillId="0" borderId="0" xfId="0" applyFont="1" applyAlignment="1">
      <alignment horizontal="center"/>
    </xf>
    <xf numFmtId="0" fontId="0" fillId="0" borderId="0" xfId="0" applyAlignment="1">
      <alignment horizontal="center"/>
    </xf>
    <xf numFmtId="0" fontId="11" fillId="0" borderId="0" xfId="0" applyFont="1" applyAlignment="1"/>
    <xf numFmtId="0" fontId="0" fillId="0" borderId="0" xfId="0" applyAlignment="1"/>
    <xf numFmtId="0" fontId="2" fillId="0" borderId="1" xfId="0" applyFont="1" applyBorder="1" applyAlignment="1" quotePrefix="1">
      <alignment horizontal="center" vertical="center"/>
    </xf>
    <xf numFmtId="0" fontId="5" fillId="0" borderId="1" xfId="0"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69"/>
  <sheetViews>
    <sheetView zoomScale="115" zoomScaleNormal="115" workbookViewId="0">
      <selection activeCell="K57" sqref="K57"/>
    </sheetView>
  </sheetViews>
  <sheetFormatPr defaultColWidth="9" defaultRowHeight="12.75"/>
  <cols>
    <col min="1" max="1" width="12.6666666666667" customWidth="1"/>
    <col min="2" max="2" width="6.08571428571429" customWidth="1"/>
    <col min="3" max="3" width="17.7619047619048" customWidth="1"/>
    <col min="4" max="4" width="12.047619047619" customWidth="1"/>
    <col min="5" max="5" width="9.06666666666667" customWidth="1"/>
    <col min="6" max="6" width="7.6952380952381" customWidth="1"/>
    <col min="7" max="7" width="8.80952380952381" customWidth="1"/>
    <col min="8" max="8" width="8.31428571428571" customWidth="1"/>
    <col min="9" max="9" width="8.06666666666667" customWidth="1"/>
    <col min="10" max="10" width="6.82857142857143" customWidth="1"/>
    <col min="11" max="11" width="11.4285714285714" customWidth="1"/>
  </cols>
  <sheetData>
    <row r="1" s="1" customFormat="1" ht="38" customHeight="1" spans="1:11">
      <c r="A1" s="12" t="s">
        <v>0</v>
      </c>
      <c r="B1" s="12"/>
      <c r="C1" s="12"/>
      <c r="D1" s="12"/>
      <c r="E1" s="12"/>
      <c r="F1" s="12"/>
      <c r="G1" s="12"/>
      <c r="H1" s="12"/>
      <c r="I1" s="12"/>
      <c r="J1" s="12"/>
      <c r="K1" s="17"/>
    </row>
    <row r="2" s="11" customFormat="1" ht="55" customHeight="1" spans="1:10">
      <c r="A2" s="13" t="s">
        <v>1</v>
      </c>
      <c r="B2" s="13" t="s">
        <v>2</v>
      </c>
      <c r="C2" s="13" t="s">
        <v>3</v>
      </c>
      <c r="D2" s="13" t="s">
        <v>4</v>
      </c>
      <c r="E2" s="13" t="s">
        <v>5</v>
      </c>
      <c r="F2" s="13" t="s">
        <v>6</v>
      </c>
      <c r="G2" s="13" t="s">
        <v>7</v>
      </c>
      <c r="H2" s="13" t="s">
        <v>8</v>
      </c>
      <c r="I2" s="13" t="s">
        <v>9</v>
      </c>
      <c r="J2" s="13" t="s">
        <v>10</v>
      </c>
    </row>
    <row r="3" s="3" customFormat="1" ht="21" customHeight="1" spans="1:10">
      <c r="A3" s="14" t="s">
        <v>11</v>
      </c>
      <c r="B3" s="14" t="s">
        <v>12</v>
      </c>
      <c r="C3" s="14" t="s">
        <v>13</v>
      </c>
      <c r="D3" s="14" t="s">
        <v>14</v>
      </c>
      <c r="E3" s="14">
        <v>74.7</v>
      </c>
      <c r="F3" s="15">
        <f>E3*0.6</f>
        <v>44.82</v>
      </c>
      <c r="G3" s="15">
        <v>81.14</v>
      </c>
      <c r="H3" s="15">
        <f>G3*0.4</f>
        <v>32.456</v>
      </c>
      <c r="I3" s="15">
        <f>F3+H3</f>
        <v>77.276</v>
      </c>
      <c r="J3" s="14">
        <v>1</v>
      </c>
    </row>
    <row r="4" s="3" customFormat="1" ht="21" customHeight="1" spans="1:10">
      <c r="A4" s="14"/>
      <c r="B4" s="14"/>
      <c r="C4" s="14"/>
      <c r="D4" s="14"/>
      <c r="E4" s="14"/>
      <c r="F4" s="15"/>
      <c r="G4" s="15"/>
      <c r="H4" s="15"/>
      <c r="I4" s="15"/>
      <c r="J4" s="14"/>
    </row>
    <row r="5" s="3" customFormat="1" ht="21" customHeight="1" spans="1:10">
      <c r="A5" s="14" t="s">
        <v>15</v>
      </c>
      <c r="B5" s="14" t="s">
        <v>16</v>
      </c>
      <c r="C5" s="14" t="s">
        <v>17</v>
      </c>
      <c r="D5" s="14" t="s">
        <v>18</v>
      </c>
      <c r="E5" s="14">
        <v>70.9</v>
      </c>
      <c r="F5" s="15">
        <f>E5*0.6</f>
        <v>42.54</v>
      </c>
      <c r="G5" s="15">
        <v>82.92</v>
      </c>
      <c r="H5" s="15">
        <f>G5*0.4</f>
        <v>33.168</v>
      </c>
      <c r="I5" s="15">
        <f>F5+H5</f>
        <v>75.708</v>
      </c>
      <c r="J5" s="14">
        <v>1</v>
      </c>
    </row>
    <row r="6" s="3" customFormat="1" ht="21" customHeight="1" spans="1:10">
      <c r="A6" s="14" t="s">
        <v>19</v>
      </c>
      <c r="B6" s="14" t="s">
        <v>12</v>
      </c>
      <c r="C6" s="14" t="s">
        <v>20</v>
      </c>
      <c r="D6" s="14" t="s">
        <v>18</v>
      </c>
      <c r="E6" s="14">
        <v>70.1</v>
      </c>
      <c r="F6" s="15">
        <f>E6*0.6</f>
        <v>42.06</v>
      </c>
      <c r="G6" s="15">
        <v>83.7</v>
      </c>
      <c r="H6" s="15">
        <f>G6*0.4</f>
        <v>33.48</v>
      </c>
      <c r="I6" s="15">
        <f>F6+H6</f>
        <v>75.54</v>
      </c>
      <c r="J6" s="14">
        <v>2</v>
      </c>
    </row>
    <row r="7" s="3" customFormat="1" ht="21" customHeight="1" spans="1:10">
      <c r="A7" s="14" t="s">
        <v>21</v>
      </c>
      <c r="B7" s="14" t="s">
        <v>16</v>
      </c>
      <c r="C7" s="14" t="s">
        <v>22</v>
      </c>
      <c r="D7" s="14" t="s">
        <v>18</v>
      </c>
      <c r="E7" s="14">
        <v>68.7</v>
      </c>
      <c r="F7" s="15">
        <f>E7*0.6</f>
        <v>41.22</v>
      </c>
      <c r="G7" s="15">
        <v>80.26</v>
      </c>
      <c r="H7" s="15">
        <f>G7*0.4</f>
        <v>32.104</v>
      </c>
      <c r="I7" s="15">
        <f>F7+H7</f>
        <v>73.324</v>
      </c>
      <c r="J7" s="14">
        <v>3</v>
      </c>
    </row>
    <row r="8" s="3" customFormat="1" ht="21" customHeight="1" spans="1:10">
      <c r="A8" s="14"/>
      <c r="B8" s="14"/>
      <c r="C8" s="14"/>
      <c r="D8" s="14"/>
      <c r="E8" s="14"/>
      <c r="F8" s="15"/>
      <c r="G8" s="15"/>
      <c r="H8" s="15"/>
      <c r="I8" s="15"/>
      <c r="J8" s="14"/>
    </row>
    <row r="9" s="3" customFormat="1" ht="21" customHeight="1" spans="1:10">
      <c r="A9" s="14" t="s">
        <v>23</v>
      </c>
      <c r="B9" s="14" t="s">
        <v>16</v>
      </c>
      <c r="C9" s="14" t="s">
        <v>24</v>
      </c>
      <c r="D9" s="14" t="s">
        <v>25</v>
      </c>
      <c r="E9" s="14">
        <v>71.5</v>
      </c>
      <c r="F9" s="15">
        <f>E9*0.6</f>
        <v>42.9</v>
      </c>
      <c r="G9" s="15">
        <v>81.78</v>
      </c>
      <c r="H9" s="15">
        <f>G9*0.4</f>
        <v>32.712</v>
      </c>
      <c r="I9" s="15">
        <f>F9+H9</f>
        <v>75.612</v>
      </c>
      <c r="J9" s="14">
        <v>1</v>
      </c>
    </row>
    <row r="10" s="3" customFormat="1" ht="21" customHeight="1" spans="1:10">
      <c r="A10" s="14" t="s">
        <v>26</v>
      </c>
      <c r="B10" s="14" t="s">
        <v>12</v>
      </c>
      <c r="C10" s="14" t="s">
        <v>27</v>
      </c>
      <c r="D10" s="14" t="s">
        <v>25</v>
      </c>
      <c r="E10" s="14">
        <v>67.7</v>
      </c>
      <c r="F10" s="15">
        <f>E10*0.6</f>
        <v>40.62</v>
      </c>
      <c r="G10" s="15">
        <v>83.82</v>
      </c>
      <c r="H10" s="15">
        <f>G10*0.4</f>
        <v>33.528</v>
      </c>
      <c r="I10" s="15">
        <f>F10+H10</f>
        <v>74.148</v>
      </c>
      <c r="J10" s="14">
        <v>2</v>
      </c>
    </row>
    <row r="11" s="3" customFormat="1" ht="21" customHeight="1" spans="1:10">
      <c r="A11" s="14" t="s">
        <v>28</v>
      </c>
      <c r="B11" s="14" t="s">
        <v>12</v>
      </c>
      <c r="C11" s="14" t="s">
        <v>29</v>
      </c>
      <c r="D11" s="14" t="s">
        <v>25</v>
      </c>
      <c r="E11" s="14">
        <v>67.6</v>
      </c>
      <c r="F11" s="15">
        <f>E11*0.6</f>
        <v>40.56</v>
      </c>
      <c r="G11" s="15" t="s">
        <v>30</v>
      </c>
      <c r="H11" s="15"/>
      <c r="I11" s="15">
        <f>F11+H11</f>
        <v>40.56</v>
      </c>
      <c r="J11" s="14">
        <v>3</v>
      </c>
    </row>
    <row r="12" s="3" customFormat="1" ht="21" customHeight="1" spans="1:10">
      <c r="A12" s="14"/>
      <c r="B12" s="14"/>
      <c r="C12" s="14"/>
      <c r="D12" s="14"/>
      <c r="E12" s="14"/>
      <c r="F12" s="15"/>
      <c r="G12" s="15"/>
      <c r="H12" s="15"/>
      <c r="I12" s="15"/>
      <c r="J12" s="14"/>
    </row>
    <row r="13" s="3" customFormat="1" ht="21" customHeight="1" spans="1:10">
      <c r="A13" s="14" t="s">
        <v>31</v>
      </c>
      <c r="B13" s="14" t="s">
        <v>12</v>
      </c>
      <c r="C13" s="14" t="s">
        <v>32</v>
      </c>
      <c r="D13" s="14" t="s">
        <v>33</v>
      </c>
      <c r="E13" s="14">
        <v>70.3</v>
      </c>
      <c r="F13" s="15">
        <f>E13*0.6</f>
        <v>42.18</v>
      </c>
      <c r="G13" s="15">
        <v>82</v>
      </c>
      <c r="H13" s="15">
        <f>G13*0.4</f>
        <v>32.8</v>
      </c>
      <c r="I13" s="15">
        <f>F13+H13</f>
        <v>74.98</v>
      </c>
      <c r="J13" s="14">
        <v>1</v>
      </c>
    </row>
    <row r="14" s="3" customFormat="1" ht="21" customHeight="1" spans="1:10">
      <c r="A14" s="14" t="s">
        <v>34</v>
      </c>
      <c r="B14" s="14" t="s">
        <v>12</v>
      </c>
      <c r="C14" s="14" t="s">
        <v>35</v>
      </c>
      <c r="D14" s="14" t="s">
        <v>33</v>
      </c>
      <c r="E14" s="14">
        <v>71.5</v>
      </c>
      <c r="F14" s="15">
        <f>E14*0.6</f>
        <v>42.9</v>
      </c>
      <c r="G14" s="15">
        <v>80.16</v>
      </c>
      <c r="H14" s="15">
        <f>G14*0.4</f>
        <v>32.064</v>
      </c>
      <c r="I14" s="15">
        <f>F14+H14</f>
        <v>74.964</v>
      </c>
      <c r="J14" s="14">
        <v>2</v>
      </c>
    </row>
    <row r="15" s="3" customFormat="1" ht="21" customHeight="1" spans="1:10">
      <c r="A15" s="14" t="s">
        <v>36</v>
      </c>
      <c r="B15" s="14" t="s">
        <v>12</v>
      </c>
      <c r="C15" s="14" t="s">
        <v>37</v>
      </c>
      <c r="D15" s="14" t="s">
        <v>33</v>
      </c>
      <c r="E15" s="14">
        <v>66.9</v>
      </c>
      <c r="F15" s="15">
        <f>E15*0.6</f>
        <v>40.14</v>
      </c>
      <c r="G15" s="15">
        <v>79.5</v>
      </c>
      <c r="H15" s="15">
        <f>G15*0.4</f>
        <v>31.8</v>
      </c>
      <c r="I15" s="15">
        <f>F15+H15</f>
        <v>71.94</v>
      </c>
      <c r="J15" s="14">
        <v>3</v>
      </c>
    </row>
    <row r="16" s="3" customFormat="1" ht="21" customHeight="1" spans="1:10">
      <c r="A16" s="14"/>
      <c r="B16" s="14"/>
      <c r="C16" s="14"/>
      <c r="D16" s="14"/>
      <c r="E16" s="14"/>
      <c r="F16" s="15"/>
      <c r="G16" s="15"/>
      <c r="H16" s="15"/>
      <c r="I16" s="15"/>
      <c r="J16" s="14"/>
    </row>
    <row r="17" s="3" customFormat="1" ht="21" customHeight="1" spans="1:10">
      <c r="A17" s="14" t="s">
        <v>38</v>
      </c>
      <c r="B17" s="14" t="s">
        <v>16</v>
      </c>
      <c r="C17" s="14" t="s">
        <v>39</v>
      </c>
      <c r="D17" s="14" t="s">
        <v>40</v>
      </c>
      <c r="E17" s="14">
        <v>74.7</v>
      </c>
      <c r="F17" s="15">
        <f>E17*0.6</f>
        <v>44.82</v>
      </c>
      <c r="G17" s="15">
        <v>78.82</v>
      </c>
      <c r="H17" s="15">
        <f>G17*0.4</f>
        <v>31.528</v>
      </c>
      <c r="I17" s="15">
        <f>F17+H17</f>
        <v>76.348</v>
      </c>
      <c r="J17" s="14">
        <v>1</v>
      </c>
    </row>
    <row r="18" s="3" customFormat="1" ht="21" customHeight="1" spans="1:10">
      <c r="A18" s="14" t="s">
        <v>41</v>
      </c>
      <c r="B18" s="14" t="s">
        <v>16</v>
      </c>
      <c r="C18" s="14" t="s">
        <v>42</v>
      </c>
      <c r="D18" s="14" t="s">
        <v>40</v>
      </c>
      <c r="E18" s="14">
        <v>73.9</v>
      </c>
      <c r="F18" s="15">
        <f>E18*0.6</f>
        <v>44.34</v>
      </c>
      <c r="G18" s="15">
        <v>79.52</v>
      </c>
      <c r="H18" s="15">
        <f>G18*0.4</f>
        <v>31.808</v>
      </c>
      <c r="I18" s="15">
        <f>F18+H18</f>
        <v>76.148</v>
      </c>
      <c r="J18" s="14">
        <v>2</v>
      </c>
    </row>
    <row r="19" s="3" customFormat="1" ht="21" customHeight="1" spans="1:10">
      <c r="A19" s="14" t="s">
        <v>43</v>
      </c>
      <c r="B19" s="14" t="s">
        <v>16</v>
      </c>
      <c r="C19" s="14" t="s">
        <v>44</v>
      </c>
      <c r="D19" s="14" t="s">
        <v>40</v>
      </c>
      <c r="E19" s="14">
        <v>75.2</v>
      </c>
      <c r="F19" s="15">
        <f>E19*0.6</f>
        <v>45.12</v>
      </c>
      <c r="G19" s="15">
        <v>75.92</v>
      </c>
      <c r="H19" s="15">
        <f>G19*0.4</f>
        <v>30.368</v>
      </c>
      <c r="I19" s="15">
        <f>F19+H19</f>
        <v>75.488</v>
      </c>
      <c r="J19" s="14">
        <v>3</v>
      </c>
    </row>
    <row r="20" s="3" customFormat="1" ht="21" customHeight="1" spans="1:10">
      <c r="A20" s="14"/>
      <c r="B20" s="14"/>
      <c r="C20" s="14"/>
      <c r="D20" s="14"/>
      <c r="E20" s="14"/>
      <c r="F20" s="15"/>
      <c r="G20" s="15"/>
      <c r="H20" s="15"/>
      <c r="I20" s="15"/>
      <c r="J20" s="14"/>
    </row>
    <row r="21" s="3" customFormat="1" ht="21" customHeight="1" spans="1:10">
      <c r="A21" s="14" t="s">
        <v>45</v>
      </c>
      <c r="B21" s="14" t="s">
        <v>16</v>
      </c>
      <c r="C21" s="14" t="s">
        <v>46</v>
      </c>
      <c r="D21" s="14" t="s">
        <v>47</v>
      </c>
      <c r="E21" s="14">
        <v>74.9</v>
      </c>
      <c r="F21" s="15">
        <f>E21*0.6</f>
        <v>44.94</v>
      </c>
      <c r="G21" s="15">
        <v>82.44</v>
      </c>
      <c r="H21" s="15">
        <f>G21*0.4</f>
        <v>32.976</v>
      </c>
      <c r="I21" s="15">
        <f>F21+H21</f>
        <v>77.916</v>
      </c>
      <c r="J21" s="14">
        <v>1</v>
      </c>
    </row>
    <row r="22" s="3" customFormat="1" ht="21" customHeight="1" spans="1:10">
      <c r="A22" s="14" t="s">
        <v>48</v>
      </c>
      <c r="B22" s="14" t="s">
        <v>12</v>
      </c>
      <c r="C22" s="14" t="s">
        <v>49</v>
      </c>
      <c r="D22" s="14" t="s">
        <v>47</v>
      </c>
      <c r="E22" s="14">
        <v>73.7</v>
      </c>
      <c r="F22" s="15">
        <f>E22*0.6</f>
        <v>44.22</v>
      </c>
      <c r="G22" s="15">
        <v>79.38</v>
      </c>
      <c r="H22" s="15">
        <f>G22*0.4</f>
        <v>31.752</v>
      </c>
      <c r="I22" s="15">
        <f>F22+H22</f>
        <v>75.972</v>
      </c>
      <c r="J22" s="14">
        <v>2</v>
      </c>
    </row>
    <row r="23" s="3" customFormat="1" ht="21" customHeight="1" spans="1:10">
      <c r="A23" s="14" t="s">
        <v>50</v>
      </c>
      <c r="B23" s="14" t="s">
        <v>12</v>
      </c>
      <c r="C23" s="14" t="s">
        <v>51</v>
      </c>
      <c r="D23" s="14" t="s">
        <v>47</v>
      </c>
      <c r="E23" s="14">
        <v>69.6</v>
      </c>
      <c r="F23" s="15">
        <f>E23*0.6</f>
        <v>41.76</v>
      </c>
      <c r="G23" s="15">
        <v>80.66</v>
      </c>
      <c r="H23" s="15">
        <f>G23*0.4</f>
        <v>32.264</v>
      </c>
      <c r="I23" s="15">
        <f>F23+H23</f>
        <v>74.024</v>
      </c>
      <c r="J23" s="14">
        <v>3</v>
      </c>
    </row>
    <row r="24" s="3" customFormat="1" ht="21" customHeight="1" spans="1:10">
      <c r="A24" s="14"/>
      <c r="B24" s="14"/>
      <c r="C24" s="14"/>
      <c r="D24" s="14"/>
      <c r="E24" s="14"/>
      <c r="F24" s="15"/>
      <c r="G24" s="15"/>
      <c r="H24" s="15"/>
      <c r="I24" s="15"/>
      <c r="J24" s="14"/>
    </row>
    <row r="25" s="3" customFormat="1" ht="21" customHeight="1" spans="1:10">
      <c r="A25" s="14" t="s">
        <v>52</v>
      </c>
      <c r="B25" s="14" t="s">
        <v>12</v>
      </c>
      <c r="C25" s="14" t="s">
        <v>53</v>
      </c>
      <c r="D25" s="14" t="s">
        <v>54</v>
      </c>
      <c r="E25" s="14">
        <v>74.5</v>
      </c>
      <c r="F25" s="15">
        <f>E25*0.6</f>
        <v>44.7</v>
      </c>
      <c r="G25" s="15">
        <v>82.06</v>
      </c>
      <c r="H25" s="15">
        <f>G25*0.4</f>
        <v>32.824</v>
      </c>
      <c r="I25" s="15">
        <f>F25+H25</f>
        <v>77.524</v>
      </c>
      <c r="J25" s="14">
        <v>1</v>
      </c>
    </row>
    <row r="26" s="3" customFormat="1" ht="21" customHeight="1" spans="1:10">
      <c r="A26" s="14" t="s">
        <v>55</v>
      </c>
      <c r="B26" s="14" t="s">
        <v>12</v>
      </c>
      <c r="C26" s="14" t="s">
        <v>56</v>
      </c>
      <c r="D26" s="14" t="s">
        <v>54</v>
      </c>
      <c r="E26" s="14">
        <v>73.1</v>
      </c>
      <c r="F26" s="15">
        <f>E26*0.6</f>
        <v>43.86</v>
      </c>
      <c r="G26" s="15">
        <v>82.14</v>
      </c>
      <c r="H26" s="15">
        <f>G26*0.4</f>
        <v>32.856</v>
      </c>
      <c r="I26" s="15">
        <f>F26+H26</f>
        <v>76.716</v>
      </c>
      <c r="J26" s="14">
        <v>2</v>
      </c>
    </row>
    <row r="27" s="3" customFormat="1" ht="21" customHeight="1" spans="1:10">
      <c r="A27" s="14"/>
      <c r="B27" s="14"/>
      <c r="C27" s="14"/>
      <c r="D27" s="14"/>
      <c r="E27" s="14"/>
      <c r="F27" s="15"/>
      <c r="G27" s="15"/>
      <c r="H27" s="15"/>
      <c r="I27" s="15"/>
      <c r="J27" s="14"/>
    </row>
    <row r="28" s="3" customFormat="1" ht="21" customHeight="1" spans="1:10">
      <c r="A28" s="14" t="s">
        <v>57</v>
      </c>
      <c r="B28" s="14" t="s">
        <v>12</v>
      </c>
      <c r="C28" s="14" t="s">
        <v>58</v>
      </c>
      <c r="D28" s="14" t="s">
        <v>59</v>
      </c>
      <c r="E28" s="14">
        <v>76.9</v>
      </c>
      <c r="F28" s="15">
        <f>E28*0.6</f>
        <v>46.14</v>
      </c>
      <c r="G28" s="15">
        <v>82.56</v>
      </c>
      <c r="H28" s="15">
        <f>G28*0.4</f>
        <v>33.024</v>
      </c>
      <c r="I28" s="15">
        <f>F28+H28</f>
        <v>79.164</v>
      </c>
      <c r="J28" s="14">
        <v>1</v>
      </c>
    </row>
    <row r="29" s="3" customFormat="1" ht="21" customHeight="1" spans="1:10">
      <c r="A29" s="14" t="s">
        <v>60</v>
      </c>
      <c r="B29" s="14" t="s">
        <v>12</v>
      </c>
      <c r="C29" s="14" t="s">
        <v>61</v>
      </c>
      <c r="D29" s="14" t="s">
        <v>59</v>
      </c>
      <c r="E29" s="14">
        <v>76.5</v>
      </c>
      <c r="F29" s="15">
        <f>E29*0.6</f>
        <v>45.9</v>
      </c>
      <c r="G29" s="15">
        <v>82.36</v>
      </c>
      <c r="H29" s="15">
        <f>G29*0.4</f>
        <v>32.944</v>
      </c>
      <c r="I29" s="15">
        <f>F29+H29</f>
        <v>78.844</v>
      </c>
      <c r="J29" s="14">
        <v>2</v>
      </c>
    </row>
    <row r="30" s="3" customFormat="1" ht="21" customHeight="1" spans="1:10">
      <c r="A30" s="14" t="s">
        <v>62</v>
      </c>
      <c r="B30" s="14" t="s">
        <v>12</v>
      </c>
      <c r="C30" s="14" t="s">
        <v>63</v>
      </c>
      <c r="D30" s="14" t="s">
        <v>59</v>
      </c>
      <c r="E30" s="14">
        <v>78.5</v>
      </c>
      <c r="F30" s="15">
        <f>E30*0.6</f>
        <v>47.1</v>
      </c>
      <c r="G30" s="15" t="s">
        <v>30</v>
      </c>
      <c r="H30" s="15"/>
      <c r="I30" s="15">
        <f>F30+H30</f>
        <v>47.1</v>
      </c>
      <c r="J30" s="14">
        <v>3</v>
      </c>
    </row>
    <row r="31" s="3" customFormat="1" ht="21" customHeight="1" spans="1:10">
      <c r="A31" s="14"/>
      <c r="B31" s="14"/>
      <c r="C31" s="14"/>
      <c r="D31" s="14"/>
      <c r="E31" s="14"/>
      <c r="F31" s="15"/>
      <c r="G31" s="15"/>
      <c r="H31" s="15"/>
      <c r="I31" s="15"/>
      <c r="J31" s="14"/>
    </row>
    <row r="32" s="3" customFormat="1" ht="21" customHeight="1" spans="1:10">
      <c r="A32" s="14" t="s">
        <v>64</v>
      </c>
      <c r="B32" s="14" t="s">
        <v>16</v>
      </c>
      <c r="C32" s="14" t="s">
        <v>65</v>
      </c>
      <c r="D32" s="14" t="s">
        <v>66</v>
      </c>
      <c r="E32" s="14">
        <v>81.3</v>
      </c>
      <c r="F32" s="15">
        <f>E32*0.6</f>
        <v>48.78</v>
      </c>
      <c r="G32" s="15">
        <v>83.82</v>
      </c>
      <c r="H32" s="15">
        <f>G32*0.4</f>
        <v>33.528</v>
      </c>
      <c r="I32" s="15">
        <f>F32+H32</f>
        <v>82.308</v>
      </c>
      <c r="J32" s="14">
        <v>1</v>
      </c>
    </row>
    <row r="33" s="3" customFormat="1" ht="21" customHeight="1" spans="1:10">
      <c r="A33" s="14" t="s">
        <v>67</v>
      </c>
      <c r="B33" s="14" t="s">
        <v>12</v>
      </c>
      <c r="C33" s="14" t="s">
        <v>68</v>
      </c>
      <c r="D33" s="14" t="s">
        <v>66</v>
      </c>
      <c r="E33" s="14">
        <v>80.1</v>
      </c>
      <c r="F33" s="15">
        <f>E33*0.6</f>
        <v>48.06</v>
      </c>
      <c r="G33" s="15">
        <v>83.64</v>
      </c>
      <c r="H33" s="15">
        <f>G33*0.4</f>
        <v>33.456</v>
      </c>
      <c r="I33" s="15">
        <f>F33+H33</f>
        <v>81.516</v>
      </c>
      <c r="J33" s="14">
        <v>2</v>
      </c>
    </row>
    <row r="34" s="3" customFormat="1" ht="21" customHeight="1" spans="1:10">
      <c r="A34" s="14"/>
      <c r="B34" s="14"/>
      <c r="C34" s="14"/>
      <c r="D34" s="14"/>
      <c r="E34" s="14"/>
      <c r="F34" s="15"/>
      <c r="G34" s="15"/>
      <c r="H34" s="15"/>
      <c r="I34" s="15"/>
      <c r="J34" s="14"/>
    </row>
    <row r="35" s="3" customFormat="1" ht="21" customHeight="1" spans="1:10">
      <c r="A35" s="14" t="s">
        <v>69</v>
      </c>
      <c r="B35" s="14" t="s">
        <v>12</v>
      </c>
      <c r="C35" s="14" t="s">
        <v>70</v>
      </c>
      <c r="D35" s="14" t="s">
        <v>71</v>
      </c>
      <c r="E35" s="14">
        <v>74.3</v>
      </c>
      <c r="F35" s="15">
        <f>E35*0.6</f>
        <v>44.58</v>
      </c>
      <c r="G35" s="15">
        <v>82.9</v>
      </c>
      <c r="H35" s="15">
        <f>G35*0.4</f>
        <v>33.16</v>
      </c>
      <c r="I35" s="15">
        <f>F35+H35</f>
        <v>77.74</v>
      </c>
      <c r="J35" s="14">
        <v>1</v>
      </c>
    </row>
    <row r="36" s="3" customFormat="1" ht="21" customHeight="1" spans="1:10">
      <c r="A36" s="14" t="s">
        <v>72</v>
      </c>
      <c r="B36" s="14" t="s">
        <v>12</v>
      </c>
      <c r="C36" s="14" t="s">
        <v>73</v>
      </c>
      <c r="D36" s="14" t="s">
        <v>71</v>
      </c>
      <c r="E36" s="14">
        <v>71.5</v>
      </c>
      <c r="F36" s="15">
        <f>E36*0.6</f>
        <v>42.9</v>
      </c>
      <c r="G36" s="15">
        <v>82.96</v>
      </c>
      <c r="H36" s="15">
        <f>G36*0.4</f>
        <v>33.184</v>
      </c>
      <c r="I36" s="15">
        <f>F36+H36</f>
        <v>76.084</v>
      </c>
      <c r="J36" s="14">
        <v>2</v>
      </c>
    </row>
    <row r="37" s="3" customFormat="1" ht="21" customHeight="1" spans="1:10">
      <c r="A37" s="14" t="s">
        <v>74</v>
      </c>
      <c r="B37" s="14" t="s">
        <v>12</v>
      </c>
      <c r="C37" s="14" t="s">
        <v>75</v>
      </c>
      <c r="D37" s="14" t="s">
        <v>71</v>
      </c>
      <c r="E37" s="14">
        <v>72</v>
      </c>
      <c r="F37" s="15">
        <f>E37*0.6</f>
        <v>43.2</v>
      </c>
      <c r="G37" s="15">
        <v>80.8</v>
      </c>
      <c r="H37" s="15">
        <f>G37*0.4</f>
        <v>32.32</v>
      </c>
      <c r="I37" s="15">
        <f>F37+H37</f>
        <v>75.52</v>
      </c>
      <c r="J37" s="14">
        <v>3</v>
      </c>
    </row>
    <row r="38" s="3" customFormat="1" ht="21" customHeight="1" spans="1:10">
      <c r="A38" s="14"/>
      <c r="B38" s="14"/>
      <c r="C38" s="14"/>
      <c r="D38" s="14"/>
      <c r="E38" s="14"/>
      <c r="F38" s="15"/>
      <c r="G38" s="15"/>
      <c r="H38" s="15"/>
      <c r="I38" s="15"/>
      <c r="J38" s="14"/>
    </row>
    <row r="39" s="3" customFormat="1" ht="21" customHeight="1" spans="1:10">
      <c r="A39" s="14" t="s">
        <v>76</v>
      </c>
      <c r="B39" s="14" t="s">
        <v>12</v>
      </c>
      <c r="C39" s="14" t="s">
        <v>77</v>
      </c>
      <c r="D39" s="14" t="s">
        <v>78</v>
      </c>
      <c r="E39" s="14">
        <v>72</v>
      </c>
      <c r="F39" s="15">
        <f>E39*0.6</f>
        <v>43.2</v>
      </c>
      <c r="G39" s="15">
        <v>80.76</v>
      </c>
      <c r="H39" s="15">
        <f>G39*0.4</f>
        <v>32.304</v>
      </c>
      <c r="I39" s="15">
        <f t="shared" ref="I36:I61" si="0">F39+H39</f>
        <v>75.504</v>
      </c>
      <c r="J39" s="14">
        <v>1</v>
      </c>
    </row>
    <row r="40" s="3" customFormat="1" ht="21" customHeight="1" spans="1:10">
      <c r="A40" s="14" t="s">
        <v>79</v>
      </c>
      <c r="B40" s="14" t="s">
        <v>12</v>
      </c>
      <c r="C40" s="14" t="s">
        <v>80</v>
      </c>
      <c r="D40" s="14" t="s">
        <v>78</v>
      </c>
      <c r="E40" s="14">
        <v>70.5</v>
      </c>
      <c r="F40" s="15">
        <f>E40*0.6</f>
        <v>42.3</v>
      </c>
      <c r="G40" s="15">
        <v>82.74</v>
      </c>
      <c r="H40" s="15">
        <f>G40*0.4</f>
        <v>33.096</v>
      </c>
      <c r="I40" s="15">
        <f t="shared" si="0"/>
        <v>75.396</v>
      </c>
      <c r="J40" s="14">
        <v>2</v>
      </c>
    </row>
    <row r="41" s="3" customFormat="1" ht="21" customHeight="1" spans="1:10">
      <c r="A41" s="14" t="s">
        <v>81</v>
      </c>
      <c r="B41" s="14" t="s">
        <v>12</v>
      </c>
      <c r="C41" s="14" t="s">
        <v>82</v>
      </c>
      <c r="D41" s="14" t="s">
        <v>78</v>
      </c>
      <c r="E41" s="14">
        <v>69.9</v>
      </c>
      <c r="F41" s="15">
        <f>E41*0.6</f>
        <v>41.94</v>
      </c>
      <c r="G41" s="15">
        <v>80.96</v>
      </c>
      <c r="H41" s="15">
        <f>G41*0.4</f>
        <v>32.384</v>
      </c>
      <c r="I41" s="15">
        <f t="shared" si="0"/>
        <v>74.324</v>
      </c>
      <c r="J41" s="14">
        <v>3</v>
      </c>
    </row>
    <row r="42" s="3" customFormat="1" ht="21" customHeight="1" spans="1:10">
      <c r="A42" s="14"/>
      <c r="B42" s="14"/>
      <c r="C42" s="14"/>
      <c r="D42" s="14"/>
      <c r="E42" s="14"/>
      <c r="F42" s="15"/>
      <c r="G42" s="15"/>
      <c r="H42" s="15"/>
      <c r="I42" s="15"/>
      <c r="J42" s="14"/>
    </row>
    <row r="43" s="3" customFormat="1" ht="21" customHeight="1" spans="1:10">
      <c r="A43" s="14" t="s">
        <v>83</v>
      </c>
      <c r="B43" s="14" t="s">
        <v>12</v>
      </c>
      <c r="C43" s="14" t="s">
        <v>84</v>
      </c>
      <c r="D43" s="14" t="s">
        <v>85</v>
      </c>
      <c r="E43" s="14">
        <v>76.2</v>
      </c>
      <c r="F43" s="15">
        <f>E43*0.6</f>
        <v>45.72</v>
      </c>
      <c r="G43" s="15">
        <v>85.94</v>
      </c>
      <c r="H43" s="15">
        <f>G43*0.4</f>
        <v>34.376</v>
      </c>
      <c r="I43" s="15">
        <f t="shared" si="0"/>
        <v>80.096</v>
      </c>
      <c r="J43" s="14">
        <v>1</v>
      </c>
    </row>
    <row r="44" s="3" customFormat="1" ht="21" customHeight="1" spans="1:10">
      <c r="A44" s="14" t="s">
        <v>86</v>
      </c>
      <c r="B44" s="14" t="s">
        <v>12</v>
      </c>
      <c r="C44" s="14" t="s">
        <v>87</v>
      </c>
      <c r="D44" s="14" t="s">
        <v>85</v>
      </c>
      <c r="E44" s="14">
        <v>74.9</v>
      </c>
      <c r="F44" s="15">
        <f>E44*0.6</f>
        <v>44.94</v>
      </c>
      <c r="G44" s="15">
        <v>81.94</v>
      </c>
      <c r="H44" s="15">
        <f>G44*0.4</f>
        <v>32.776</v>
      </c>
      <c r="I44" s="15">
        <f t="shared" si="0"/>
        <v>77.716</v>
      </c>
      <c r="J44" s="14">
        <v>2</v>
      </c>
    </row>
    <row r="45" s="3" customFormat="1" ht="21" customHeight="1" spans="1:10">
      <c r="A45" s="14" t="s">
        <v>88</v>
      </c>
      <c r="B45" s="14" t="s">
        <v>16</v>
      </c>
      <c r="C45" s="24" t="s">
        <v>89</v>
      </c>
      <c r="D45" s="14" t="s">
        <v>85</v>
      </c>
      <c r="E45" s="14">
        <v>74.8</v>
      </c>
      <c r="F45" s="15">
        <f>E45*0.6</f>
        <v>44.88</v>
      </c>
      <c r="G45" s="15">
        <v>80.78</v>
      </c>
      <c r="H45" s="15">
        <f>G45*0.4</f>
        <v>32.312</v>
      </c>
      <c r="I45" s="15">
        <f t="shared" si="0"/>
        <v>77.192</v>
      </c>
      <c r="J45" s="14">
        <v>3</v>
      </c>
    </row>
    <row r="46" s="3" customFormat="1" ht="21" customHeight="1" spans="1:10">
      <c r="A46" s="14"/>
      <c r="B46" s="14"/>
      <c r="C46" s="14"/>
      <c r="D46" s="14"/>
      <c r="E46" s="14"/>
      <c r="F46" s="15"/>
      <c r="G46" s="15"/>
      <c r="H46" s="15"/>
      <c r="I46" s="15"/>
      <c r="J46" s="14"/>
    </row>
    <row r="47" s="3" customFormat="1" ht="21" customHeight="1" spans="1:10">
      <c r="A47" s="14" t="s">
        <v>90</v>
      </c>
      <c r="B47" s="14" t="s">
        <v>16</v>
      </c>
      <c r="C47" s="14" t="s">
        <v>91</v>
      </c>
      <c r="D47" s="14" t="s">
        <v>92</v>
      </c>
      <c r="E47" s="14">
        <v>78.5</v>
      </c>
      <c r="F47" s="15">
        <f>E47*0.6</f>
        <v>47.1</v>
      </c>
      <c r="G47" s="15">
        <v>81.02</v>
      </c>
      <c r="H47" s="15">
        <f>G47*0.4</f>
        <v>32.408</v>
      </c>
      <c r="I47" s="15">
        <f t="shared" si="0"/>
        <v>79.508</v>
      </c>
      <c r="J47" s="14">
        <v>1</v>
      </c>
    </row>
    <row r="48" s="3" customFormat="1" ht="21" customHeight="1" spans="1:10">
      <c r="A48" s="14" t="s">
        <v>93</v>
      </c>
      <c r="B48" s="14" t="s">
        <v>16</v>
      </c>
      <c r="C48" s="24" t="s">
        <v>94</v>
      </c>
      <c r="D48" s="14" t="s">
        <v>92</v>
      </c>
      <c r="E48" s="14">
        <v>76.5</v>
      </c>
      <c r="F48" s="15">
        <f>E48*0.6</f>
        <v>45.9</v>
      </c>
      <c r="G48" s="15">
        <v>83.82</v>
      </c>
      <c r="H48" s="15">
        <f>G48*0.4</f>
        <v>33.528</v>
      </c>
      <c r="I48" s="15">
        <f t="shared" si="0"/>
        <v>79.428</v>
      </c>
      <c r="J48" s="14">
        <v>2</v>
      </c>
    </row>
    <row r="49" s="3" customFormat="1" ht="21" customHeight="1" spans="1:10">
      <c r="A49" s="14" t="s">
        <v>95</v>
      </c>
      <c r="B49" s="14" t="s">
        <v>16</v>
      </c>
      <c r="C49" s="24" t="s">
        <v>96</v>
      </c>
      <c r="D49" s="14" t="s">
        <v>92</v>
      </c>
      <c r="E49" s="14">
        <v>75.6</v>
      </c>
      <c r="F49" s="15">
        <f>E49*0.6</f>
        <v>45.36</v>
      </c>
      <c r="G49" s="15">
        <v>80.77</v>
      </c>
      <c r="H49" s="15">
        <f>G49*0.4</f>
        <v>32.308</v>
      </c>
      <c r="I49" s="15">
        <f t="shared" si="0"/>
        <v>77.668</v>
      </c>
      <c r="J49" s="14">
        <v>3</v>
      </c>
    </row>
    <row r="50" s="3" customFormat="1" ht="21" customHeight="1" spans="1:10">
      <c r="A50" s="14"/>
      <c r="B50" s="14"/>
      <c r="C50" s="14"/>
      <c r="D50" s="14"/>
      <c r="E50" s="14"/>
      <c r="F50" s="15"/>
      <c r="G50" s="15"/>
      <c r="H50" s="15"/>
      <c r="I50" s="15"/>
      <c r="J50" s="14"/>
    </row>
    <row r="51" s="3" customFormat="1" ht="21" customHeight="1" spans="1:10">
      <c r="A51" s="14" t="s">
        <v>97</v>
      </c>
      <c r="B51" s="14" t="s">
        <v>16</v>
      </c>
      <c r="C51" s="14" t="s">
        <v>98</v>
      </c>
      <c r="D51" s="14" t="s">
        <v>99</v>
      </c>
      <c r="E51" s="14">
        <v>80.4</v>
      </c>
      <c r="F51" s="15">
        <f>E51*0.6</f>
        <v>48.24</v>
      </c>
      <c r="G51" s="15">
        <v>80.46</v>
      </c>
      <c r="H51" s="15">
        <f>G51*0.4</f>
        <v>32.184</v>
      </c>
      <c r="I51" s="15">
        <f t="shared" si="0"/>
        <v>80.424</v>
      </c>
      <c r="J51" s="14">
        <v>1</v>
      </c>
    </row>
    <row r="52" s="3" customFormat="1" ht="21" customHeight="1" spans="1:10">
      <c r="A52" s="14" t="s">
        <v>100</v>
      </c>
      <c r="B52" s="14" t="s">
        <v>16</v>
      </c>
      <c r="C52" s="14" t="s">
        <v>101</v>
      </c>
      <c r="D52" s="14" t="s">
        <v>99</v>
      </c>
      <c r="E52" s="14">
        <v>77.8</v>
      </c>
      <c r="F52" s="15">
        <f>E52*0.6</f>
        <v>46.68</v>
      </c>
      <c r="G52" s="15">
        <v>81.02</v>
      </c>
      <c r="H52" s="15">
        <f>G52*0.4</f>
        <v>32.408</v>
      </c>
      <c r="I52" s="15">
        <f t="shared" si="0"/>
        <v>79.088</v>
      </c>
      <c r="J52" s="14">
        <v>2</v>
      </c>
    </row>
    <row r="53" s="3" customFormat="1" ht="21" customHeight="1" spans="1:10">
      <c r="A53" s="14" t="s">
        <v>102</v>
      </c>
      <c r="B53" s="14" t="s">
        <v>12</v>
      </c>
      <c r="C53" s="14" t="s">
        <v>103</v>
      </c>
      <c r="D53" s="14" t="s">
        <v>99</v>
      </c>
      <c r="E53" s="14">
        <v>76.1</v>
      </c>
      <c r="F53" s="15">
        <f>E53*0.6</f>
        <v>45.66</v>
      </c>
      <c r="G53" s="15">
        <v>83.2</v>
      </c>
      <c r="H53" s="15">
        <f>G53*0.4</f>
        <v>33.28</v>
      </c>
      <c r="I53" s="15">
        <f t="shared" si="0"/>
        <v>78.94</v>
      </c>
      <c r="J53" s="14">
        <v>3</v>
      </c>
    </row>
    <row r="54" s="3" customFormat="1" ht="21" customHeight="1" spans="1:10">
      <c r="A54" s="14"/>
      <c r="B54" s="14"/>
      <c r="C54" s="14"/>
      <c r="D54" s="14"/>
      <c r="E54" s="14"/>
      <c r="F54" s="15"/>
      <c r="G54" s="15"/>
      <c r="H54" s="15"/>
      <c r="I54" s="15"/>
      <c r="J54" s="14"/>
    </row>
    <row r="55" s="3" customFormat="1" ht="21" customHeight="1" spans="1:10">
      <c r="A55" s="14" t="s">
        <v>104</v>
      </c>
      <c r="B55" s="14" t="s">
        <v>12</v>
      </c>
      <c r="C55" s="14" t="s">
        <v>105</v>
      </c>
      <c r="D55" s="14" t="s">
        <v>106</v>
      </c>
      <c r="E55" s="14">
        <v>59.2</v>
      </c>
      <c r="F55" s="15">
        <f>E55*0.6</f>
        <v>35.52</v>
      </c>
      <c r="G55" s="15">
        <v>81.56</v>
      </c>
      <c r="H55" s="15">
        <f>G55*0.4</f>
        <v>32.624</v>
      </c>
      <c r="I55" s="15">
        <f>F55+H55</f>
        <v>68.144</v>
      </c>
      <c r="J55" s="14">
        <v>1</v>
      </c>
    </row>
    <row r="56" s="3" customFormat="1" ht="21" customHeight="1" spans="1:10">
      <c r="A56" s="14" t="s">
        <v>107</v>
      </c>
      <c r="B56" s="14" t="s">
        <v>12</v>
      </c>
      <c r="C56" s="14" t="s">
        <v>108</v>
      </c>
      <c r="D56" s="14" t="s">
        <v>106</v>
      </c>
      <c r="E56" s="14">
        <v>60.3</v>
      </c>
      <c r="F56" s="15">
        <f>E56*0.6</f>
        <v>36.18</v>
      </c>
      <c r="G56" s="15">
        <v>76.98</v>
      </c>
      <c r="H56" s="15">
        <f>G56*0.4</f>
        <v>30.792</v>
      </c>
      <c r="I56" s="15">
        <f>F56+H56</f>
        <v>66.972</v>
      </c>
      <c r="J56" s="14">
        <v>2</v>
      </c>
    </row>
    <row r="57" s="3" customFormat="1" ht="21" customHeight="1" spans="1:10">
      <c r="A57" s="14" t="s">
        <v>109</v>
      </c>
      <c r="B57" s="14" t="s">
        <v>12</v>
      </c>
      <c r="C57" s="14" t="s">
        <v>110</v>
      </c>
      <c r="D57" s="14" t="s">
        <v>106</v>
      </c>
      <c r="E57" s="14">
        <v>60.3</v>
      </c>
      <c r="F57" s="15">
        <f>E57*0.6</f>
        <v>36.18</v>
      </c>
      <c r="G57" s="15">
        <v>76.54</v>
      </c>
      <c r="H57" s="15">
        <f>G57*0.4</f>
        <v>30.616</v>
      </c>
      <c r="I57" s="15">
        <f>F57+H57</f>
        <v>66.796</v>
      </c>
      <c r="J57" s="14">
        <v>3</v>
      </c>
    </row>
    <row r="58" s="3" customFormat="1" ht="21" customHeight="1" spans="1:10">
      <c r="A58" s="14"/>
      <c r="B58" s="14"/>
      <c r="C58" s="14"/>
      <c r="D58" s="14"/>
      <c r="E58" s="14"/>
      <c r="F58" s="15"/>
      <c r="G58" s="15"/>
      <c r="H58" s="15"/>
      <c r="I58" s="15"/>
      <c r="J58" s="14"/>
    </row>
    <row r="59" s="3" customFormat="1" ht="21" customHeight="1" spans="1:10">
      <c r="A59" s="14" t="s">
        <v>111</v>
      </c>
      <c r="B59" s="14" t="s">
        <v>12</v>
      </c>
      <c r="C59" s="14" t="s">
        <v>112</v>
      </c>
      <c r="D59" s="14" t="s">
        <v>113</v>
      </c>
      <c r="E59" s="14">
        <v>76.2</v>
      </c>
      <c r="F59" s="15">
        <f>E59*0.6</f>
        <v>45.72</v>
      </c>
      <c r="G59" s="15">
        <v>84.36</v>
      </c>
      <c r="H59" s="15">
        <f>G59*0.4</f>
        <v>33.744</v>
      </c>
      <c r="I59" s="15">
        <f>F59+H59</f>
        <v>79.464</v>
      </c>
      <c r="J59" s="14">
        <v>1</v>
      </c>
    </row>
    <row r="60" s="3" customFormat="1" ht="21" customHeight="1" spans="1:10">
      <c r="A60" s="14" t="s">
        <v>114</v>
      </c>
      <c r="B60" s="14" t="s">
        <v>16</v>
      </c>
      <c r="C60" s="14" t="s">
        <v>115</v>
      </c>
      <c r="D60" s="14" t="s">
        <v>113</v>
      </c>
      <c r="E60" s="14">
        <v>77.5</v>
      </c>
      <c r="F60" s="15">
        <f>E60*0.6</f>
        <v>46.5</v>
      </c>
      <c r="G60" s="15">
        <v>81.02</v>
      </c>
      <c r="H60" s="15">
        <f>G60*0.4</f>
        <v>32.408</v>
      </c>
      <c r="I60" s="15">
        <f>F60+H60</f>
        <v>78.908</v>
      </c>
      <c r="J60" s="14">
        <v>2</v>
      </c>
    </row>
    <row r="61" s="3" customFormat="1" ht="21" customHeight="1" spans="1:10">
      <c r="A61" s="14" t="s">
        <v>116</v>
      </c>
      <c r="B61" s="14" t="s">
        <v>12</v>
      </c>
      <c r="C61" s="14" t="s">
        <v>117</v>
      </c>
      <c r="D61" s="14" t="s">
        <v>113</v>
      </c>
      <c r="E61" s="14">
        <v>75.7</v>
      </c>
      <c r="F61" s="15">
        <f>E61*0.6</f>
        <v>45.42</v>
      </c>
      <c r="G61" s="15">
        <v>82.64</v>
      </c>
      <c r="H61" s="15">
        <f>G61*0.4</f>
        <v>33.056</v>
      </c>
      <c r="I61" s="15">
        <f t="shared" si="0"/>
        <v>78.476</v>
      </c>
      <c r="J61" s="14">
        <v>3</v>
      </c>
    </row>
    <row r="62" spans="1:10">
      <c r="A62" s="16" t="s">
        <v>118</v>
      </c>
      <c r="B62" s="16"/>
      <c r="C62" s="16"/>
      <c r="D62" s="16"/>
      <c r="E62" s="16"/>
      <c r="F62" s="16"/>
      <c r="G62" s="16"/>
      <c r="H62" s="16"/>
      <c r="I62" s="16"/>
      <c r="J62" s="16"/>
    </row>
    <row r="63" spans="1:10">
      <c r="A63" s="16"/>
      <c r="B63" s="16"/>
      <c r="C63" s="16"/>
      <c r="D63" s="16"/>
      <c r="E63" s="16"/>
      <c r="F63" s="16"/>
      <c r="G63" s="16"/>
      <c r="H63" s="16"/>
      <c r="I63" s="16"/>
      <c r="J63" s="16"/>
    </row>
    <row r="64" ht="58" customHeight="1" spans="1:10">
      <c r="A64" s="16"/>
      <c r="B64" s="16"/>
      <c r="C64" s="16"/>
      <c r="D64" s="16"/>
      <c r="E64" s="16"/>
      <c r="F64" s="16"/>
      <c r="G64" s="16"/>
      <c r="H64" s="16"/>
      <c r="I64" s="16"/>
      <c r="J64" s="16"/>
    </row>
    <row r="66" customFormat="1" spans="1:7">
      <c r="A66" s="18" t="s">
        <v>119</v>
      </c>
      <c r="B66" s="19"/>
      <c r="D66" s="20" t="s">
        <v>120</v>
      </c>
      <c r="E66" s="21"/>
      <c r="F66" s="21"/>
      <c r="G66" s="21"/>
    </row>
    <row r="68" customFormat="1" spans="5:6">
      <c r="E68" s="21"/>
      <c r="F68" s="21"/>
    </row>
    <row r="69" customFormat="1" spans="1:6">
      <c r="A69" s="22" t="s">
        <v>121</v>
      </c>
      <c r="B69" s="23"/>
      <c r="E69" s="18" t="s">
        <v>122</v>
      </c>
      <c r="F69" s="19"/>
    </row>
  </sheetData>
  <sortState ref="A59:L61">
    <sortCondition ref="I59:I61" descending="1"/>
  </sortState>
  <mergeCells count="7">
    <mergeCell ref="A1:J1"/>
    <mergeCell ref="A66:B66"/>
    <mergeCell ref="D66:G66"/>
    <mergeCell ref="E68:F68"/>
    <mergeCell ref="A69:B69"/>
    <mergeCell ref="E69:F69"/>
    <mergeCell ref="A62:J64"/>
  </mergeCells>
  <pageMargins left="0.700694444444445" right="0.700694444444445" top="0.751388888888889" bottom="0.751388888888889" header="0.298611111111111" footer="0.298611111111111"/>
  <pageSetup paperSize="9" scale="91"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1"/>
  <sheetViews>
    <sheetView tabSelected="1" zoomScale="115" zoomScaleNormal="115" topLeftCell="A16" workbookViewId="0">
      <selection activeCell="N23" sqref="N23"/>
    </sheetView>
  </sheetViews>
  <sheetFormatPr defaultColWidth="9" defaultRowHeight="12.75"/>
  <cols>
    <col min="1" max="1" width="12.6666666666667" customWidth="1"/>
    <col min="2" max="2" width="6.08571428571429" customWidth="1"/>
    <col min="3" max="3" width="17.7619047619048" customWidth="1"/>
    <col min="4" max="4" width="20.4952380952381" customWidth="1"/>
    <col min="5" max="5" width="12.047619047619" customWidth="1"/>
    <col min="6" max="6" width="7.07619047619048" customWidth="1"/>
    <col min="7" max="7" width="7.7047619047619" customWidth="1"/>
    <col min="8" max="9" width="8.31428571428571" customWidth="1"/>
    <col min="10" max="10" width="7.44761904761905" customWidth="1"/>
    <col min="11" max="11" width="5.46666666666667" customWidth="1"/>
    <col min="12" max="12" width="5.7047619047619" style="4" customWidth="1"/>
    <col min="13" max="13" width="6.7047619047619" customWidth="1"/>
  </cols>
  <sheetData>
    <row r="1" s="1" customFormat="1" ht="38" customHeight="1" spans="1:13">
      <c r="A1" s="5" t="s">
        <v>123</v>
      </c>
      <c r="B1" s="5"/>
      <c r="C1" s="5"/>
      <c r="D1" s="5"/>
      <c r="E1" s="5"/>
      <c r="F1" s="5"/>
      <c r="G1" s="5"/>
      <c r="H1" s="5"/>
      <c r="I1" s="5"/>
      <c r="J1" s="5"/>
      <c r="K1" s="5"/>
      <c r="L1" s="5"/>
      <c r="M1" s="5"/>
    </row>
    <row r="2" s="2" customFormat="1" ht="55" customHeight="1" spans="1:13">
      <c r="A2" s="6" t="s">
        <v>1</v>
      </c>
      <c r="B2" s="6" t="s">
        <v>2</v>
      </c>
      <c r="C2" s="6" t="s">
        <v>3</v>
      </c>
      <c r="D2" s="6" t="s">
        <v>124</v>
      </c>
      <c r="E2" s="6" t="s">
        <v>4</v>
      </c>
      <c r="F2" s="6" t="s">
        <v>125</v>
      </c>
      <c r="G2" s="6" t="s">
        <v>6</v>
      </c>
      <c r="H2" s="6" t="s">
        <v>7</v>
      </c>
      <c r="I2" s="6" t="s">
        <v>8</v>
      </c>
      <c r="J2" s="6" t="s">
        <v>9</v>
      </c>
      <c r="K2" s="6" t="s">
        <v>10</v>
      </c>
      <c r="L2" s="6" t="s">
        <v>126</v>
      </c>
      <c r="M2" s="6" t="s">
        <v>127</v>
      </c>
    </row>
    <row r="3" s="3" customFormat="1" ht="32" customHeight="1" spans="1:13">
      <c r="A3" s="7" t="s">
        <v>11</v>
      </c>
      <c r="B3" s="7" t="s">
        <v>12</v>
      </c>
      <c r="C3" s="7" t="s">
        <v>13</v>
      </c>
      <c r="D3" s="8" t="s">
        <v>128</v>
      </c>
      <c r="E3" s="7" t="s">
        <v>14</v>
      </c>
      <c r="F3" s="7">
        <v>74.7</v>
      </c>
      <c r="G3" s="9">
        <f>F3*0.6</f>
        <v>44.82</v>
      </c>
      <c r="H3" s="9">
        <v>81.14</v>
      </c>
      <c r="I3" s="9">
        <f>H3*0.4</f>
        <v>32.456</v>
      </c>
      <c r="J3" s="9">
        <f>G3+I3</f>
        <v>77.276</v>
      </c>
      <c r="K3" s="7">
        <v>1</v>
      </c>
      <c r="L3" s="7" t="s">
        <v>129</v>
      </c>
      <c r="M3" s="10"/>
    </row>
    <row r="4" s="3" customFormat="1" ht="32" customHeight="1" spans="1:13">
      <c r="A4" s="7"/>
      <c r="B4" s="7"/>
      <c r="C4" s="7"/>
      <c r="D4" s="8"/>
      <c r="E4" s="7"/>
      <c r="F4" s="7"/>
      <c r="G4" s="9"/>
      <c r="H4" s="9"/>
      <c r="I4" s="9"/>
      <c r="J4" s="9"/>
      <c r="K4" s="7"/>
      <c r="L4" s="7"/>
      <c r="M4" s="10"/>
    </row>
    <row r="5" s="3" customFormat="1" ht="32" customHeight="1" spans="1:13">
      <c r="A5" s="7" t="s">
        <v>15</v>
      </c>
      <c r="B5" s="7" t="s">
        <v>16</v>
      </c>
      <c r="C5" s="7" t="s">
        <v>17</v>
      </c>
      <c r="D5" s="8" t="s">
        <v>130</v>
      </c>
      <c r="E5" s="7" t="s">
        <v>18</v>
      </c>
      <c r="F5" s="7">
        <v>70.9</v>
      </c>
      <c r="G5" s="9">
        <f>F5*0.6</f>
        <v>42.54</v>
      </c>
      <c r="H5" s="9">
        <v>82.92</v>
      </c>
      <c r="I5" s="9">
        <f>H5*0.4</f>
        <v>33.168</v>
      </c>
      <c r="J5" s="9">
        <f>G5+I5</f>
        <v>75.708</v>
      </c>
      <c r="K5" s="7">
        <v>1</v>
      </c>
      <c r="L5" s="7" t="s">
        <v>129</v>
      </c>
      <c r="M5" s="10"/>
    </row>
    <row r="6" s="3" customFormat="1" ht="32" customHeight="1" spans="1:13">
      <c r="A6" s="7" t="s">
        <v>19</v>
      </c>
      <c r="B6" s="7" t="s">
        <v>12</v>
      </c>
      <c r="C6" s="7" t="s">
        <v>20</v>
      </c>
      <c r="D6" s="8" t="s">
        <v>130</v>
      </c>
      <c r="E6" s="7" t="s">
        <v>18</v>
      </c>
      <c r="F6" s="7">
        <v>70.1</v>
      </c>
      <c r="G6" s="9">
        <f>F6*0.6</f>
        <v>42.06</v>
      </c>
      <c r="H6" s="9">
        <v>83.7</v>
      </c>
      <c r="I6" s="9">
        <f>H6*0.4</f>
        <v>33.48</v>
      </c>
      <c r="J6" s="9">
        <f>G6+I6</f>
        <v>75.54</v>
      </c>
      <c r="K6" s="7">
        <v>2</v>
      </c>
      <c r="L6" s="7" t="s">
        <v>131</v>
      </c>
      <c r="M6" s="10"/>
    </row>
    <row r="7" s="3" customFormat="1" ht="32" customHeight="1" spans="1:13">
      <c r="A7" s="7" t="s">
        <v>21</v>
      </c>
      <c r="B7" s="7" t="s">
        <v>16</v>
      </c>
      <c r="C7" s="7" t="s">
        <v>22</v>
      </c>
      <c r="D7" s="8" t="s">
        <v>130</v>
      </c>
      <c r="E7" s="7" t="s">
        <v>18</v>
      </c>
      <c r="F7" s="7">
        <v>68.7</v>
      </c>
      <c r="G7" s="9">
        <f>F7*0.6</f>
        <v>41.22</v>
      </c>
      <c r="H7" s="9">
        <v>80.26</v>
      </c>
      <c r="I7" s="9">
        <f>H7*0.4</f>
        <v>32.104</v>
      </c>
      <c r="J7" s="9">
        <f>G7+I7</f>
        <v>73.324</v>
      </c>
      <c r="K7" s="7">
        <v>3</v>
      </c>
      <c r="L7" s="7" t="s">
        <v>131</v>
      </c>
      <c r="M7" s="10"/>
    </row>
    <row r="8" s="3" customFormat="1" ht="32" customHeight="1" spans="1:13">
      <c r="A8" s="7"/>
      <c r="B8" s="7"/>
      <c r="C8" s="7"/>
      <c r="D8" s="8"/>
      <c r="E8" s="7"/>
      <c r="F8" s="7"/>
      <c r="G8" s="9"/>
      <c r="H8" s="9"/>
      <c r="I8" s="9"/>
      <c r="J8" s="9"/>
      <c r="K8" s="7"/>
      <c r="L8" s="7"/>
      <c r="M8" s="10"/>
    </row>
    <row r="9" s="3" customFormat="1" ht="32" customHeight="1" spans="1:13">
      <c r="A9" s="7" t="s">
        <v>23</v>
      </c>
      <c r="B9" s="7" t="s">
        <v>16</v>
      </c>
      <c r="C9" s="7" t="s">
        <v>24</v>
      </c>
      <c r="D9" s="8" t="s">
        <v>132</v>
      </c>
      <c r="E9" s="7" t="s">
        <v>25</v>
      </c>
      <c r="F9" s="7">
        <v>71.5</v>
      </c>
      <c r="G9" s="9">
        <f t="shared" ref="G9:G11" si="0">F9*0.6</f>
        <v>42.9</v>
      </c>
      <c r="H9" s="9">
        <v>81.78</v>
      </c>
      <c r="I9" s="9">
        <f>H9*0.4</f>
        <v>32.712</v>
      </c>
      <c r="J9" s="9">
        <f t="shared" ref="J9:J11" si="1">G9+I9</f>
        <v>75.612</v>
      </c>
      <c r="K9" s="7">
        <v>1</v>
      </c>
      <c r="L9" s="7" t="s">
        <v>129</v>
      </c>
      <c r="M9" s="10"/>
    </row>
    <row r="10" s="3" customFormat="1" ht="32" customHeight="1" spans="1:13">
      <c r="A10" s="7" t="s">
        <v>26</v>
      </c>
      <c r="B10" s="7" t="s">
        <v>12</v>
      </c>
      <c r="C10" s="7" t="s">
        <v>27</v>
      </c>
      <c r="D10" s="8" t="s">
        <v>132</v>
      </c>
      <c r="E10" s="7" t="s">
        <v>25</v>
      </c>
      <c r="F10" s="7">
        <v>67.7</v>
      </c>
      <c r="G10" s="9">
        <f t="shared" si="0"/>
        <v>40.62</v>
      </c>
      <c r="H10" s="9">
        <v>83.82</v>
      </c>
      <c r="I10" s="9">
        <f>H10*0.4</f>
        <v>33.528</v>
      </c>
      <c r="J10" s="9">
        <f t="shared" si="1"/>
        <v>74.148</v>
      </c>
      <c r="K10" s="7">
        <v>2</v>
      </c>
      <c r="L10" s="7" t="s">
        <v>131</v>
      </c>
      <c r="M10" s="10"/>
    </row>
    <row r="11" s="3" customFormat="1" ht="32" customHeight="1" spans="1:13">
      <c r="A11" s="7" t="s">
        <v>28</v>
      </c>
      <c r="B11" s="7" t="s">
        <v>12</v>
      </c>
      <c r="C11" s="7" t="s">
        <v>29</v>
      </c>
      <c r="D11" s="8" t="s">
        <v>132</v>
      </c>
      <c r="E11" s="7" t="s">
        <v>25</v>
      </c>
      <c r="F11" s="7">
        <v>67.6</v>
      </c>
      <c r="G11" s="9">
        <f t="shared" si="0"/>
        <v>40.56</v>
      </c>
      <c r="H11" s="9"/>
      <c r="I11" s="9"/>
      <c r="J11" s="9">
        <f t="shared" si="1"/>
        <v>40.56</v>
      </c>
      <c r="K11" s="9" t="s">
        <v>30</v>
      </c>
      <c r="L11" s="7" t="s">
        <v>131</v>
      </c>
      <c r="M11" s="10"/>
    </row>
    <row r="12" s="3" customFormat="1" ht="32" customHeight="1" spans="1:13">
      <c r="A12" s="7"/>
      <c r="B12" s="7"/>
      <c r="C12" s="7"/>
      <c r="D12" s="8"/>
      <c r="E12" s="7"/>
      <c r="F12" s="7"/>
      <c r="G12" s="9"/>
      <c r="H12" s="9"/>
      <c r="I12" s="9"/>
      <c r="J12" s="9"/>
      <c r="K12" s="7"/>
      <c r="L12" s="7"/>
      <c r="M12" s="10"/>
    </row>
    <row r="13" s="3" customFormat="1" ht="32" customHeight="1" spans="1:13">
      <c r="A13" s="7" t="s">
        <v>31</v>
      </c>
      <c r="B13" s="7" t="s">
        <v>12</v>
      </c>
      <c r="C13" s="7" t="s">
        <v>32</v>
      </c>
      <c r="D13" s="8" t="s">
        <v>133</v>
      </c>
      <c r="E13" s="7" t="s">
        <v>33</v>
      </c>
      <c r="F13" s="7">
        <v>70.3</v>
      </c>
      <c r="G13" s="9">
        <f t="shared" ref="G13:G15" si="2">F13*0.6</f>
        <v>42.18</v>
      </c>
      <c r="H13" s="9">
        <v>82</v>
      </c>
      <c r="I13" s="9">
        <f>H13*0.4</f>
        <v>32.8</v>
      </c>
      <c r="J13" s="9">
        <f t="shared" ref="J13:J15" si="3">G13+I13</f>
        <v>74.98</v>
      </c>
      <c r="K13" s="7">
        <v>1</v>
      </c>
      <c r="L13" s="7" t="s">
        <v>129</v>
      </c>
      <c r="M13" s="10"/>
    </row>
    <row r="14" s="3" customFormat="1" ht="32" customHeight="1" spans="1:13">
      <c r="A14" s="7" t="s">
        <v>34</v>
      </c>
      <c r="B14" s="7" t="s">
        <v>12</v>
      </c>
      <c r="C14" s="7" t="s">
        <v>35</v>
      </c>
      <c r="D14" s="8" t="s">
        <v>133</v>
      </c>
      <c r="E14" s="7" t="s">
        <v>33</v>
      </c>
      <c r="F14" s="7">
        <v>71.5</v>
      </c>
      <c r="G14" s="9">
        <f t="shared" si="2"/>
        <v>42.9</v>
      </c>
      <c r="H14" s="9">
        <v>80.16</v>
      </c>
      <c r="I14" s="9">
        <f>H14*0.4</f>
        <v>32.064</v>
      </c>
      <c r="J14" s="9">
        <f t="shared" si="3"/>
        <v>74.964</v>
      </c>
      <c r="K14" s="7">
        <v>2</v>
      </c>
      <c r="L14" s="7" t="s">
        <v>131</v>
      </c>
      <c r="M14" s="10"/>
    </row>
    <row r="15" s="3" customFormat="1" ht="32" customHeight="1" spans="1:13">
      <c r="A15" s="7" t="s">
        <v>36</v>
      </c>
      <c r="B15" s="7" t="s">
        <v>12</v>
      </c>
      <c r="C15" s="7" t="s">
        <v>37</v>
      </c>
      <c r="D15" s="8" t="s">
        <v>133</v>
      </c>
      <c r="E15" s="7" t="s">
        <v>33</v>
      </c>
      <c r="F15" s="7">
        <v>66.9</v>
      </c>
      <c r="G15" s="9">
        <f t="shared" si="2"/>
        <v>40.14</v>
      </c>
      <c r="H15" s="9">
        <v>79.5</v>
      </c>
      <c r="I15" s="9">
        <f>H15*0.4</f>
        <v>31.8</v>
      </c>
      <c r="J15" s="9">
        <f t="shared" si="3"/>
        <v>71.94</v>
      </c>
      <c r="K15" s="7">
        <v>3</v>
      </c>
      <c r="L15" s="7" t="s">
        <v>131</v>
      </c>
      <c r="M15" s="10"/>
    </row>
    <row r="16" s="3" customFormat="1" ht="32" customHeight="1" spans="1:13">
      <c r="A16" s="7"/>
      <c r="B16" s="7"/>
      <c r="C16" s="7"/>
      <c r="D16" s="8"/>
      <c r="E16" s="7"/>
      <c r="F16" s="7"/>
      <c r="G16" s="9"/>
      <c r="H16" s="9"/>
      <c r="I16" s="9"/>
      <c r="J16" s="9"/>
      <c r="K16" s="7"/>
      <c r="L16" s="7"/>
      <c r="M16" s="10"/>
    </row>
    <row r="17" s="3" customFormat="1" ht="32" customHeight="1" spans="1:13">
      <c r="A17" s="7" t="s">
        <v>38</v>
      </c>
      <c r="B17" s="7" t="s">
        <v>16</v>
      </c>
      <c r="C17" s="7" t="s">
        <v>39</v>
      </c>
      <c r="D17" s="8" t="s">
        <v>134</v>
      </c>
      <c r="E17" s="7" t="s">
        <v>40</v>
      </c>
      <c r="F17" s="7">
        <v>74.7</v>
      </c>
      <c r="G17" s="9">
        <f t="shared" ref="G17:G19" si="4">F17*0.6</f>
        <v>44.82</v>
      </c>
      <c r="H17" s="9">
        <v>78.82</v>
      </c>
      <c r="I17" s="9">
        <f t="shared" ref="I17:I19" si="5">H17*0.4</f>
        <v>31.528</v>
      </c>
      <c r="J17" s="9">
        <f t="shared" ref="J17:J19" si="6">G17+I17</f>
        <v>76.348</v>
      </c>
      <c r="K17" s="7">
        <v>1</v>
      </c>
      <c r="L17" s="7" t="s">
        <v>129</v>
      </c>
      <c r="M17" s="10"/>
    </row>
    <row r="18" s="3" customFormat="1" ht="32" customHeight="1" spans="1:13">
      <c r="A18" s="7" t="s">
        <v>41</v>
      </c>
      <c r="B18" s="7" t="s">
        <v>16</v>
      </c>
      <c r="C18" s="7" t="s">
        <v>42</v>
      </c>
      <c r="D18" s="8" t="s">
        <v>134</v>
      </c>
      <c r="E18" s="7" t="s">
        <v>40</v>
      </c>
      <c r="F18" s="7">
        <v>73.9</v>
      </c>
      <c r="G18" s="9">
        <f t="shared" si="4"/>
        <v>44.34</v>
      </c>
      <c r="H18" s="9">
        <v>79.52</v>
      </c>
      <c r="I18" s="9">
        <f t="shared" si="5"/>
        <v>31.808</v>
      </c>
      <c r="J18" s="9">
        <f t="shared" si="6"/>
        <v>76.148</v>
      </c>
      <c r="K18" s="7">
        <v>2</v>
      </c>
      <c r="L18" s="7" t="s">
        <v>131</v>
      </c>
      <c r="M18" s="10"/>
    </row>
    <row r="19" s="3" customFormat="1" ht="32" customHeight="1" spans="1:13">
      <c r="A19" s="7" t="s">
        <v>43</v>
      </c>
      <c r="B19" s="7" t="s">
        <v>16</v>
      </c>
      <c r="C19" s="7" t="s">
        <v>44</v>
      </c>
      <c r="D19" s="8" t="s">
        <v>134</v>
      </c>
      <c r="E19" s="7" t="s">
        <v>40</v>
      </c>
      <c r="F19" s="7">
        <v>75.2</v>
      </c>
      <c r="G19" s="9">
        <f t="shared" si="4"/>
        <v>45.12</v>
      </c>
      <c r="H19" s="9">
        <v>75.92</v>
      </c>
      <c r="I19" s="9">
        <f t="shared" si="5"/>
        <v>30.368</v>
      </c>
      <c r="J19" s="9">
        <f t="shared" si="6"/>
        <v>75.488</v>
      </c>
      <c r="K19" s="7">
        <v>3</v>
      </c>
      <c r="L19" s="7" t="s">
        <v>131</v>
      </c>
      <c r="M19" s="10"/>
    </row>
    <row r="20" s="3" customFormat="1" ht="32" customHeight="1" spans="1:13">
      <c r="A20" s="7"/>
      <c r="B20" s="7"/>
      <c r="C20" s="7"/>
      <c r="D20" s="8"/>
      <c r="E20" s="7"/>
      <c r="F20" s="7"/>
      <c r="G20" s="9"/>
      <c r="H20" s="9"/>
      <c r="I20" s="9"/>
      <c r="J20" s="9"/>
      <c r="K20" s="7"/>
      <c r="L20" s="7"/>
      <c r="M20" s="10"/>
    </row>
    <row r="21" s="3" customFormat="1" ht="32" customHeight="1" spans="1:13">
      <c r="A21" s="7" t="s">
        <v>45</v>
      </c>
      <c r="B21" s="7" t="s">
        <v>16</v>
      </c>
      <c r="C21" s="7" t="s">
        <v>46</v>
      </c>
      <c r="D21" s="8" t="s">
        <v>135</v>
      </c>
      <c r="E21" s="7" t="s">
        <v>47</v>
      </c>
      <c r="F21" s="7">
        <v>74.9</v>
      </c>
      <c r="G21" s="9">
        <f t="shared" ref="G21:G23" si="7">F21*0.6</f>
        <v>44.94</v>
      </c>
      <c r="H21" s="9">
        <v>82.44</v>
      </c>
      <c r="I21" s="9">
        <f t="shared" ref="I21:I23" si="8">H21*0.4</f>
        <v>32.976</v>
      </c>
      <c r="J21" s="9">
        <f t="shared" ref="J21:J23" si="9">G21+I21</f>
        <v>77.916</v>
      </c>
      <c r="K21" s="7">
        <v>1</v>
      </c>
      <c r="L21" s="7" t="s">
        <v>129</v>
      </c>
      <c r="M21" s="10"/>
    </row>
    <row r="22" s="3" customFormat="1" ht="32" customHeight="1" spans="1:13">
      <c r="A22" s="7" t="s">
        <v>48</v>
      </c>
      <c r="B22" s="7" t="s">
        <v>12</v>
      </c>
      <c r="C22" s="7" t="s">
        <v>49</v>
      </c>
      <c r="D22" s="8" t="s">
        <v>135</v>
      </c>
      <c r="E22" s="7" t="s">
        <v>47</v>
      </c>
      <c r="F22" s="7">
        <v>73.7</v>
      </c>
      <c r="G22" s="9">
        <f t="shared" si="7"/>
        <v>44.22</v>
      </c>
      <c r="H22" s="9">
        <v>79.38</v>
      </c>
      <c r="I22" s="9">
        <f t="shared" si="8"/>
        <v>31.752</v>
      </c>
      <c r="J22" s="9">
        <f t="shared" si="9"/>
        <v>75.972</v>
      </c>
      <c r="K22" s="7">
        <v>2</v>
      </c>
      <c r="L22" s="7" t="s">
        <v>131</v>
      </c>
      <c r="M22" s="10"/>
    </row>
    <row r="23" s="3" customFormat="1" ht="32" customHeight="1" spans="1:13">
      <c r="A23" s="7" t="s">
        <v>50</v>
      </c>
      <c r="B23" s="7" t="s">
        <v>12</v>
      </c>
      <c r="C23" s="7" t="s">
        <v>51</v>
      </c>
      <c r="D23" s="8" t="s">
        <v>135</v>
      </c>
      <c r="E23" s="7" t="s">
        <v>47</v>
      </c>
      <c r="F23" s="7">
        <v>69.6</v>
      </c>
      <c r="G23" s="9">
        <f t="shared" si="7"/>
        <v>41.76</v>
      </c>
      <c r="H23" s="9">
        <v>80.66</v>
      </c>
      <c r="I23" s="9">
        <f t="shared" si="8"/>
        <v>32.264</v>
      </c>
      <c r="J23" s="9">
        <f t="shared" si="9"/>
        <v>74.024</v>
      </c>
      <c r="K23" s="7">
        <v>3</v>
      </c>
      <c r="L23" s="7" t="s">
        <v>131</v>
      </c>
      <c r="M23" s="10"/>
    </row>
    <row r="24" s="3" customFormat="1" ht="32" customHeight="1" spans="1:13">
      <c r="A24" s="7"/>
      <c r="B24" s="7"/>
      <c r="C24" s="7"/>
      <c r="D24" s="8"/>
      <c r="E24" s="7"/>
      <c r="F24" s="7"/>
      <c r="G24" s="9"/>
      <c r="H24" s="9"/>
      <c r="I24" s="9"/>
      <c r="J24" s="9"/>
      <c r="K24" s="7"/>
      <c r="L24" s="7"/>
      <c r="M24" s="10"/>
    </row>
    <row r="25" s="3" customFormat="1" ht="32" customHeight="1" spans="1:13">
      <c r="A25" s="7" t="s">
        <v>52</v>
      </c>
      <c r="B25" s="7" t="s">
        <v>12</v>
      </c>
      <c r="C25" s="7" t="s">
        <v>53</v>
      </c>
      <c r="D25" s="8" t="s">
        <v>136</v>
      </c>
      <c r="E25" s="7" t="s">
        <v>54</v>
      </c>
      <c r="F25" s="7">
        <v>74.5</v>
      </c>
      <c r="G25" s="9">
        <f>F25*0.6</f>
        <v>44.7</v>
      </c>
      <c r="H25" s="9">
        <v>82.06</v>
      </c>
      <c r="I25" s="9">
        <f>H25*0.4</f>
        <v>32.824</v>
      </c>
      <c r="J25" s="9">
        <f>G25+I25</f>
        <v>77.524</v>
      </c>
      <c r="K25" s="7">
        <v>1</v>
      </c>
      <c r="L25" s="7" t="s">
        <v>129</v>
      </c>
      <c r="M25" s="10"/>
    </row>
    <row r="26" s="3" customFormat="1" ht="32" customHeight="1" spans="1:13">
      <c r="A26" s="7" t="s">
        <v>55</v>
      </c>
      <c r="B26" s="7" t="s">
        <v>12</v>
      </c>
      <c r="C26" s="7" t="s">
        <v>56</v>
      </c>
      <c r="D26" s="8" t="s">
        <v>136</v>
      </c>
      <c r="E26" s="7" t="s">
        <v>54</v>
      </c>
      <c r="F26" s="7">
        <v>73.1</v>
      </c>
      <c r="G26" s="9">
        <f>F26*0.6</f>
        <v>43.86</v>
      </c>
      <c r="H26" s="9">
        <v>82.14</v>
      </c>
      <c r="I26" s="9">
        <f>H26*0.4</f>
        <v>32.856</v>
      </c>
      <c r="J26" s="9">
        <f>G26+I26</f>
        <v>76.716</v>
      </c>
      <c r="K26" s="7">
        <v>2</v>
      </c>
      <c r="L26" s="7" t="s">
        <v>131</v>
      </c>
      <c r="M26" s="10"/>
    </row>
    <row r="27" s="3" customFormat="1" ht="32" customHeight="1" spans="1:13">
      <c r="A27" s="7"/>
      <c r="B27" s="7"/>
      <c r="C27" s="7"/>
      <c r="D27" s="8"/>
      <c r="E27" s="7"/>
      <c r="F27" s="7"/>
      <c r="G27" s="9"/>
      <c r="H27" s="9"/>
      <c r="I27" s="9"/>
      <c r="J27" s="9"/>
      <c r="K27" s="7"/>
      <c r="L27" s="7"/>
      <c r="M27" s="10"/>
    </row>
    <row r="28" s="3" customFormat="1" ht="32" customHeight="1" spans="1:13">
      <c r="A28" s="7" t="s">
        <v>57</v>
      </c>
      <c r="B28" s="7" t="s">
        <v>12</v>
      </c>
      <c r="C28" s="7" t="s">
        <v>58</v>
      </c>
      <c r="D28" s="8" t="s">
        <v>137</v>
      </c>
      <c r="E28" s="7" t="s">
        <v>59</v>
      </c>
      <c r="F28" s="7">
        <v>76.9</v>
      </c>
      <c r="G28" s="9">
        <f>F28*0.6</f>
        <v>46.14</v>
      </c>
      <c r="H28" s="9">
        <v>82.56</v>
      </c>
      <c r="I28" s="9">
        <f>H28*0.4</f>
        <v>33.024</v>
      </c>
      <c r="J28" s="9">
        <f>G28+I28</f>
        <v>79.164</v>
      </c>
      <c r="K28" s="7">
        <v>1</v>
      </c>
      <c r="L28" s="7" t="s">
        <v>129</v>
      </c>
      <c r="M28" s="10"/>
    </row>
    <row r="29" s="3" customFormat="1" ht="32" customHeight="1" spans="1:13">
      <c r="A29" s="7" t="s">
        <v>60</v>
      </c>
      <c r="B29" s="7" t="s">
        <v>12</v>
      </c>
      <c r="C29" s="7" t="s">
        <v>61</v>
      </c>
      <c r="D29" s="8" t="s">
        <v>137</v>
      </c>
      <c r="E29" s="7" t="s">
        <v>59</v>
      </c>
      <c r="F29" s="7">
        <v>76.5</v>
      </c>
      <c r="G29" s="9">
        <f>F29*0.6</f>
        <v>45.9</v>
      </c>
      <c r="H29" s="9">
        <v>82.36</v>
      </c>
      <c r="I29" s="9">
        <f>H29*0.4</f>
        <v>32.944</v>
      </c>
      <c r="J29" s="9">
        <f>G29+I29</f>
        <v>78.844</v>
      </c>
      <c r="K29" s="7">
        <v>2</v>
      </c>
      <c r="L29" s="7" t="s">
        <v>131</v>
      </c>
      <c r="M29" s="10"/>
    </row>
    <row r="30" s="3" customFormat="1" ht="32" customHeight="1" spans="1:13">
      <c r="A30" s="7" t="s">
        <v>62</v>
      </c>
      <c r="B30" s="7" t="s">
        <v>12</v>
      </c>
      <c r="C30" s="7" t="s">
        <v>63</v>
      </c>
      <c r="D30" s="8" t="s">
        <v>137</v>
      </c>
      <c r="E30" s="7" t="s">
        <v>59</v>
      </c>
      <c r="F30" s="7">
        <v>78.5</v>
      </c>
      <c r="G30" s="9">
        <f>F30*0.6</f>
        <v>47.1</v>
      </c>
      <c r="H30" s="9"/>
      <c r="I30" s="9"/>
      <c r="J30" s="9">
        <f>G30+I30</f>
        <v>47.1</v>
      </c>
      <c r="K30" s="9" t="s">
        <v>30</v>
      </c>
      <c r="L30" s="7" t="s">
        <v>131</v>
      </c>
      <c r="M30" s="10"/>
    </row>
    <row r="31" s="3" customFormat="1" ht="32" customHeight="1" spans="1:13">
      <c r="A31" s="7"/>
      <c r="B31" s="7"/>
      <c r="C31" s="7"/>
      <c r="D31" s="8"/>
      <c r="E31" s="7"/>
      <c r="F31" s="7"/>
      <c r="G31" s="9"/>
      <c r="H31" s="9"/>
      <c r="I31" s="9"/>
      <c r="J31" s="9"/>
      <c r="K31" s="7"/>
      <c r="L31" s="7"/>
      <c r="M31" s="10"/>
    </row>
    <row r="32" s="3" customFormat="1" ht="32" customHeight="1" spans="1:13">
      <c r="A32" s="7" t="s">
        <v>64</v>
      </c>
      <c r="B32" s="7" t="s">
        <v>16</v>
      </c>
      <c r="C32" s="7" t="s">
        <v>65</v>
      </c>
      <c r="D32" s="8" t="s">
        <v>138</v>
      </c>
      <c r="E32" s="7" t="s">
        <v>66</v>
      </c>
      <c r="F32" s="7">
        <v>81.3</v>
      </c>
      <c r="G32" s="9">
        <f>F32*0.6</f>
        <v>48.78</v>
      </c>
      <c r="H32" s="9">
        <v>83.82</v>
      </c>
      <c r="I32" s="9">
        <f>H32*0.4</f>
        <v>33.528</v>
      </c>
      <c r="J32" s="9">
        <f>G32+I32</f>
        <v>82.308</v>
      </c>
      <c r="K32" s="7">
        <v>1</v>
      </c>
      <c r="L32" s="7" t="s">
        <v>129</v>
      </c>
      <c r="M32" s="10"/>
    </row>
    <row r="33" s="3" customFormat="1" ht="32" customHeight="1" spans="1:13">
      <c r="A33" s="7" t="s">
        <v>67</v>
      </c>
      <c r="B33" s="7" t="s">
        <v>12</v>
      </c>
      <c r="C33" s="7" t="s">
        <v>68</v>
      </c>
      <c r="D33" s="8" t="s">
        <v>138</v>
      </c>
      <c r="E33" s="7" t="s">
        <v>66</v>
      </c>
      <c r="F33" s="7">
        <v>80.1</v>
      </c>
      <c r="G33" s="9">
        <f>F33*0.6</f>
        <v>48.06</v>
      </c>
      <c r="H33" s="9">
        <v>83.64</v>
      </c>
      <c r="I33" s="9">
        <f>H33*0.4</f>
        <v>33.456</v>
      </c>
      <c r="J33" s="9">
        <f>G33+I33</f>
        <v>81.516</v>
      </c>
      <c r="K33" s="7">
        <v>2</v>
      </c>
      <c r="L33" s="7" t="s">
        <v>131</v>
      </c>
      <c r="M33" s="10"/>
    </row>
    <row r="34" s="3" customFormat="1" ht="32" customHeight="1" spans="1:13">
      <c r="A34" s="7"/>
      <c r="B34" s="7"/>
      <c r="C34" s="7"/>
      <c r="D34" s="8"/>
      <c r="E34" s="7"/>
      <c r="F34" s="7"/>
      <c r="G34" s="9"/>
      <c r="H34" s="9"/>
      <c r="I34" s="9"/>
      <c r="J34" s="9"/>
      <c r="K34" s="7"/>
      <c r="L34" s="7"/>
      <c r="M34" s="10"/>
    </row>
    <row r="35" s="3" customFormat="1" ht="32" customHeight="1" spans="1:13">
      <c r="A35" s="7" t="s">
        <v>69</v>
      </c>
      <c r="B35" s="7" t="s">
        <v>12</v>
      </c>
      <c r="C35" s="7" t="s">
        <v>70</v>
      </c>
      <c r="D35" s="8" t="s">
        <v>139</v>
      </c>
      <c r="E35" s="7" t="s">
        <v>71</v>
      </c>
      <c r="F35" s="7">
        <v>74.3</v>
      </c>
      <c r="G35" s="9">
        <f>F35*0.6</f>
        <v>44.58</v>
      </c>
      <c r="H35" s="9">
        <v>82.9</v>
      </c>
      <c r="I35" s="9">
        <f>H35*0.4</f>
        <v>33.16</v>
      </c>
      <c r="J35" s="9">
        <f>G35+I35</f>
        <v>77.74</v>
      </c>
      <c r="K35" s="7">
        <v>1</v>
      </c>
      <c r="L35" s="7" t="s">
        <v>129</v>
      </c>
      <c r="M35" s="10"/>
    </row>
    <row r="36" s="3" customFormat="1" ht="32" customHeight="1" spans="1:13">
      <c r="A36" s="7" t="s">
        <v>72</v>
      </c>
      <c r="B36" s="7" t="s">
        <v>12</v>
      </c>
      <c r="C36" s="7" t="s">
        <v>73</v>
      </c>
      <c r="D36" s="8" t="s">
        <v>139</v>
      </c>
      <c r="E36" s="7" t="s">
        <v>71</v>
      </c>
      <c r="F36" s="7">
        <v>71.5</v>
      </c>
      <c r="G36" s="9">
        <f>F36*0.6</f>
        <v>42.9</v>
      </c>
      <c r="H36" s="9">
        <v>82.96</v>
      </c>
      <c r="I36" s="9">
        <f>H36*0.4</f>
        <v>33.184</v>
      </c>
      <c r="J36" s="9">
        <f>G36+I36</f>
        <v>76.084</v>
      </c>
      <c r="K36" s="7">
        <v>2</v>
      </c>
      <c r="L36" s="7" t="s">
        <v>131</v>
      </c>
      <c r="M36" s="10"/>
    </row>
    <row r="37" s="3" customFormat="1" ht="32" customHeight="1" spans="1:13">
      <c r="A37" s="7" t="s">
        <v>74</v>
      </c>
      <c r="B37" s="7" t="s">
        <v>12</v>
      </c>
      <c r="C37" s="7" t="s">
        <v>75</v>
      </c>
      <c r="D37" s="8" t="s">
        <v>139</v>
      </c>
      <c r="E37" s="7" t="s">
        <v>71</v>
      </c>
      <c r="F37" s="7">
        <v>72</v>
      </c>
      <c r="G37" s="9">
        <f>F37*0.6</f>
        <v>43.2</v>
      </c>
      <c r="H37" s="9">
        <v>80.8</v>
      </c>
      <c r="I37" s="9">
        <f>H37*0.4</f>
        <v>32.32</v>
      </c>
      <c r="J37" s="9">
        <f>G37+I37</f>
        <v>75.52</v>
      </c>
      <c r="K37" s="7">
        <v>3</v>
      </c>
      <c r="L37" s="7" t="s">
        <v>131</v>
      </c>
      <c r="M37" s="10"/>
    </row>
    <row r="38" s="3" customFormat="1" ht="32" customHeight="1" spans="1:13">
      <c r="A38" s="7"/>
      <c r="B38" s="7"/>
      <c r="C38" s="7"/>
      <c r="D38" s="8"/>
      <c r="E38" s="7"/>
      <c r="F38" s="7"/>
      <c r="G38" s="9"/>
      <c r="H38" s="9"/>
      <c r="I38" s="9"/>
      <c r="J38" s="9"/>
      <c r="K38" s="7"/>
      <c r="L38" s="7"/>
      <c r="M38" s="10"/>
    </row>
    <row r="39" s="3" customFormat="1" ht="32" customHeight="1" spans="1:13">
      <c r="A39" s="7" t="s">
        <v>76</v>
      </c>
      <c r="B39" s="7" t="s">
        <v>12</v>
      </c>
      <c r="C39" s="7" t="s">
        <v>77</v>
      </c>
      <c r="D39" s="8" t="s">
        <v>140</v>
      </c>
      <c r="E39" s="7" t="s">
        <v>78</v>
      </c>
      <c r="F39" s="7">
        <v>72</v>
      </c>
      <c r="G39" s="9">
        <f t="shared" ref="G39:G41" si="10">F39*0.6</f>
        <v>43.2</v>
      </c>
      <c r="H39" s="9">
        <v>80.76</v>
      </c>
      <c r="I39" s="9">
        <f t="shared" ref="I39:I41" si="11">H39*0.4</f>
        <v>32.304</v>
      </c>
      <c r="J39" s="9">
        <f t="shared" ref="J39:J41" si="12">G39+I39</f>
        <v>75.504</v>
      </c>
      <c r="K39" s="7">
        <v>1</v>
      </c>
      <c r="L39" s="7" t="s">
        <v>129</v>
      </c>
      <c r="M39" s="10"/>
    </row>
    <row r="40" s="3" customFormat="1" ht="32" customHeight="1" spans="1:13">
      <c r="A40" s="7" t="s">
        <v>79</v>
      </c>
      <c r="B40" s="7" t="s">
        <v>12</v>
      </c>
      <c r="C40" s="7" t="s">
        <v>80</v>
      </c>
      <c r="D40" s="8" t="s">
        <v>140</v>
      </c>
      <c r="E40" s="7" t="s">
        <v>78</v>
      </c>
      <c r="F40" s="7">
        <v>70.5</v>
      </c>
      <c r="G40" s="9">
        <f t="shared" si="10"/>
        <v>42.3</v>
      </c>
      <c r="H40" s="9">
        <v>82.74</v>
      </c>
      <c r="I40" s="9">
        <f t="shared" si="11"/>
        <v>33.096</v>
      </c>
      <c r="J40" s="9">
        <f t="shared" si="12"/>
        <v>75.396</v>
      </c>
      <c r="K40" s="7">
        <v>2</v>
      </c>
      <c r="L40" s="7" t="s">
        <v>131</v>
      </c>
      <c r="M40" s="10"/>
    </row>
    <row r="41" s="3" customFormat="1" ht="32" customHeight="1" spans="1:13">
      <c r="A41" s="7" t="s">
        <v>81</v>
      </c>
      <c r="B41" s="7" t="s">
        <v>12</v>
      </c>
      <c r="C41" s="7" t="s">
        <v>82</v>
      </c>
      <c r="D41" s="8" t="s">
        <v>140</v>
      </c>
      <c r="E41" s="7" t="s">
        <v>78</v>
      </c>
      <c r="F41" s="7">
        <v>69.9</v>
      </c>
      <c r="G41" s="9">
        <f t="shared" si="10"/>
        <v>41.94</v>
      </c>
      <c r="H41" s="9">
        <v>80.96</v>
      </c>
      <c r="I41" s="9">
        <f t="shared" si="11"/>
        <v>32.384</v>
      </c>
      <c r="J41" s="9">
        <f t="shared" si="12"/>
        <v>74.324</v>
      </c>
      <c r="K41" s="7">
        <v>3</v>
      </c>
      <c r="L41" s="7" t="s">
        <v>131</v>
      </c>
      <c r="M41" s="10"/>
    </row>
    <row r="42" s="3" customFormat="1" ht="32" customHeight="1" spans="1:13">
      <c r="A42" s="7"/>
      <c r="B42" s="7"/>
      <c r="C42" s="7"/>
      <c r="D42" s="8"/>
      <c r="E42" s="7"/>
      <c r="F42" s="7"/>
      <c r="G42" s="9"/>
      <c r="H42" s="9"/>
      <c r="I42" s="9"/>
      <c r="J42" s="9"/>
      <c r="K42" s="7"/>
      <c r="L42" s="7"/>
      <c r="M42" s="10"/>
    </row>
    <row r="43" s="3" customFormat="1" ht="32" customHeight="1" spans="1:13">
      <c r="A43" s="7" t="s">
        <v>83</v>
      </c>
      <c r="B43" s="7" t="s">
        <v>12</v>
      </c>
      <c r="C43" s="7" t="s">
        <v>84</v>
      </c>
      <c r="D43" s="8" t="s">
        <v>141</v>
      </c>
      <c r="E43" s="7" t="s">
        <v>85</v>
      </c>
      <c r="F43" s="7">
        <v>76.2</v>
      </c>
      <c r="G43" s="9">
        <f t="shared" ref="G43:G45" si="13">F43*0.6</f>
        <v>45.72</v>
      </c>
      <c r="H43" s="9">
        <v>85.94</v>
      </c>
      <c r="I43" s="9">
        <f t="shared" ref="I43:I45" si="14">H43*0.4</f>
        <v>34.376</v>
      </c>
      <c r="J43" s="9">
        <f t="shared" ref="J43:J45" si="15">G43+I43</f>
        <v>80.096</v>
      </c>
      <c r="K43" s="7">
        <v>1</v>
      </c>
      <c r="L43" s="7" t="s">
        <v>129</v>
      </c>
      <c r="M43" s="10"/>
    </row>
    <row r="44" s="3" customFormat="1" ht="32" customHeight="1" spans="1:13">
      <c r="A44" s="7" t="s">
        <v>86</v>
      </c>
      <c r="B44" s="7" t="s">
        <v>12</v>
      </c>
      <c r="C44" s="7" t="s">
        <v>87</v>
      </c>
      <c r="D44" s="8" t="s">
        <v>141</v>
      </c>
      <c r="E44" s="7" t="s">
        <v>85</v>
      </c>
      <c r="F44" s="7">
        <v>74.9</v>
      </c>
      <c r="G44" s="9">
        <f t="shared" si="13"/>
        <v>44.94</v>
      </c>
      <c r="H44" s="9">
        <v>81.94</v>
      </c>
      <c r="I44" s="9">
        <f t="shared" si="14"/>
        <v>32.776</v>
      </c>
      <c r="J44" s="9">
        <f t="shared" si="15"/>
        <v>77.716</v>
      </c>
      <c r="K44" s="7">
        <v>2</v>
      </c>
      <c r="L44" s="7" t="s">
        <v>131</v>
      </c>
      <c r="M44" s="10"/>
    </row>
    <row r="45" s="3" customFormat="1" ht="32" customHeight="1" spans="1:13">
      <c r="A45" s="7" t="s">
        <v>88</v>
      </c>
      <c r="B45" s="7" t="s">
        <v>16</v>
      </c>
      <c r="C45" s="25" t="s">
        <v>89</v>
      </c>
      <c r="D45" s="8" t="s">
        <v>141</v>
      </c>
      <c r="E45" s="7" t="s">
        <v>85</v>
      </c>
      <c r="F45" s="7">
        <v>74.8</v>
      </c>
      <c r="G45" s="9">
        <f t="shared" si="13"/>
        <v>44.88</v>
      </c>
      <c r="H45" s="9">
        <v>80.78</v>
      </c>
      <c r="I45" s="9">
        <f t="shared" si="14"/>
        <v>32.312</v>
      </c>
      <c r="J45" s="9">
        <f t="shared" si="15"/>
        <v>77.192</v>
      </c>
      <c r="K45" s="7">
        <v>3</v>
      </c>
      <c r="L45" s="7" t="s">
        <v>131</v>
      </c>
      <c r="M45" s="10"/>
    </row>
    <row r="46" s="3" customFormat="1" ht="32" customHeight="1" spans="1:13">
      <c r="A46" s="7"/>
      <c r="B46" s="7"/>
      <c r="C46" s="7"/>
      <c r="D46" s="8"/>
      <c r="E46" s="7"/>
      <c r="F46" s="7"/>
      <c r="G46" s="9"/>
      <c r="H46" s="9"/>
      <c r="I46" s="9"/>
      <c r="J46" s="9"/>
      <c r="K46" s="7"/>
      <c r="L46" s="7"/>
      <c r="M46" s="10"/>
    </row>
    <row r="47" s="3" customFormat="1" ht="32" customHeight="1" spans="1:13">
      <c r="A47" s="7" t="s">
        <v>90</v>
      </c>
      <c r="B47" s="7" t="s">
        <v>16</v>
      </c>
      <c r="C47" s="7" t="s">
        <v>91</v>
      </c>
      <c r="D47" s="8" t="s">
        <v>141</v>
      </c>
      <c r="E47" s="7" t="s">
        <v>92</v>
      </c>
      <c r="F47" s="7">
        <v>78.5</v>
      </c>
      <c r="G47" s="9">
        <f t="shared" ref="G47:G49" si="16">F47*0.6</f>
        <v>47.1</v>
      </c>
      <c r="H47" s="9">
        <v>81.02</v>
      </c>
      <c r="I47" s="9">
        <f t="shared" ref="I47:I49" si="17">H47*0.4</f>
        <v>32.408</v>
      </c>
      <c r="J47" s="9">
        <f t="shared" ref="J47:J49" si="18">G47+I47</f>
        <v>79.508</v>
      </c>
      <c r="K47" s="7">
        <v>1</v>
      </c>
      <c r="L47" s="7" t="s">
        <v>129</v>
      </c>
      <c r="M47" s="10"/>
    </row>
    <row r="48" s="3" customFormat="1" ht="32" customHeight="1" spans="1:13">
      <c r="A48" s="7" t="s">
        <v>93</v>
      </c>
      <c r="B48" s="7" t="s">
        <v>16</v>
      </c>
      <c r="C48" s="25" t="s">
        <v>94</v>
      </c>
      <c r="D48" s="8" t="s">
        <v>141</v>
      </c>
      <c r="E48" s="7" t="s">
        <v>92</v>
      </c>
      <c r="F48" s="7">
        <v>76.5</v>
      </c>
      <c r="G48" s="9">
        <f t="shared" si="16"/>
        <v>45.9</v>
      </c>
      <c r="H48" s="9">
        <v>83.82</v>
      </c>
      <c r="I48" s="9">
        <f t="shared" si="17"/>
        <v>33.528</v>
      </c>
      <c r="J48" s="9">
        <f t="shared" si="18"/>
        <v>79.428</v>
      </c>
      <c r="K48" s="7">
        <v>2</v>
      </c>
      <c r="L48" s="7" t="s">
        <v>131</v>
      </c>
      <c r="M48" s="10"/>
    </row>
    <row r="49" s="3" customFormat="1" ht="32" customHeight="1" spans="1:13">
      <c r="A49" s="7" t="s">
        <v>95</v>
      </c>
      <c r="B49" s="7" t="s">
        <v>16</v>
      </c>
      <c r="C49" s="25" t="s">
        <v>96</v>
      </c>
      <c r="D49" s="8" t="s">
        <v>141</v>
      </c>
      <c r="E49" s="7" t="s">
        <v>92</v>
      </c>
      <c r="F49" s="7">
        <v>75.6</v>
      </c>
      <c r="G49" s="9">
        <f t="shared" si="16"/>
        <v>45.36</v>
      </c>
      <c r="H49" s="9">
        <v>80.77</v>
      </c>
      <c r="I49" s="9">
        <f t="shared" si="17"/>
        <v>32.308</v>
      </c>
      <c r="J49" s="9">
        <f t="shared" si="18"/>
        <v>77.668</v>
      </c>
      <c r="K49" s="7">
        <v>3</v>
      </c>
      <c r="L49" s="7" t="s">
        <v>131</v>
      </c>
      <c r="M49" s="10"/>
    </row>
    <row r="50" s="3" customFormat="1" ht="32" customHeight="1" spans="1:13">
      <c r="A50" s="7"/>
      <c r="B50" s="7"/>
      <c r="C50" s="7"/>
      <c r="D50" s="8"/>
      <c r="E50" s="7"/>
      <c r="F50" s="7"/>
      <c r="G50" s="9"/>
      <c r="H50" s="9"/>
      <c r="I50" s="9"/>
      <c r="J50" s="9"/>
      <c r="K50" s="7"/>
      <c r="L50" s="7"/>
      <c r="M50" s="10"/>
    </row>
    <row r="51" s="3" customFormat="1" ht="32" customHeight="1" spans="1:13">
      <c r="A51" s="7" t="s">
        <v>97</v>
      </c>
      <c r="B51" s="7" t="s">
        <v>16</v>
      </c>
      <c r="C51" s="7" t="s">
        <v>98</v>
      </c>
      <c r="D51" s="8" t="s">
        <v>142</v>
      </c>
      <c r="E51" s="7" t="s">
        <v>99</v>
      </c>
      <c r="F51" s="7">
        <v>80.4</v>
      </c>
      <c r="G51" s="9">
        <f t="shared" ref="G51:G53" si="19">F51*0.6</f>
        <v>48.24</v>
      </c>
      <c r="H51" s="9">
        <v>80.46</v>
      </c>
      <c r="I51" s="9">
        <f t="shared" ref="I51:I53" si="20">H51*0.4</f>
        <v>32.184</v>
      </c>
      <c r="J51" s="9">
        <f t="shared" ref="J51:J53" si="21">G51+I51</f>
        <v>80.424</v>
      </c>
      <c r="K51" s="7">
        <v>1</v>
      </c>
      <c r="L51" s="7" t="s">
        <v>129</v>
      </c>
      <c r="M51" s="10"/>
    </row>
    <row r="52" s="3" customFormat="1" ht="32" customHeight="1" spans="1:13">
      <c r="A52" s="7" t="s">
        <v>100</v>
      </c>
      <c r="B52" s="7" t="s">
        <v>16</v>
      </c>
      <c r="C52" s="7" t="s">
        <v>101</v>
      </c>
      <c r="D52" s="8" t="s">
        <v>142</v>
      </c>
      <c r="E52" s="7" t="s">
        <v>99</v>
      </c>
      <c r="F52" s="7">
        <v>77.8</v>
      </c>
      <c r="G52" s="9">
        <f t="shared" si="19"/>
        <v>46.68</v>
      </c>
      <c r="H52" s="9">
        <v>81.02</v>
      </c>
      <c r="I52" s="9">
        <f t="shared" si="20"/>
        <v>32.408</v>
      </c>
      <c r="J52" s="9">
        <f t="shared" si="21"/>
        <v>79.088</v>
      </c>
      <c r="K52" s="7">
        <v>2</v>
      </c>
      <c r="L52" s="7" t="s">
        <v>131</v>
      </c>
      <c r="M52" s="10"/>
    </row>
    <row r="53" s="3" customFormat="1" ht="32" customHeight="1" spans="1:13">
      <c r="A53" s="7" t="s">
        <v>102</v>
      </c>
      <c r="B53" s="7" t="s">
        <v>12</v>
      </c>
      <c r="C53" s="7" t="s">
        <v>103</v>
      </c>
      <c r="D53" s="8" t="s">
        <v>142</v>
      </c>
      <c r="E53" s="7" t="s">
        <v>99</v>
      </c>
      <c r="F53" s="7">
        <v>76.1</v>
      </c>
      <c r="G53" s="9">
        <f t="shared" si="19"/>
        <v>45.66</v>
      </c>
      <c r="H53" s="9">
        <v>83.2</v>
      </c>
      <c r="I53" s="9">
        <f t="shared" si="20"/>
        <v>33.28</v>
      </c>
      <c r="J53" s="9">
        <f t="shared" si="21"/>
        <v>78.94</v>
      </c>
      <c r="K53" s="7">
        <v>3</v>
      </c>
      <c r="L53" s="7" t="s">
        <v>131</v>
      </c>
      <c r="M53" s="10"/>
    </row>
    <row r="54" s="3" customFormat="1" ht="32" customHeight="1" spans="1:13">
      <c r="A54" s="7"/>
      <c r="B54" s="7"/>
      <c r="C54" s="7"/>
      <c r="D54" s="8"/>
      <c r="E54" s="7"/>
      <c r="F54" s="7"/>
      <c r="G54" s="9"/>
      <c r="H54" s="9"/>
      <c r="I54" s="9"/>
      <c r="J54" s="9"/>
      <c r="K54" s="7"/>
      <c r="L54" s="7"/>
      <c r="M54" s="10"/>
    </row>
    <row r="55" s="3" customFormat="1" ht="32" customHeight="1" spans="1:13">
      <c r="A55" s="7" t="s">
        <v>104</v>
      </c>
      <c r="B55" s="7" t="s">
        <v>12</v>
      </c>
      <c r="C55" s="7" t="s">
        <v>105</v>
      </c>
      <c r="D55" s="8" t="s">
        <v>143</v>
      </c>
      <c r="E55" s="7" t="s">
        <v>106</v>
      </c>
      <c r="F55" s="7">
        <v>59.2</v>
      </c>
      <c r="G55" s="9">
        <f t="shared" ref="G55:G57" si="22">F55*0.6</f>
        <v>35.52</v>
      </c>
      <c r="H55" s="9">
        <v>81.56</v>
      </c>
      <c r="I55" s="9">
        <f t="shared" ref="I55:I57" si="23">H55*0.4</f>
        <v>32.624</v>
      </c>
      <c r="J55" s="9">
        <f t="shared" ref="J55:J57" si="24">G55+I55</f>
        <v>68.144</v>
      </c>
      <c r="K55" s="7">
        <v>1</v>
      </c>
      <c r="L55" s="7" t="s">
        <v>129</v>
      </c>
      <c r="M55" s="10"/>
    </row>
    <row r="56" s="3" customFormat="1" ht="32" customHeight="1" spans="1:13">
      <c r="A56" s="7" t="s">
        <v>107</v>
      </c>
      <c r="B56" s="7" t="s">
        <v>12</v>
      </c>
      <c r="C56" s="7" t="s">
        <v>108</v>
      </c>
      <c r="D56" s="8" t="s">
        <v>143</v>
      </c>
      <c r="E56" s="7" t="s">
        <v>106</v>
      </c>
      <c r="F56" s="7">
        <v>60.3</v>
      </c>
      <c r="G56" s="9">
        <f t="shared" si="22"/>
        <v>36.18</v>
      </c>
      <c r="H56" s="9">
        <v>76.98</v>
      </c>
      <c r="I56" s="9">
        <f t="shared" si="23"/>
        <v>30.792</v>
      </c>
      <c r="J56" s="9">
        <f t="shared" si="24"/>
        <v>66.972</v>
      </c>
      <c r="K56" s="7">
        <v>2</v>
      </c>
      <c r="L56" s="7" t="s">
        <v>131</v>
      </c>
      <c r="M56" s="10"/>
    </row>
    <row r="57" s="3" customFormat="1" ht="32" customHeight="1" spans="1:13">
      <c r="A57" s="7" t="s">
        <v>109</v>
      </c>
      <c r="B57" s="7" t="s">
        <v>12</v>
      </c>
      <c r="C57" s="7" t="s">
        <v>110</v>
      </c>
      <c r="D57" s="8" t="s">
        <v>143</v>
      </c>
      <c r="E57" s="7" t="s">
        <v>106</v>
      </c>
      <c r="F57" s="7">
        <v>60.3</v>
      </c>
      <c r="G57" s="9">
        <f t="shared" si="22"/>
        <v>36.18</v>
      </c>
      <c r="H57" s="9">
        <v>76.54</v>
      </c>
      <c r="I57" s="9">
        <f t="shared" si="23"/>
        <v>30.616</v>
      </c>
      <c r="J57" s="9">
        <f t="shared" si="24"/>
        <v>66.796</v>
      </c>
      <c r="K57" s="7">
        <v>3</v>
      </c>
      <c r="L57" s="7" t="s">
        <v>131</v>
      </c>
      <c r="M57" s="10"/>
    </row>
    <row r="58" s="3" customFormat="1" ht="32" customHeight="1" spans="1:13">
      <c r="A58" s="7"/>
      <c r="B58" s="7"/>
      <c r="C58" s="7"/>
      <c r="D58" s="8"/>
      <c r="E58" s="7"/>
      <c r="F58" s="7"/>
      <c r="G58" s="9"/>
      <c r="H58" s="9"/>
      <c r="I58" s="9"/>
      <c r="J58" s="9"/>
      <c r="K58" s="7"/>
      <c r="L58" s="7"/>
      <c r="M58" s="10"/>
    </row>
    <row r="59" s="3" customFormat="1" ht="32" customHeight="1" spans="1:13">
      <c r="A59" s="7" t="s">
        <v>111</v>
      </c>
      <c r="B59" s="7" t="s">
        <v>12</v>
      </c>
      <c r="C59" s="7" t="s">
        <v>112</v>
      </c>
      <c r="D59" s="8" t="s">
        <v>144</v>
      </c>
      <c r="E59" s="7" t="s">
        <v>113</v>
      </c>
      <c r="F59" s="7">
        <v>76.2</v>
      </c>
      <c r="G59" s="9">
        <f t="shared" ref="G59:G61" si="25">F59*0.6</f>
        <v>45.72</v>
      </c>
      <c r="H59" s="9">
        <v>84.36</v>
      </c>
      <c r="I59" s="9">
        <f t="shared" ref="I59:I61" si="26">H59*0.4</f>
        <v>33.744</v>
      </c>
      <c r="J59" s="9">
        <f t="shared" ref="J59:J61" si="27">G59+I59</f>
        <v>79.464</v>
      </c>
      <c r="K59" s="7">
        <v>1</v>
      </c>
      <c r="L59" s="7" t="s">
        <v>129</v>
      </c>
      <c r="M59" s="10"/>
    </row>
    <row r="60" s="3" customFormat="1" ht="32" customHeight="1" spans="1:13">
      <c r="A60" s="7" t="s">
        <v>114</v>
      </c>
      <c r="B60" s="7" t="s">
        <v>16</v>
      </c>
      <c r="C60" s="7" t="s">
        <v>115</v>
      </c>
      <c r="D60" s="8" t="s">
        <v>144</v>
      </c>
      <c r="E60" s="7" t="s">
        <v>113</v>
      </c>
      <c r="F60" s="7">
        <v>77.5</v>
      </c>
      <c r="G60" s="9">
        <f t="shared" si="25"/>
        <v>46.5</v>
      </c>
      <c r="H60" s="9">
        <v>81.02</v>
      </c>
      <c r="I60" s="9">
        <f t="shared" si="26"/>
        <v>32.408</v>
      </c>
      <c r="J60" s="9">
        <f t="shared" si="27"/>
        <v>78.908</v>
      </c>
      <c r="K60" s="7">
        <v>2</v>
      </c>
      <c r="L60" s="7" t="s">
        <v>131</v>
      </c>
      <c r="M60" s="10"/>
    </row>
    <row r="61" s="3" customFormat="1" ht="32" customHeight="1" spans="1:13">
      <c r="A61" s="7" t="s">
        <v>116</v>
      </c>
      <c r="B61" s="7" t="s">
        <v>12</v>
      </c>
      <c r="C61" s="7" t="s">
        <v>117</v>
      </c>
      <c r="D61" s="8" t="s">
        <v>144</v>
      </c>
      <c r="E61" s="7" t="s">
        <v>113</v>
      </c>
      <c r="F61" s="7">
        <v>75.7</v>
      </c>
      <c r="G61" s="9">
        <f t="shared" si="25"/>
        <v>45.42</v>
      </c>
      <c r="H61" s="9">
        <v>82.64</v>
      </c>
      <c r="I61" s="9">
        <f t="shared" si="26"/>
        <v>33.056</v>
      </c>
      <c r="J61" s="9">
        <f t="shared" si="27"/>
        <v>78.476</v>
      </c>
      <c r="K61" s="7">
        <v>3</v>
      </c>
      <c r="L61" s="7" t="s">
        <v>131</v>
      </c>
      <c r="M61" s="10"/>
    </row>
  </sheetData>
  <mergeCells count="1">
    <mergeCell ref="A1:M1"/>
  </mergeCells>
  <pageMargins left="0.700694444444445" right="0.700694444444445" top="0.751388888888889" bottom="0.751388888888889" header="0.298611111111111" footer="0.298611111111111"/>
  <pageSetup paperSize="9" scale="71"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宝兴县</vt:lpstr>
      <vt:lpstr>宝兴县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J1413169159</cp:lastModifiedBy>
  <dcterms:created xsi:type="dcterms:W3CDTF">2023-12-25T02:33:00Z</dcterms:created>
  <dcterms:modified xsi:type="dcterms:W3CDTF">2024-04-15T02:19:22Z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F9C68777F63D4894A5EAD92D8E35182A_13</vt:lpwstr>
  </property>
  <property fmtid="{D5CDD505-2E9C-101B-9397-08002B2CF9AE}" pid="3" name="KSOProductBuildVer">
    <vt:lpwstr>2052-12.1.0.16729</vt:lpwstr>
  </property>
</Properties>
</file>