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675"/>
  </bookViews>
  <sheets>
    <sheet name="芦山县" sheetId="1" r:id="rId1"/>
  </sheets>
  <definedNames>
    <definedName name="_xlnm._FilterDatabase" localSheetId="0" hidden="1">芦山县!$B$2:$Q$89</definedName>
    <definedName name="_xlnm.Print_Titles" localSheetId="0">芦山县!$2:$2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<sst xmlns="http://schemas.openxmlformats.org/spreadsheetml/2006/main" count="574" uniqueCount="262">
  <si>
    <t>芦山县2024年公开考试招聘综合类事业单位工作人员总成绩及进入体检人员名单</t>
  </si>
  <si>
    <t>序号</t>
  </si>
  <si>
    <t>主管部门</t>
  </si>
  <si>
    <t>报考单位</t>
  </si>
  <si>
    <t>报考岗位</t>
  </si>
  <si>
    <t>报考岗位编码</t>
  </si>
  <si>
    <t>姓名</t>
  </si>
  <si>
    <t>准考证号</t>
  </si>
  <si>
    <t>笔试成绩</t>
  </si>
  <si>
    <t>笔试成绩折合（60%）</t>
  </si>
  <si>
    <t>面试成绩</t>
  </si>
  <si>
    <t>面试成绩折合（40%）</t>
  </si>
  <si>
    <t>总成绩</t>
  </si>
  <si>
    <t>岗位排名</t>
  </si>
  <si>
    <t>是否进入体检</t>
  </si>
  <si>
    <t>备注</t>
  </si>
  <si>
    <t>中国共产党芦山县委员会办公室</t>
  </si>
  <si>
    <t>芦山县电子政务网络管理中心</t>
  </si>
  <si>
    <t>专业技术岗位</t>
  </si>
  <si>
    <t>24018001</t>
  </si>
  <si>
    <t>邱诗茜</t>
  </si>
  <si>
    <t>2024116091304</t>
  </si>
  <si>
    <t>是</t>
  </si>
  <si>
    <t>冯伟洋</t>
  </si>
  <si>
    <t>2024116091309</t>
  </si>
  <si>
    <t>芦山县人民政府</t>
  </si>
  <si>
    <t>“4.20”芦山强烈地震纪念馆</t>
  </si>
  <si>
    <t>24018002</t>
  </si>
  <si>
    <t>曾茂</t>
  </si>
  <si>
    <t>2024116091417</t>
  </si>
  <si>
    <t>邹雯娅</t>
  </si>
  <si>
    <t>2024116091411</t>
  </si>
  <si>
    <t>李超</t>
  </si>
  <si>
    <t>2024116091421</t>
  </si>
  <si>
    <t>芦山县发展和改革局</t>
  </si>
  <si>
    <t>芦山县价格认证中心</t>
  </si>
  <si>
    <t>24018003</t>
  </si>
  <si>
    <t>张伟</t>
  </si>
  <si>
    <t>2024116091627</t>
  </si>
  <si>
    <t>杨军耀</t>
  </si>
  <si>
    <t>2024116092101</t>
  </si>
  <si>
    <t>吴雪莲</t>
  </si>
  <si>
    <t>2024116091807</t>
  </si>
  <si>
    <t>芦山县卫生健康局</t>
  </si>
  <si>
    <t>芦山县人民医院</t>
  </si>
  <si>
    <t>24018004</t>
  </si>
  <si>
    <t>王雨萱</t>
  </si>
  <si>
    <t>2024116092427</t>
  </si>
  <si>
    <t>刘兴宇</t>
  </si>
  <si>
    <t>2024116092422</t>
  </si>
  <si>
    <t>杨子兴</t>
  </si>
  <si>
    <t>2024116092429</t>
  </si>
  <si>
    <t>24018007</t>
  </si>
  <si>
    <t>田爽</t>
  </si>
  <si>
    <t>2024116092512</t>
  </si>
  <si>
    <t>何永红</t>
  </si>
  <si>
    <t>2024116092513</t>
  </si>
  <si>
    <t>彭杨彪</t>
  </si>
  <si>
    <t>2024116092430</t>
  </si>
  <si>
    <t>24018008</t>
  </si>
  <si>
    <t>宋翛飏</t>
  </si>
  <si>
    <t>2024116092622</t>
  </si>
  <si>
    <t>夏一尹</t>
  </si>
  <si>
    <t>2024116092626</t>
  </si>
  <si>
    <t>陈茜</t>
  </si>
  <si>
    <t>2024116092617</t>
  </si>
  <si>
    <t>芦山县医院事务服务中心</t>
  </si>
  <si>
    <t>24018009</t>
  </si>
  <si>
    <t>罗林</t>
  </si>
  <si>
    <t>2024116092706</t>
  </si>
  <si>
    <t>包世林</t>
  </si>
  <si>
    <t>2024116092813</t>
  </si>
  <si>
    <t>芦山县林业局</t>
  </si>
  <si>
    <t>芦山县林业技术推广站</t>
  </si>
  <si>
    <t>24018010</t>
  </si>
  <si>
    <t>邓飞</t>
  </si>
  <si>
    <t>2024116093401</t>
  </si>
  <si>
    <t>梅卢伟</t>
  </si>
  <si>
    <t>2024116093122</t>
  </si>
  <si>
    <t>刘银</t>
  </si>
  <si>
    <t>2024116093408</t>
  </si>
  <si>
    <t>芦山县森林病虫防治检疫站</t>
  </si>
  <si>
    <t>24018011</t>
  </si>
  <si>
    <t>王怡琳</t>
  </si>
  <si>
    <t>2024116094120</t>
  </si>
  <si>
    <t>程思浩</t>
  </si>
  <si>
    <t>2024116094107</t>
  </si>
  <si>
    <t>胡耀莺</t>
  </si>
  <si>
    <t>2024116094323</t>
  </si>
  <si>
    <t>芦山县国有林场</t>
  </si>
  <si>
    <t>管理岗位</t>
  </si>
  <si>
    <t>24018012</t>
  </si>
  <si>
    <t>赖秋文</t>
  </si>
  <si>
    <t>2024116094707</t>
  </si>
  <si>
    <t>何静</t>
  </si>
  <si>
    <t>2024116094628</t>
  </si>
  <si>
    <t>何佩娟</t>
  </si>
  <si>
    <t>2024116094723</t>
  </si>
  <si>
    <t>24018013</t>
  </si>
  <si>
    <t>刘兆新</t>
  </si>
  <si>
    <t>2024116094924</t>
  </si>
  <si>
    <t>递补</t>
  </si>
  <si>
    <t>罗艾炼</t>
  </si>
  <si>
    <t>2024116094823</t>
  </si>
  <si>
    <t>汪凯</t>
  </si>
  <si>
    <t>2024116095001</t>
  </si>
  <si>
    <t>芦山市场监督管理局</t>
  </si>
  <si>
    <t>芦山县药品医疗器械不良反应中心</t>
  </si>
  <si>
    <t>24018014</t>
  </si>
  <si>
    <t>孙丽娟</t>
  </si>
  <si>
    <t>2024116095322</t>
  </si>
  <si>
    <t>杨能强</t>
  </si>
  <si>
    <t>2024116095403</t>
  </si>
  <si>
    <t>任顺越</t>
  </si>
  <si>
    <t>2024116095501</t>
  </si>
  <si>
    <t>缺考</t>
  </si>
  <si>
    <t>芦山县住房和城乡建设局</t>
  </si>
  <si>
    <t>芦山县路灯管理所</t>
  </si>
  <si>
    <t>24018015</t>
  </si>
  <si>
    <t>何嘉焮</t>
  </si>
  <si>
    <t>2024116100111</t>
  </si>
  <si>
    <t>王华顺</t>
  </si>
  <si>
    <t>2024116100107</t>
  </si>
  <si>
    <t>周晓涛</t>
  </si>
  <si>
    <t>2024116095614</t>
  </si>
  <si>
    <t>李鑫</t>
  </si>
  <si>
    <t>2024116095522</t>
  </si>
  <si>
    <t>芦山县自然资源和规划局</t>
  </si>
  <si>
    <t>太平自然资源规划所</t>
  </si>
  <si>
    <t>24018016</t>
  </si>
  <si>
    <t>冯小刚</t>
  </si>
  <si>
    <t>2024116100129</t>
  </si>
  <si>
    <t>皮俊</t>
  </si>
  <si>
    <t>2024116100118</t>
  </si>
  <si>
    <t>徐丹</t>
  </si>
  <si>
    <t>2024116100202</t>
  </si>
  <si>
    <t>地质环境监测所</t>
  </si>
  <si>
    <t>24018017</t>
  </si>
  <si>
    <t>张月</t>
  </si>
  <si>
    <t>2024116100221</t>
  </si>
  <si>
    <t>吴陶</t>
  </si>
  <si>
    <t>2024116100214</t>
  </si>
  <si>
    <t>芦山县农业农村局</t>
  </si>
  <si>
    <t>芦山县农产品质量安全检验检测站</t>
  </si>
  <si>
    <t>24018018</t>
  </si>
  <si>
    <t>余泳海</t>
  </si>
  <si>
    <t>2024116100406</t>
  </si>
  <si>
    <t>甘锐</t>
  </si>
  <si>
    <t>2024116100310</t>
  </si>
  <si>
    <t>余菲</t>
  </si>
  <si>
    <t>2024116100314</t>
  </si>
  <si>
    <t>芦山县经济作物站</t>
  </si>
  <si>
    <t>24018019</t>
  </si>
  <si>
    <t>劳斌冰</t>
  </si>
  <si>
    <t>2024116100419</t>
  </si>
  <si>
    <t>秦琼</t>
  </si>
  <si>
    <t>2024116100420</t>
  </si>
  <si>
    <t>宋志强</t>
  </si>
  <si>
    <t>2024116100423</t>
  </si>
  <si>
    <t>芦山县民政局</t>
  </si>
  <si>
    <t>芦山县清仁敬老院</t>
  </si>
  <si>
    <t>24018020</t>
  </si>
  <si>
    <t>凌艺豪</t>
  </si>
  <si>
    <t>2024116100611</t>
  </si>
  <si>
    <t>秦冬</t>
  </si>
  <si>
    <t>2024116100702</t>
  </si>
  <si>
    <t>程羽冲</t>
  </si>
  <si>
    <t>2024116100613</t>
  </si>
  <si>
    <t>芦山县龙门敬老院</t>
  </si>
  <si>
    <t>24018021</t>
  </si>
  <si>
    <t>李萍</t>
  </si>
  <si>
    <t>2024116100707</t>
  </si>
  <si>
    <t>马超</t>
  </si>
  <si>
    <t>2024116100804</t>
  </si>
  <si>
    <t>罗小单</t>
  </si>
  <si>
    <t>2024116100705</t>
  </si>
  <si>
    <t>芦山县水利局</t>
  </si>
  <si>
    <t>芦山县西川河流域水务水保管理站</t>
  </si>
  <si>
    <t>24018022</t>
  </si>
  <si>
    <t>杨贵宾</t>
  </si>
  <si>
    <t>2024116101004</t>
  </si>
  <si>
    <t>包恬恬</t>
  </si>
  <si>
    <t>2024116100903</t>
  </si>
  <si>
    <t>王钰珂</t>
  </si>
  <si>
    <t>2024116100915</t>
  </si>
  <si>
    <t>芦山县玉溪河流域水务水保管理站</t>
  </si>
  <si>
    <t>24018023</t>
  </si>
  <si>
    <t>文良语</t>
  </si>
  <si>
    <t>2024116101122</t>
  </si>
  <si>
    <t>竹柯宇</t>
  </si>
  <si>
    <t>2024116101208</t>
  </si>
  <si>
    <t>赵俊博</t>
  </si>
  <si>
    <t>2024116101117</t>
  </si>
  <si>
    <t>何远霞</t>
  </si>
  <si>
    <t>2024116101125</t>
  </si>
  <si>
    <t>颜晶亮</t>
  </si>
  <si>
    <t>2024116101222</t>
  </si>
  <si>
    <t>王欣宇</t>
  </si>
  <si>
    <t>2024116101116</t>
  </si>
  <si>
    <t>芦山县农村饮水安全供水总站</t>
  </si>
  <si>
    <t>24018024</t>
  </si>
  <si>
    <t>汪文邹</t>
  </si>
  <si>
    <t>2024116101310</t>
  </si>
  <si>
    <t>马诗雨</t>
  </si>
  <si>
    <t>2024116101309</t>
  </si>
  <si>
    <t>熊已秀</t>
  </si>
  <si>
    <t>2024116101229</t>
  </si>
  <si>
    <t>芦山县芦阳街道办事处</t>
  </si>
  <si>
    <t>芦阳街道产业综合服务中心</t>
  </si>
  <si>
    <t>24018025</t>
  </si>
  <si>
    <t>胡搏文</t>
  </si>
  <si>
    <t>2024116101323</t>
  </si>
  <si>
    <t>邓惠方</t>
  </si>
  <si>
    <t>2024116101325</t>
  </si>
  <si>
    <t>姜灿</t>
  </si>
  <si>
    <t>2024116101327</t>
  </si>
  <si>
    <t>芦山县龙门镇人民政府</t>
  </si>
  <si>
    <t>龙门镇便民服务中心</t>
  </si>
  <si>
    <t>24018026</t>
  </si>
  <si>
    <t>陈鑫</t>
  </si>
  <si>
    <t>2024116101616</t>
  </si>
  <si>
    <t>宾学泽</t>
  </si>
  <si>
    <t>2024116101512</t>
  </si>
  <si>
    <t>杨进超</t>
  </si>
  <si>
    <t>2024116101603</t>
  </si>
  <si>
    <t>龙门镇文化旅游服务中心</t>
  </si>
  <si>
    <t>24018027</t>
  </si>
  <si>
    <t>黄娇</t>
  </si>
  <si>
    <t>2024116101625</t>
  </si>
  <si>
    <t>黄竹</t>
  </si>
  <si>
    <t>2024116101712</t>
  </si>
  <si>
    <t>郑冬梅</t>
  </si>
  <si>
    <t>2024116101619</t>
  </si>
  <si>
    <t>24018028</t>
  </si>
  <si>
    <t>严瑾</t>
  </si>
  <si>
    <t>2024116101913</t>
  </si>
  <si>
    <t>谌欣</t>
  </si>
  <si>
    <t>2024116101730</t>
  </si>
  <si>
    <t>芦山县双石镇人民政府</t>
  </si>
  <si>
    <t>双石镇农业综合服务中心</t>
  </si>
  <si>
    <t>24018029</t>
  </si>
  <si>
    <t>董磊</t>
  </si>
  <si>
    <t>2024116101927</t>
  </si>
  <si>
    <t>吴巧</t>
  </si>
  <si>
    <t>2024116102105</t>
  </si>
  <si>
    <t>何林玲</t>
  </si>
  <si>
    <t>2024116101923</t>
  </si>
  <si>
    <t>张琳英</t>
  </si>
  <si>
    <t>2024116102216</t>
  </si>
  <si>
    <t>袁豪</t>
  </si>
  <si>
    <t>2024116102016</t>
  </si>
  <si>
    <t>覃梦宇</t>
  </si>
  <si>
    <t>2024116102029</t>
  </si>
  <si>
    <t>芦山县太平镇人民政府</t>
  </si>
  <si>
    <t>太平镇农业综合服务中心</t>
  </si>
  <si>
    <t>24018030</t>
  </si>
  <si>
    <t>高天</t>
  </si>
  <si>
    <t>2024116102506</t>
  </si>
  <si>
    <t>胡晓玲</t>
  </si>
  <si>
    <t>2024116102321</t>
  </si>
  <si>
    <t>李佳</t>
  </si>
  <si>
    <t>2024116102303</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</si>
</sst>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0"/>
      <name val="Arial"/>
      <charset val="134"/>
    </font>
    <font>
      <sz val="10"/>
      <color theme="1"/>
      <name val="Arial"/>
      <charset val="134"/>
    </font>
    <font>
      <sz val="16"/>
      <name val="宋体"/>
      <charset val="134"/>
    </font>
    <font>
      <sz val="10"/>
      <name val="宋体"/>
      <charset val="134"/>
    </font>
    <font>
      <sz val="10"/>
      <color theme="1"/>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style="thin">
        <color indexed="8"/>
      </top>
      <bottom/>
      <diagonal/>
    </border>
    <border>
      <left style="thin">
        <color indexed="8"/>
      </left>
      <right/>
      <top style="thin">
        <color indexed="8"/>
      </top>
      <bottom/>
      <diagonal/>
    </border>
    <border>
      <left style="thin">
        <color auto="1"/>
      </left>
      <right/>
      <top style="thin">
        <color auto="1"/>
      </top>
      <bottom/>
      <diagonal/>
    </border>
    <border>
      <left/>
      <right/>
      <top style="thin">
        <color indexed="65"/>
      </top>
      <bottom/>
      <diagonal/>
    </border>
    <border>
      <left style="thin">
        <color indexed="65"/>
      </left>
      <right/>
      <top style="thin">
        <color indexed="8"/>
      </top>
      <bottom/>
      <diagonal/>
    </border>
    <border>
      <left style="thin">
        <color indexed="65"/>
      </left>
      <right/>
      <top style="thin">
        <color indexed="65"/>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5" fillId="0" borderId="0" applyFont="0" applyFill="0" applyBorder="0" applyAlignment="0" applyProtection="0">
      <alignment vertical="center"/>
    </xf>
    <xf numFmtId="44" fontId="5" fillId="0" borderId="0" applyFont="0" applyFill="0" applyBorder="0" applyAlignment="0" applyProtection="0">
      <alignment vertical="center"/>
    </xf>
    <xf numFmtId="9" fontId="5" fillId="0" borderId="0" applyFont="0" applyFill="0" applyBorder="0" applyAlignment="0" applyProtection="0">
      <alignment vertical="center"/>
    </xf>
    <xf numFmtId="41" fontId="5" fillId="0" borderId="0" applyFont="0" applyFill="0" applyBorder="0" applyAlignment="0" applyProtection="0">
      <alignment vertical="center"/>
    </xf>
    <xf numFmtId="42" fontId="5"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5" fillId="3" borderId="8"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9" applyNumberFormat="0" applyFill="0" applyAlignment="0" applyProtection="0">
      <alignment vertical="center"/>
    </xf>
    <xf numFmtId="0" fontId="12" fillId="0" borderId="9" applyNumberFormat="0" applyFill="0" applyAlignment="0" applyProtection="0">
      <alignment vertical="center"/>
    </xf>
    <xf numFmtId="0" fontId="13" fillId="0" borderId="10" applyNumberFormat="0" applyFill="0" applyAlignment="0" applyProtection="0">
      <alignment vertical="center"/>
    </xf>
    <xf numFmtId="0" fontId="13" fillId="0" borderId="0" applyNumberFormat="0" applyFill="0" applyBorder="0" applyAlignment="0" applyProtection="0">
      <alignment vertical="center"/>
    </xf>
    <xf numFmtId="0" fontId="14" fillId="4" borderId="11" applyNumberFormat="0" applyAlignment="0" applyProtection="0">
      <alignment vertical="center"/>
    </xf>
    <xf numFmtId="0" fontId="15" fillId="5" borderId="12" applyNumberFormat="0" applyAlignment="0" applyProtection="0">
      <alignment vertical="center"/>
    </xf>
    <xf numFmtId="0" fontId="16" fillId="5" borderId="11" applyNumberFormat="0" applyAlignment="0" applyProtection="0">
      <alignment vertical="center"/>
    </xf>
    <xf numFmtId="0" fontId="17" fillId="6" borderId="13" applyNumberFormat="0" applyAlignment="0" applyProtection="0">
      <alignment vertical="center"/>
    </xf>
    <xf numFmtId="0" fontId="18" fillId="0" borderId="14" applyNumberFormat="0" applyFill="0" applyAlignment="0" applyProtection="0">
      <alignment vertical="center"/>
    </xf>
    <xf numFmtId="0" fontId="19" fillId="0" borderId="15"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cellStyleXfs>
  <cellXfs count="42">
    <xf numFmtId="0" fontId="0" fillId="0" borderId="0" xfId="0"/>
    <xf numFmtId="0" fontId="0" fillId="2" borderId="0" xfId="0" applyFill="1" applyAlignment="1">
      <alignment horizontal="center" vertical="center"/>
    </xf>
    <xf numFmtId="0" fontId="1" fillId="0" borderId="0" xfId="0" applyFont="1" applyFill="1"/>
    <xf numFmtId="0" fontId="1" fillId="0" borderId="0" xfId="0" applyFont="1" applyFill="1" applyAlignment="1">
      <alignment horizontal="center" vertical="center"/>
    </xf>
    <xf numFmtId="0" fontId="0" fillId="0" borderId="0" xfId="0" applyFill="1"/>
    <xf numFmtId="0" fontId="0" fillId="2" borderId="0" xfId="0" applyFill="1"/>
    <xf numFmtId="0" fontId="0" fillId="2" borderId="0" xfId="0" applyFill="1" applyAlignment="1">
      <alignment wrapText="1"/>
    </xf>
    <xf numFmtId="0" fontId="0" fillId="2" borderId="0" xfId="0" applyFill="1" applyAlignment="1">
      <alignment horizontal="center" vertical="center"/>
    </xf>
    <xf numFmtId="0" fontId="2" fillId="2" borderId="0" xfId="0" applyFont="1" applyFill="1" applyAlignment="1">
      <alignment horizontal="center" vertical="center"/>
    </xf>
    <xf numFmtId="0" fontId="3" fillId="2" borderId="1" xfId="0" applyFont="1" applyFill="1" applyBorder="1" applyAlignment="1">
      <alignment horizontal="center" vertical="center"/>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3" fillId="2" borderId="3" xfId="0" applyFont="1" applyFill="1" applyBorder="1" applyAlignment="1">
      <alignment horizontal="center" vertical="center" wrapText="1"/>
    </xf>
    <xf numFmtId="0" fontId="0" fillId="2" borderId="3" xfId="0" applyFill="1" applyBorder="1" applyAlignment="1">
      <alignment horizontal="center" vertical="center"/>
    </xf>
    <xf numFmtId="0" fontId="3" fillId="2" borderId="3" xfId="0" applyFont="1"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0" borderId="1" xfId="0" applyFill="1" applyBorder="1" applyAlignment="1">
      <alignment horizontal="center" vertical="center"/>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xf>
    <xf numFmtId="0" fontId="4"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2" borderId="5" xfId="0" applyFill="1" applyBorder="1"/>
    <xf numFmtId="0" fontId="0" fillId="2" borderId="1" xfId="0" applyFill="1" applyBorder="1" applyAlignment="1">
      <alignment horizontal="center" vertical="center"/>
    </xf>
    <xf numFmtId="0" fontId="3" fillId="2" borderId="1" xfId="0" applyFont="1" applyFill="1" applyBorder="1" applyAlignment="1">
      <alignment horizontal="center" vertical="center"/>
    </xf>
    <xf numFmtId="0" fontId="0" fillId="2" borderId="6" xfId="0" applyFill="1" applyBorder="1"/>
    <xf numFmtId="0" fontId="0" fillId="2" borderId="7" xfId="0" applyFill="1" applyBorder="1"/>
    <xf numFmtId="0" fontId="0" fillId="2" borderId="7" xfId="0" applyFill="1" applyBorder="1" applyAlignment="1">
      <alignment horizontal="center" vertical="center"/>
    </xf>
    <xf numFmtId="0" fontId="0" fillId="0" borderId="1" xfId="0" applyFill="1" applyBorder="1" applyAlignment="1">
      <alignment horizontal="center" vertical="center" wrapText="1"/>
    </xf>
    <xf numFmtId="0" fontId="1"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1" fillId="0" borderId="7" xfId="0" applyFont="1" applyFill="1" applyBorder="1"/>
    <xf numFmtId="0" fontId="1" fillId="0" borderId="7" xfId="0" applyFont="1" applyFill="1" applyBorder="1" applyAlignment="1">
      <alignment horizontal="center" vertical="center"/>
    </xf>
    <xf numFmtId="0" fontId="0" fillId="0" borderId="3" xfId="0" applyBorder="1" applyAlignment="1">
      <alignment horizontal="center" vertical="center"/>
    </xf>
    <xf numFmtId="0" fontId="0" fillId="0" borderId="1" xfId="0" applyFill="1" applyBorder="1" applyAlignment="1">
      <alignment horizontal="center" vertical="center"/>
    </xf>
    <xf numFmtId="0" fontId="3" fillId="0" borderId="1" xfId="0" applyFont="1" applyFill="1" applyBorder="1" applyAlignment="1">
      <alignment horizontal="center" vertical="center"/>
    </xf>
    <xf numFmtId="0" fontId="0" fillId="0" borderId="7" xfId="0" applyFill="1" applyBorder="1"/>
    <xf numFmtId="0" fontId="0" fillId="2" borderId="1" xfId="0" applyFill="1" applyBorder="1" applyAlignment="1" quotePrefix="1">
      <alignment horizontal="center" vertical="center" wrapText="1"/>
    </xf>
    <xf numFmtId="0" fontId="1" fillId="0" borderId="1" xfId="0"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Q89"/>
  <sheetViews>
    <sheetView tabSelected="1" workbookViewId="0">
      <pane ySplit="2" topLeftCell="A15" activePane="bottomLeft" state="frozen"/>
      <selection/>
      <selection pane="bottomLeft" activeCell="R33" sqref="R33"/>
    </sheetView>
  </sheetViews>
  <sheetFormatPr defaultColWidth="9" defaultRowHeight="12.75"/>
  <cols>
    <col min="1" max="1" width="4.42857142857143" style="5" customWidth="1"/>
    <col min="2" max="2" width="10.5714285714286" style="6" customWidth="1"/>
    <col min="3" max="3" width="14.7142857142857" style="6" customWidth="1"/>
    <col min="4" max="4" width="9" style="6" customWidth="1"/>
    <col min="5" max="5" width="8.57142857142857" style="5" customWidth="1"/>
    <col min="6" max="6" width="7.28571428571429" style="5" customWidth="1"/>
    <col min="7" max="7" width="10.1428571428571" style="6" customWidth="1"/>
    <col min="8" max="8" width="9" style="5"/>
    <col min="9" max="9" width="13" style="5" customWidth="1"/>
    <col min="10" max="10" width="10.1428571428571" style="5" customWidth="1"/>
    <col min="11" max="11" width="13" style="5" customWidth="1"/>
    <col min="12" max="12" width="9" style="6"/>
    <col min="13" max="13" width="9" style="7"/>
    <col min="14" max="14" width="8.14285714285714" style="7" customWidth="1"/>
    <col min="15" max="15" width="6.42857142857143" style="5" customWidth="1"/>
    <col min="16" max="16384" width="9" style="5"/>
  </cols>
  <sheetData>
    <row r="1" ht="48" customHeight="1" spans="1:15">
      <c r="A1" s="8" t="s">
        <v>0</v>
      </c>
      <c r="B1" s="8"/>
      <c r="C1" s="8"/>
      <c r="D1" s="8"/>
      <c r="E1" s="8"/>
      <c r="F1" s="8"/>
      <c r="G1" s="8"/>
      <c r="H1" s="8"/>
      <c r="I1" s="8"/>
      <c r="J1" s="8"/>
      <c r="K1" s="8"/>
      <c r="L1" s="8"/>
      <c r="M1" s="8"/>
      <c r="N1" s="8"/>
      <c r="O1" s="8"/>
    </row>
    <row r="2" ht="24" spans="1:17">
      <c r="A2" s="9" t="s">
        <v>1</v>
      </c>
      <c r="B2" s="10" t="s">
        <v>2</v>
      </c>
      <c r="C2" s="11" t="s">
        <v>3</v>
      </c>
      <c r="D2" s="11" t="s">
        <v>4</v>
      </c>
      <c r="E2" s="12" t="s">
        <v>5</v>
      </c>
      <c r="F2" s="13" t="s">
        <v>6</v>
      </c>
      <c r="G2" s="12" t="s">
        <v>7</v>
      </c>
      <c r="H2" s="14" t="s">
        <v>8</v>
      </c>
      <c r="I2" s="12" t="s">
        <v>9</v>
      </c>
      <c r="J2" s="25" t="s">
        <v>10</v>
      </c>
      <c r="K2" s="25" t="s">
        <v>11</v>
      </c>
      <c r="L2" s="26" t="s">
        <v>12</v>
      </c>
      <c r="M2" s="9" t="s">
        <v>13</v>
      </c>
      <c r="N2" s="26" t="s">
        <v>14</v>
      </c>
      <c r="O2" s="9" t="s">
        <v>15</v>
      </c>
      <c r="P2" s="27"/>
      <c r="Q2" s="31"/>
    </row>
    <row r="3" ht="36" spans="1:17">
      <c r="A3" s="15">
        <v>1</v>
      </c>
      <c r="B3" s="16" t="s">
        <v>16</v>
      </c>
      <c r="C3" s="16" t="s">
        <v>17</v>
      </c>
      <c r="D3" s="16" t="s">
        <v>18</v>
      </c>
      <c r="E3" s="15" t="s">
        <v>19</v>
      </c>
      <c r="F3" s="15" t="s">
        <v>20</v>
      </c>
      <c r="G3" s="16" t="s">
        <v>21</v>
      </c>
      <c r="H3" s="15">
        <v>79.7</v>
      </c>
      <c r="I3" s="15">
        <f>H3*0.6</f>
        <v>47.82</v>
      </c>
      <c r="J3" s="15">
        <v>79.8</v>
      </c>
      <c r="K3" s="15">
        <f>J3*0.4</f>
        <v>31.92</v>
      </c>
      <c r="L3" s="16">
        <f>I3+K3</f>
        <v>79.74</v>
      </c>
      <c r="M3" s="28">
        <v>1</v>
      </c>
      <c r="N3" s="29" t="s">
        <v>22</v>
      </c>
      <c r="O3" s="16"/>
      <c r="P3" s="30"/>
      <c r="Q3" s="30"/>
    </row>
    <row r="4" ht="36" spans="1:17">
      <c r="A4" s="15">
        <v>2</v>
      </c>
      <c r="B4" s="16" t="s">
        <v>16</v>
      </c>
      <c r="C4" s="16" t="s">
        <v>17</v>
      </c>
      <c r="D4" s="16" t="s">
        <v>18</v>
      </c>
      <c r="E4" s="15" t="s">
        <v>19</v>
      </c>
      <c r="F4" s="15" t="s">
        <v>23</v>
      </c>
      <c r="G4" s="16" t="s">
        <v>24</v>
      </c>
      <c r="H4" s="15">
        <v>76</v>
      </c>
      <c r="I4" s="15">
        <f t="shared" ref="I4:I35" si="0">H4*0.6</f>
        <v>45.6</v>
      </c>
      <c r="J4" s="15">
        <v>79.1</v>
      </c>
      <c r="K4" s="15">
        <f t="shared" ref="K4:K35" si="1">J4*0.4</f>
        <v>31.64</v>
      </c>
      <c r="L4" s="16">
        <f t="shared" ref="L4:L35" si="2">I4+K4</f>
        <v>77.24</v>
      </c>
      <c r="M4" s="28">
        <v>2</v>
      </c>
      <c r="N4" s="28"/>
      <c r="O4" s="16"/>
      <c r="P4" s="31"/>
      <c r="Q4" s="31"/>
    </row>
    <row r="5" ht="25.5" spans="1:17">
      <c r="A5" s="15">
        <v>3</v>
      </c>
      <c r="B5" s="16" t="s">
        <v>25</v>
      </c>
      <c r="C5" s="16" t="s">
        <v>26</v>
      </c>
      <c r="D5" s="16" t="s">
        <v>18</v>
      </c>
      <c r="E5" s="15" t="s">
        <v>27</v>
      </c>
      <c r="F5" s="15" t="s">
        <v>28</v>
      </c>
      <c r="G5" s="16" t="s">
        <v>29</v>
      </c>
      <c r="H5" s="15">
        <v>75.6</v>
      </c>
      <c r="I5" s="15">
        <f>H5*0.6</f>
        <v>45.36</v>
      </c>
      <c r="J5" s="15">
        <v>81.8</v>
      </c>
      <c r="K5" s="15">
        <f>J5*0.4</f>
        <v>32.72</v>
      </c>
      <c r="L5" s="16">
        <f>I5+K5</f>
        <v>78.08</v>
      </c>
      <c r="M5" s="28">
        <v>1</v>
      </c>
      <c r="N5" s="29" t="s">
        <v>22</v>
      </c>
      <c r="O5" s="16"/>
      <c r="P5" s="31"/>
      <c r="Q5" s="31"/>
    </row>
    <row r="6" ht="25.5" spans="1:17">
      <c r="A6" s="15">
        <v>4</v>
      </c>
      <c r="B6" s="16" t="s">
        <v>25</v>
      </c>
      <c r="C6" s="16" t="s">
        <v>26</v>
      </c>
      <c r="D6" s="16" t="s">
        <v>18</v>
      </c>
      <c r="E6" s="15" t="s">
        <v>27</v>
      </c>
      <c r="F6" s="15" t="s">
        <v>30</v>
      </c>
      <c r="G6" s="16" t="s">
        <v>31</v>
      </c>
      <c r="H6" s="15">
        <v>75.9</v>
      </c>
      <c r="I6" s="15">
        <f t="shared" si="0"/>
        <v>45.54</v>
      </c>
      <c r="J6" s="15">
        <v>79.6</v>
      </c>
      <c r="K6" s="15">
        <f t="shared" si="1"/>
        <v>31.84</v>
      </c>
      <c r="L6" s="16">
        <f t="shared" si="2"/>
        <v>77.38</v>
      </c>
      <c r="M6" s="28">
        <v>2</v>
      </c>
      <c r="N6" s="28"/>
      <c r="O6" s="16"/>
      <c r="P6" s="31"/>
      <c r="Q6" s="31"/>
    </row>
    <row r="7" ht="25.5" spans="1:17">
      <c r="A7" s="15">
        <v>5</v>
      </c>
      <c r="B7" s="16" t="s">
        <v>25</v>
      </c>
      <c r="C7" s="16" t="s">
        <v>26</v>
      </c>
      <c r="D7" s="16" t="s">
        <v>18</v>
      </c>
      <c r="E7" s="15" t="s">
        <v>27</v>
      </c>
      <c r="F7" s="15" t="s">
        <v>32</v>
      </c>
      <c r="G7" s="16" t="s">
        <v>33</v>
      </c>
      <c r="H7" s="15">
        <v>76.8</v>
      </c>
      <c r="I7" s="15">
        <f>H7*0.6</f>
        <v>46.08</v>
      </c>
      <c r="J7" s="15">
        <v>78</v>
      </c>
      <c r="K7" s="15">
        <f>J7*0.4</f>
        <v>31.2</v>
      </c>
      <c r="L7" s="16">
        <f>I7+K7</f>
        <v>77.28</v>
      </c>
      <c r="M7" s="28">
        <v>3</v>
      </c>
      <c r="N7" s="28"/>
      <c r="O7" s="16"/>
      <c r="P7" s="31"/>
      <c r="Q7" s="31"/>
    </row>
    <row r="8" ht="25.5" spans="1:17">
      <c r="A8" s="15">
        <v>6</v>
      </c>
      <c r="B8" s="16" t="s">
        <v>34</v>
      </c>
      <c r="C8" s="16" t="s">
        <v>35</v>
      </c>
      <c r="D8" s="16" t="s">
        <v>18</v>
      </c>
      <c r="E8" s="15" t="s">
        <v>36</v>
      </c>
      <c r="F8" s="15" t="s">
        <v>37</v>
      </c>
      <c r="G8" s="16" t="s">
        <v>38</v>
      </c>
      <c r="H8" s="15">
        <v>84.2</v>
      </c>
      <c r="I8" s="15">
        <f t="shared" si="0"/>
        <v>50.52</v>
      </c>
      <c r="J8" s="15">
        <v>83.4</v>
      </c>
      <c r="K8" s="15">
        <f t="shared" si="1"/>
        <v>33.36</v>
      </c>
      <c r="L8" s="16">
        <f t="shared" si="2"/>
        <v>83.88</v>
      </c>
      <c r="M8" s="28">
        <v>1</v>
      </c>
      <c r="N8" s="29" t="s">
        <v>22</v>
      </c>
      <c r="O8" s="16"/>
      <c r="P8" s="31"/>
      <c r="Q8" s="31"/>
    </row>
    <row r="9" ht="25.5" spans="1:17">
      <c r="A9" s="15">
        <v>7</v>
      </c>
      <c r="B9" s="16" t="s">
        <v>34</v>
      </c>
      <c r="C9" s="16" t="s">
        <v>35</v>
      </c>
      <c r="D9" s="16" t="s">
        <v>18</v>
      </c>
      <c r="E9" s="15" t="s">
        <v>36</v>
      </c>
      <c r="F9" s="15" t="s">
        <v>39</v>
      </c>
      <c r="G9" s="16" t="s">
        <v>40</v>
      </c>
      <c r="H9" s="15">
        <v>79.3</v>
      </c>
      <c r="I9" s="15">
        <f>H9*0.6</f>
        <v>47.58</v>
      </c>
      <c r="J9" s="15">
        <v>80.4</v>
      </c>
      <c r="K9" s="15">
        <f>J9*0.4</f>
        <v>32.16</v>
      </c>
      <c r="L9" s="16">
        <f>I9+K9</f>
        <v>79.74</v>
      </c>
      <c r="M9" s="28">
        <v>2</v>
      </c>
      <c r="N9" s="28"/>
      <c r="O9" s="16"/>
      <c r="P9" s="31"/>
      <c r="Q9" s="31"/>
    </row>
    <row r="10" ht="25.5" spans="1:17">
      <c r="A10" s="15">
        <v>8</v>
      </c>
      <c r="B10" s="16" t="s">
        <v>34</v>
      </c>
      <c r="C10" s="16" t="s">
        <v>35</v>
      </c>
      <c r="D10" s="16" t="s">
        <v>18</v>
      </c>
      <c r="E10" s="15" t="s">
        <v>36</v>
      </c>
      <c r="F10" s="15" t="s">
        <v>41</v>
      </c>
      <c r="G10" s="16" t="s">
        <v>42</v>
      </c>
      <c r="H10" s="15">
        <v>80.6</v>
      </c>
      <c r="I10" s="15">
        <f>H10*0.6</f>
        <v>48.36</v>
      </c>
      <c r="J10" s="15">
        <v>77.6</v>
      </c>
      <c r="K10" s="15">
        <f>J10*0.4</f>
        <v>31.04</v>
      </c>
      <c r="L10" s="16">
        <f>I10+K10</f>
        <v>79.4</v>
      </c>
      <c r="M10" s="28">
        <v>3</v>
      </c>
      <c r="N10" s="28"/>
      <c r="O10" s="16"/>
      <c r="P10" s="31"/>
      <c r="Q10" s="31"/>
    </row>
    <row r="11" ht="25.5" spans="1:17">
      <c r="A11" s="15">
        <v>9</v>
      </c>
      <c r="B11" s="16" t="s">
        <v>43</v>
      </c>
      <c r="C11" s="16" t="s">
        <v>44</v>
      </c>
      <c r="D11" s="16" t="s">
        <v>18</v>
      </c>
      <c r="E11" s="15" t="s">
        <v>45</v>
      </c>
      <c r="F11" s="15" t="s">
        <v>46</v>
      </c>
      <c r="G11" s="16" t="s">
        <v>47</v>
      </c>
      <c r="H11" s="15">
        <v>74.5</v>
      </c>
      <c r="I11" s="15">
        <f t="shared" si="0"/>
        <v>44.7</v>
      </c>
      <c r="J11" s="15">
        <v>85.2</v>
      </c>
      <c r="K11" s="15">
        <f t="shared" si="1"/>
        <v>34.08</v>
      </c>
      <c r="L11" s="16">
        <f t="shared" si="2"/>
        <v>78.78</v>
      </c>
      <c r="M11" s="28">
        <v>1</v>
      </c>
      <c r="N11" s="29" t="s">
        <v>22</v>
      </c>
      <c r="O11" s="16"/>
      <c r="P11" s="31"/>
      <c r="Q11" s="31"/>
    </row>
    <row r="12" ht="25.5" spans="1:17">
      <c r="A12" s="15">
        <v>10</v>
      </c>
      <c r="B12" s="16" t="s">
        <v>43</v>
      </c>
      <c r="C12" s="16" t="s">
        <v>44</v>
      </c>
      <c r="D12" s="16" t="s">
        <v>18</v>
      </c>
      <c r="E12" s="15" t="s">
        <v>45</v>
      </c>
      <c r="F12" s="15" t="s">
        <v>48</v>
      </c>
      <c r="G12" s="16" t="s">
        <v>49</v>
      </c>
      <c r="H12" s="15">
        <v>73.5</v>
      </c>
      <c r="I12" s="15">
        <f t="shared" si="0"/>
        <v>44.1</v>
      </c>
      <c r="J12" s="15">
        <v>80</v>
      </c>
      <c r="K12" s="15">
        <f t="shared" si="1"/>
        <v>32</v>
      </c>
      <c r="L12" s="16">
        <f t="shared" si="2"/>
        <v>76.1</v>
      </c>
      <c r="M12" s="28">
        <v>2</v>
      </c>
      <c r="N12" s="28"/>
      <c r="O12" s="16"/>
      <c r="P12" s="31"/>
      <c r="Q12" s="31"/>
    </row>
    <row r="13" ht="25.5" spans="1:17">
      <c r="A13" s="15">
        <v>11</v>
      </c>
      <c r="B13" s="16" t="s">
        <v>43</v>
      </c>
      <c r="C13" s="16" t="s">
        <v>44</v>
      </c>
      <c r="D13" s="16" t="s">
        <v>18</v>
      </c>
      <c r="E13" s="15" t="s">
        <v>45</v>
      </c>
      <c r="F13" s="15" t="s">
        <v>50</v>
      </c>
      <c r="G13" s="16" t="s">
        <v>51</v>
      </c>
      <c r="H13" s="15">
        <v>72.4</v>
      </c>
      <c r="I13" s="15">
        <f t="shared" si="0"/>
        <v>43.44</v>
      </c>
      <c r="J13" s="15">
        <v>79.3</v>
      </c>
      <c r="K13" s="15">
        <f t="shared" si="1"/>
        <v>31.72</v>
      </c>
      <c r="L13" s="16">
        <f t="shared" si="2"/>
        <v>75.16</v>
      </c>
      <c r="M13" s="28">
        <v>3</v>
      </c>
      <c r="N13" s="28"/>
      <c r="O13" s="16"/>
      <c r="P13" s="31"/>
      <c r="Q13" s="31"/>
    </row>
    <row r="14" ht="25.5" spans="1:17">
      <c r="A14" s="15">
        <v>12</v>
      </c>
      <c r="B14" s="16" t="s">
        <v>43</v>
      </c>
      <c r="C14" s="16" t="s">
        <v>44</v>
      </c>
      <c r="D14" s="16" t="s">
        <v>18</v>
      </c>
      <c r="E14" s="15" t="s">
        <v>52</v>
      </c>
      <c r="F14" s="15" t="s">
        <v>53</v>
      </c>
      <c r="G14" s="16" t="s">
        <v>54</v>
      </c>
      <c r="H14" s="15">
        <v>75.4</v>
      </c>
      <c r="I14" s="15">
        <f t="shared" si="0"/>
        <v>45.24</v>
      </c>
      <c r="J14" s="15">
        <v>83.8</v>
      </c>
      <c r="K14" s="15">
        <f t="shared" si="1"/>
        <v>33.52</v>
      </c>
      <c r="L14" s="16">
        <f t="shared" si="2"/>
        <v>78.76</v>
      </c>
      <c r="M14" s="28">
        <v>1</v>
      </c>
      <c r="N14" s="29" t="s">
        <v>22</v>
      </c>
      <c r="O14" s="16"/>
      <c r="P14" s="31"/>
      <c r="Q14" s="31"/>
    </row>
    <row r="15" ht="25.5" spans="1:17">
      <c r="A15" s="15">
        <v>13</v>
      </c>
      <c r="B15" s="16" t="s">
        <v>43</v>
      </c>
      <c r="C15" s="16" t="s">
        <v>44</v>
      </c>
      <c r="D15" s="16" t="s">
        <v>18</v>
      </c>
      <c r="E15" s="15" t="s">
        <v>52</v>
      </c>
      <c r="F15" s="15" t="s">
        <v>55</v>
      </c>
      <c r="G15" s="16" t="s">
        <v>56</v>
      </c>
      <c r="H15" s="15">
        <v>74.9</v>
      </c>
      <c r="I15" s="15">
        <f t="shared" si="0"/>
        <v>44.94</v>
      </c>
      <c r="J15" s="15">
        <v>79</v>
      </c>
      <c r="K15" s="15">
        <f t="shared" si="1"/>
        <v>31.6</v>
      </c>
      <c r="L15" s="16">
        <f t="shared" si="2"/>
        <v>76.54</v>
      </c>
      <c r="M15" s="28">
        <v>2</v>
      </c>
      <c r="N15" s="28"/>
      <c r="O15" s="16"/>
      <c r="P15" s="31"/>
      <c r="Q15" s="31"/>
    </row>
    <row r="16" ht="25.5" spans="1:17">
      <c r="A16" s="15">
        <v>14</v>
      </c>
      <c r="B16" s="16" t="s">
        <v>43</v>
      </c>
      <c r="C16" s="16" t="s">
        <v>44</v>
      </c>
      <c r="D16" s="16" t="s">
        <v>18</v>
      </c>
      <c r="E16" s="15" t="s">
        <v>52</v>
      </c>
      <c r="F16" s="15" t="s">
        <v>57</v>
      </c>
      <c r="G16" s="16" t="s">
        <v>58</v>
      </c>
      <c r="H16" s="15">
        <v>71.5</v>
      </c>
      <c r="I16" s="15">
        <f t="shared" si="0"/>
        <v>42.9</v>
      </c>
      <c r="J16" s="15">
        <v>79.2</v>
      </c>
      <c r="K16" s="15">
        <f t="shared" si="1"/>
        <v>31.68</v>
      </c>
      <c r="L16" s="16">
        <f t="shared" si="2"/>
        <v>74.58</v>
      </c>
      <c r="M16" s="28">
        <v>3</v>
      </c>
      <c r="N16" s="28"/>
      <c r="O16" s="16"/>
      <c r="P16" s="31"/>
      <c r="Q16" s="31"/>
    </row>
    <row r="17" ht="25.5" spans="1:17">
      <c r="A17" s="15">
        <v>15</v>
      </c>
      <c r="B17" s="16" t="s">
        <v>43</v>
      </c>
      <c r="C17" s="16" t="s">
        <v>44</v>
      </c>
      <c r="D17" s="16" t="s">
        <v>18</v>
      </c>
      <c r="E17" s="15" t="s">
        <v>59</v>
      </c>
      <c r="F17" s="15" t="s">
        <v>60</v>
      </c>
      <c r="G17" s="16" t="s">
        <v>61</v>
      </c>
      <c r="H17" s="15">
        <v>75.2</v>
      </c>
      <c r="I17" s="15">
        <f t="shared" si="0"/>
        <v>45.12</v>
      </c>
      <c r="J17" s="15">
        <v>83.2</v>
      </c>
      <c r="K17" s="15">
        <f t="shared" si="1"/>
        <v>33.28</v>
      </c>
      <c r="L17" s="16">
        <f t="shared" si="2"/>
        <v>78.4</v>
      </c>
      <c r="M17" s="28">
        <v>1</v>
      </c>
      <c r="N17" s="29" t="s">
        <v>22</v>
      </c>
      <c r="O17" s="16"/>
      <c r="P17" s="31"/>
      <c r="Q17" s="31"/>
    </row>
    <row r="18" ht="25.5" spans="1:17">
      <c r="A18" s="15">
        <v>16</v>
      </c>
      <c r="B18" s="16" t="s">
        <v>43</v>
      </c>
      <c r="C18" s="16" t="s">
        <v>44</v>
      </c>
      <c r="D18" s="16" t="s">
        <v>18</v>
      </c>
      <c r="E18" s="15" t="s">
        <v>59</v>
      </c>
      <c r="F18" s="15" t="s">
        <v>62</v>
      </c>
      <c r="G18" s="16" t="s">
        <v>63</v>
      </c>
      <c r="H18" s="15">
        <v>72.9</v>
      </c>
      <c r="I18" s="15">
        <f t="shared" si="0"/>
        <v>43.74</v>
      </c>
      <c r="J18" s="15">
        <v>83.2</v>
      </c>
      <c r="K18" s="15">
        <f t="shared" si="1"/>
        <v>33.28</v>
      </c>
      <c r="L18" s="16">
        <f t="shared" si="2"/>
        <v>77.02</v>
      </c>
      <c r="M18" s="28">
        <v>2</v>
      </c>
      <c r="N18" s="28"/>
      <c r="O18" s="16"/>
      <c r="P18" s="31"/>
      <c r="Q18" s="31"/>
    </row>
    <row r="19" ht="24" customHeight="1" spans="1:17">
      <c r="A19" s="15">
        <v>17</v>
      </c>
      <c r="B19" s="16" t="s">
        <v>43</v>
      </c>
      <c r="C19" s="16" t="s">
        <v>44</v>
      </c>
      <c r="D19" s="16" t="s">
        <v>18</v>
      </c>
      <c r="E19" s="15" t="s">
        <v>59</v>
      </c>
      <c r="F19" s="15" t="s">
        <v>64</v>
      </c>
      <c r="G19" s="16" t="s">
        <v>65</v>
      </c>
      <c r="H19" s="15">
        <v>70.3</v>
      </c>
      <c r="I19" s="15">
        <f t="shared" si="0"/>
        <v>42.18</v>
      </c>
      <c r="J19" s="15">
        <v>81.8</v>
      </c>
      <c r="K19" s="15">
        <f t="shared" si="1"/>
        <v>32.72</v>
      </c>
      <c r="L19" s="16">
        <f t="shared" si="2"/>
        <v>74.9</v>
      </c>
      <c r="M19" s="28">
        <v>3</v>
      </c>
      <c r="N19" s="28"/>
      <c r="O19" s="16"/>
      <c r="P19" s="31"/>
      <c r="Q19" s="31"/>
    </row>
    <row r="20" ht="25.5" spans="1:17">
      <c r="A20" s="15">
        <v>18</v>
      </c>
      <c r="B20" s="16" t="s">
        <v>43</v>
      </c>
      <c r="C20" s="16" t="s">
        <v>66</v>
      </c>
      <c r="D20" s="16" t="s">
        <v>18</v>
      </c>
      <c r="E20" s="15" t="s">
        <v>67</v>
      </c>
      <c r="F20" s="15" t="s">
        <v>68</v>
      </c>
      <c r="G20" s="16" t="s">
        <v>69</v>
      </c>
      <c r="H20" s="15">
        <v>83</v>
      </c>
      <c r="I20" s="15">
        <f t="shared" si="0"/>
        <v>49.8</v>
      </c>
      <c r="J20" s="15">
        <v>81.4</v>
      </c>
      <c r="K20" s="15">
        <f t="shared" si="1"/>
        <v>32.56</v>
      </c>
      <c r="L20" s="16">
        <f t="shared" si="2"/>
        <v>82.36</v>
      </c>
      <c r="M20" s="28">
        <v>1</v>
      </c>
      <c r="N20" s="29" t="s">
        <v>22</v>
      </c>
      <c r="O20" s="16"/>
      <c r="P20" s="31"/>
      <c r="Q20" s="31"/>
    </row>
    <row r="21" ht="25.5" spans="1:17">
      <c r="A21" s="15">
        <v>19</v>
      </c>
      <c r="B21" s="16" t="s">
        <v>43</v>
      </c>
      <c r="C21" s="16" t="s">
        <v>66</v>
      </c>
      <c r="D21" s="16" t="s">
        <v>18</v>
      </c>
      <c r="E21" s="15" t="s">
        <v>67</v>
      </c>
      <c r="F21" s="15" t="s">
        <v>70</v>
      </c>
      <c r="G21" s="16" t="s">
        <v>71</v>
      </c>
      <c r="H21" s="15">
        <v>77.7</v>
      </c>
      <c r="I21" s="15">
        <f t="shared" si="0"/>
        <v>46.62</v>
      </c>
      <c r="J21" s="15">
        <v>81</v>
      </c>
      <c r="K21" s="15">
        <f t="shared" si="1"/>
        <v>32.4</v>
      </c>
      <c r="L21" s="16">
        <f t="shared" si="2"/>
        <v>79.02</v>
      </c>
      <c r="M21" s="28">
        <v>2</v>
      </c>
      <c r="N21" s="28"/>
      <c r="O21" s="16"/>
      <c r="P21" s="31"/>
      <c r="Q21" s="31"/>
    </row>
    <row r="22" ht="25.5" spans="1:17">
      <c r="A22" s="15">
        <v>20</v>
      </c>
      <c r="B22" s="16" t="s">
        <v>72</v>
      </c>
      <c r="C22" s="16" t="s">
        <v>73</v>
      </c>
      <c r="D22" s="16" t="s">
        <v>18</v>
      </c>
      <c r="E22" s="15" t="s">
        <v>74</v>
      </c>
      <c r="F22" s="15" t="s">
        <v>75</v>
      </c>
      <c r="G22" s="16" t="s">
        <v>76</v>
      </c>
      <c r="H22" s="15">
        <v>77.4</v>
      </c>
      <c r="I22" s="15">
        <f>H22*0.6</f>
        <v>46.44</v>
      </c>
      <c r="J22" s="15">
        <v>82.8</v>
      </c>
      <c r="K22" s="15">
        <f>J22*0.4</f>
        <v>33.12</v>
      </c>
      <c r="L22" s="16">
        <f>I22+K22</f>
        <v>79.56</v>
      </c>
      <c r="M22" s="28">
        <v>1</v>
      </c>
      <c r="N22" s="29" t="s">
        <v>22</v>
      </c>
      <c r="O22" s="16"/>
      <c r="P22" s="31"/>
      <c r="Q22" s="31"/>
    </row>
    <row r="23" ht="25.5" spans="1:17">
      <c r="A23" s="15">
        <v>21</v>
      </c>
      <c r="B23" s="16" t="s">
        <v>72</v>
      </c>
      <c r="C23" s="16" t="s">
        <v>73</v>
      </c>
      <c r="D23" s="16" t="s">
        <v>18</v>
      </c>
      <c r="E23" s="15" t="s">
        <v>74</v>
      </c>
      <c r="F23" s="15" t="s">
        <v>77</v>
      </c>
      <c r="G23" s="16" t="s">
        <v>78</v>
      </c>
      <c r="H23" s="15">
        <v>79</v>
      </c>
      <c r="I23" s="15">
        <f>H23*0.6</f>
        <v>47.4</v>
      </c>
      <c r="J23" s="15">
        <v>79.9</v>
      </c>
      <c r="K23" s="15">
        <f>J23*0.4</f>
        <v>31.96</v>
      </c>
      <c r="L23" s="16">
        <f>I23+K23</f>
        <v>79.36</v>
      </c>
      <c r="M23" s="28">
        <v>2</v>
      </c>
      <c r="N23" s="28"/>
      <c r="O23" s="16"/>
      <c r="P23" s="31"/>
      <c r="Q23" s="31"/>
    </row>
    <row r="24" ht="25.5" spans="1:17">
      <c r="A24" s="15">
        <v>22</v>
      </c>
      <c r="B24" s="16" t="s">
        <v>72</v>
      </c>
      <c r="C24" s="16" t="s">
        <v>73</v>
      </c>
      <c r="D24" s="16" t="s">
        <v>18</v>
      </c>
      <c r="E24" s="15" t="s">
        <v>74</v>
      </c>
      <c r="F24" s="15" t="s">
        <v>79</v>
      </c>
      <c r="G24" s="16" t="s">
        <v>80</v>
      </c>
      <c r="H24" s="15">
        <v>77.3</v>
      </c>
      <c r="I24" s="15">
        <f t="shared" si="0"/>
        <v>46.38</v>
      </c>
      <c r="J24" s="15">
        <v>81.8</v>
      </c>
      <c r="K24" s="15">
        <f t="shared" si="1"/>
        <v>32.72</v>
      </c>
      <c r="L24" s="16">
        <f t="shared" si="2"/>
        <v>79.1</v>
      </c>
      <c r="M24" s="28">
        <v>3</v>
      </c>
      <c r="N24" s="28"/>
      <c r="O24" s="16"/>
      <c r="P24" s="31"/>
      <c r="Q24" s="31"/>
    </row>
    <row r="25" ht="25.5" spans="1:17">
      <c r="A25" s="15">
        <v>23</v>
      </c>
      <c r="B25" s="16" t="s">
        <v>72</v>
      </c>
      <c r="C25" s="16" t="s">
        <v>81</v>
      </c>
      <c r="D25" s="16" t="s">
        <v>18</v>
      </c>
      <c r="E25" s="15" t="s">
        <v>82</v>
      </c>
      <c r="F25" s="15" t="s">
        <v>83</v>
      </c>
      <c r="G25" s="16" t="s">
        <v>84</v>
      </c>
      <c r="H25" s="15">
        <v>80.3</v>
      </c>
      <c r="I25" s="15">
        <f t="shared" si="0"/>
        <v>48.18</v>
      </c>
      <c r="J25" s="15">
        <v>80.6</v>
      </c>
      <c r="K25" s="15">
        <f t="shared" si="1"/>
        <v>32.24</v>
      </c>
      <c r="L25" s="16">
        <f t="shared" si="2"/>
        <v>80.42</v>
      </c>
      <c r="M25" s="28">
        <v>1</v>
      </c>
      <c r="N25" s="29" t="s">
        <v>22</v>
      </c>
      <c r="O25" s="16"/>
      <c r="P25" s="31"/>
      <c r="Q25" s="31"/>
    </row>
    <row r="26" ht="25.5" spans="1:17">
      <c r="A26" s="15">
        <v>24</v>
      </c>
      <c r="B26" s="16" t="s">
        <v>72</v>
      </c>
      <c r="C26" s="16" t="s">
        <v>81</v>
      </c>
      <c r="D26" s="16" t="s">
        <v>18</v>
      </c>
      <c r="E26" s="15" t="s">
        <v>82</v>
      </c>
      <c r="F26" s="15" t="s">
        <v>85</v>
      </c>
      <c r="G26" s="16" t="s">
        <v>86</v>
      </c>
      <c r="H26" s="15">
        <v>79.4</v>
      </c>
      <c r="I26" s="15">
        <f t="shared" si="0"/>
        <v>47.64</v>
      </c>
      <c r="J26" s="15">
        <v>79.2</v>
      </c>
      <c r="K26" s="15">
        <f t="shared" si="1"/>
        <v>31.68</v>
      </c>
      <c r="L26" s="16">
        <f t="shared" si="2"/>
        <v>79.32</v>
      </c>
      <c r="M26" s="28">
        <v>2</v>
      </c>
      <c r="N26" s="28"/>
      <c r="O26" s="16"/>
      <c r="P26" s="31"/>
      <c r="Q26" s="31"/>
    </row>
    <row r="27" ht="25.5" spans="1:17">
      <c r="A27" s="15">
        <v>25</v>
      </c>
      <c r="B27" s="16" t="s">
        <v>72</v>
      </c>
      <c r="C27" s="16" t="s">
        <v>81</v>
      </c>
      <c r="D27" s="16" t="s">
        <v>18</v>
      </c>
      <c r="E27" s="15" t="s">
        <v>82</v>
      </c>
      <c r="F27" s="15" t="s">
        <v>87</v>
      </c>
      <c r="G27" s="16" t="s">
        <v>88</v>
      </c>
      <c r="H27" s="15">
        <v>76.9</v>
      </c>
      <c r="I27" s="15">
        <f t="shared" si="0"/>
        <v>46.14</v>
      </c>
      <c r="J27" s="15">
        <v>82.4</v>
      </c>
      <c r="K27" s="15">
        <f t="shared" si="1"/>
        <v>32.96</v>
      </c>
      <c r="L27" s="16">
        <f t="shared" si="2"/>
        <v>79.1</v>
      </c>
      <c r="M27" s="28">
        <v>3</v>
      </c>
      <c r="N27" s="28"/>
      <c r="O27" s="16"/>
      <c r="P27" s="31"/>
      <c r="Q27" s="31"/>
    </row>
    <row r="28" ht="25.5" spans="1:17">
      <c r="A28" s="15">
        <v>26</v>
      </c>
      <c r="B28" s="16" t="s">
        <v>72</v>
      </c>
      <c r="C28" s="16" t="s">
        <v>89</v>
      </c>
      <c r="D28" s="16" t="s">
        <v>90</v>
      </c>
      <c r="E28" s="15" t="s">
        <v>91</v>
      </c>
      <c r="F28" s="15" t="s">
        <v>92</v>
      </c>
      <c r="G28" s="16" t="s">
        <v>93</v>
      </c>
      <c r="H28" s="15">
        <v>81.4</v>
      </c>
      <c r="I28" s="15">
        <f t="shared" si="0"/>
        <v>48.84</v>
      </c>
      <c r="J28" s="15">
        <v>86.8</v>
      </c>
      <c r="K28" s="15">
        <f t="shared" si="1"/>
        <v>34.72</v>
      </c>
      <c r="L28" s="16">
        <f t="shared" si="2"/>
        <v>83.56</v>
      </c>
      <c r="M28" s="28">
        <v>1</v>
      </c>
      <c r="N28" s="29" t="s">
        <v>22</v>
      </c>
      <c r="O28" s="16"/>
      <c r="P28" s="31"/>
      <c r="Q28" s="31"/>
    </row>
    <row r="29" ht="25.5" spans="1:17">
      <c r="A29" s="15">
        <v>27</v>
      </c>
      <c r="B29" s="16" t="s">
        <v>72</v>
      </c>
      <c r="C29" s="16" t="s">
        <v>89</v>
      </c>
      <c r="D29" s="16" t="s">
        <v>90</v>
      </c>
      <c r="E29" s="15" t="s">
        <v>91</v>
      </c>
      <c r="F29" s="15" t="s">
        <v>94</v>
      </c>
      <c r="G29" s="16" t="s">
        <v>95</v>
      </c>
      <c r="H29" s="15">
        <v>77.2</v>
      </c>
      <c r="I29" s="15">
        <f t="shared" si="0"/>
        <v>46.32</v>
      </c>
      <c r="J29" s="15">
        <v>80.6</v>
      </c>
      <c r="K29" s="15">
        <f t="shared" si="1"/>
        <v>32.24</v>
      </c>
      <c r="L29" s="16">
        <f t="shared" si="2"/>
        <v>78.56</v>
      </c>
      <c r="M29" s="28">
        <v>2</v>
      </c>
      <c r="N29" s="28"/>
      <c r="O29" s="16"/>
      <c r="P29" s="31"/>
      <c r="Q29" s="31"/>
    </row>
    <row r="30" ht="25.5" spans="1:17">
      <c r="A30" s="15">
        <v>28</v>
      </c>
      <c r="B30" s="16" t="s">
        <v>72</v>
      </c>
      <c r="C30" s="16" t="s">
        <v>89</v>
      </c>
      <c r="D30" s="16" t="s">
        <v>90</v>
      </c>
      <c r="E30" s="15" t="s">
        <v>91</v>
      </c>
      <c r="F30" s="15" t="s">
        <v>96</v>
      </c>
      <c r="G30" s="16" t="s">
        <v>97</v>
      </c>
      <c r="H30" s="15">
        <v>76.7</v>
      </c>
      <c r="I30" s="15">
        <f t="shared" si="0"/>
        <v>46.02</v>
      </c>
      <c r="J30" s="15">
        <v>80.8</v>
      </c>
      <c r="K30" s="15">
        <f t="shared" si="1"/>
        <v>32.32</v>
      </c>
      <c r="L30" s="16">
        <f t="shared" si="2"/>
        <v>78.34</v>
      </c>
      <c r="M30" s="28">
        <v>3</v>
      </c>
      <c r="N30" s="28"/>
      <c r="O30" s="16"/>
      <c r="P30" s="31"/>
      <c r="Q30" s="31"/>
    </row>
    <row r="31" ht="25.5" spans="1:17">
      <c r="A31" s="15">
        <v>29</v>
      </c>
      <c r="B31" s="16" t="s">
        <v>72</v>
      </c>
      <c r="C31" s="16" t="s">
        <v>89</v>
      </c>
      <c r="D31" s="16" t="s">
        <v>18</v>
      </c>
      <c r="E31" s="15" t="s">
        <v>98</v>
      </c>
      <c r="F31" s="9" t="s">
        <v>99</v>
      </c>
      <c r="G31" s="42" t="s">
        <v>100</v>
      </c>
      <c r="H31" s="15">
        <v>79.6</v>
      </c>
      <c r="I31" s="15">
        <f>H31*0.6</f>
        <v>47.76</v>
      </c>
      <c r="J31" s="15">
        <v>85.4</v>
      </c>
      <c r="K31" s="15">
        <f>J31*0.4</f>
        <v>34.16</v>
      </c>
      <c r="L31" s="16">
        <f>I31+K31</f>
        <v>81.92</v>
      </c>
      <c r="M31" s="15">
        <v>1</v>
      </c>
      <c r="N31" s="9" t="s">
        <v>22</v>
      </c>
      <c r="O31" s="26" t="s">
        <v>101</v>
      </c>
      <c r="P31" s="32"/>
      <c r="Q31" s="32"/>
    </row>
    <row r="32" ht="25.5" spans="1:17">
      <c r="A32" s="15">
        <v>30</v>
      </c>
      <c r="B32" s="16" t="s">
        <v>72</v>
      </c>
      <c r="C32" s="16" t="s">
        <v>89</v>
      </c>
      <c r="D32" s="16" t="s">
        <v>18</v>
      </c>
      <c r="E32" s="15" t="s">
        <v>98</v>
      </c>
      <c r="F32" s="15" t="s">
        <v>102</v>
      </c>
      <c r="G32" s="16" t="s">
        <v>103</v>
      </c>
      <c r="H32" s="15">
        <v>81</v>
      </c>
      <c r="I32" s="15">
        <f>H32*0.6</f>
        <v>48.6</v>
      </c>
      <c r="J32" s="15">
        <v>83</v>
      </c>
      <c r="K32" s="15">
        <f>J32*0.4</f>
        <v>33.2</v>
      </c>
      <c r="L32" s="16">
        <f>I32+K32</f>
        <v>81.8</v>
      </c>
      <c r="M32" s="28">
        <v>2</v>
      </c>
      <c r="N32" s="28"/>
      <c r="O32" s="16"/>
      <c r="P32" s="31"/>
      <c r="Q32" s="31"/>
    </row>
    <row r="33" s="1" customFormat="1" ht="25.5" spans="1:17">
      <c r="A33" s="15">
        <v>31</v>
      </c>
      <c r="B33" s="16" t="s">
        <v>72</v>
      </c>
      <c r="C33" s="16" t="s">
        <v>89</v>
      </c>
      <c r="D33" s="16" t="s">
        <v>18</v>
      </c>
      <c r="E33" s="15" t="s">
        <v>98</v>
      </c>
      <c r="F33" s="15" t="s">
        <v>104</v>
      </c>
      <c r="G33" s="16" t="s">
        <v>105</v>
      </c>
      <c r="H33" s="15">
        <v>79.8</v>
      </c>
      <c r="I33" s="15">
        <f>H33*0.6</f>
        <v>47.88</v>
      </c>
      <c r="J33" s="15">
        <v>78.6</v>
      </c>
      <c r="K33" s="15">
        <f>J33*0.4</f>
        <v>31.44</v>
      </c>
      <c r="L33" s="16">
        <f>I33+K33</f>
        <v>79.32</v>
      </c>
      <c r="M33" s="28">
        <v>3</v>
      </c>
      <c r="N33" s="28"/>
      <c r="O33" s="16"/>
      <c r="P33" s="31"/>
      <c r="Q33" s="31"/>
    </row>
    <row r="34" ht="36" spans="1:17">
      <c r="A34" s="15">
        <v>32</v>
      </c>
      <c r="B34" s="16" t="s">
        <v>106</v>
      </c>
      <c r="C34" s="16" t="s">
        <v>107</v>
      </c>
      <c r="D34" s="16" t="s">
        <v>90</v>
      </c>
      <c r="E34" s="15" t="s">
        <v>108</v>
      </c>
      <c r="F34" s="15" t="s">
        <v>109</v>
      </c>
      <c r="G34" s="16" t="s">
        <v>110</v>
      </c>
      <c r="H34" s="15">
        <v>84.1</v>
      </c>
      <c r="I34" s="15">
        <f t="shared" si="0"/>
        <v>50.46</v>
      </c>
      <c r="J34" s="15">
        <v>81</v>
      </c>
      <c r="K34" s="15">
        <f t="shared" si="1"/>
        <v>32.4</v>
      </c>
      <c r="L34" s="16">
        <f t="shared" si="2"/>
        <v>82.86</v>
      </c>
      <c r="M34" s="28">
        <v>1</v>
      </c>
      <c r="N34" s="29" t="s">
        <v>22</v>
      </c>
      <c r="O34" s="16"/>
      <c r="P34" s="31"/>
      <c r="Q34" s="31"/>
    </row>
    <row r="35" ht="36" spans="1:17">
      <c r="A35" s="15">
        <v>33</v>
      </c>
      <c r="B35" s="16" t="s">
        <v>106</v>
      </c>
      <c r="C35" s="16" t="s">
        <v>107</v>
      </c>
      <c r="D35" s="16" t="s">
        <v>90</v>
      </c>
      <c r="E35" s="15" t="s">
        <v>108</v>
      </c>
      <c r="F35" s="15" t="s">
        <v>111</v>
      </c>
      <c r="G35" s="16" t="s">
        <v>112</v>
      </c>
      <c r="H35" s="15">
        <v>80.5</v>
      </c>
      <c r="I35" s="15">
        <f>H35*0.6</f>
        <v>48.3</v>
      </c>
      <c r="J35" s="15">
        <v>83.4</v>
      </c>
      <c r="K35" s="15">
        <f>J35*0.4</f>
        <v>33.36</v>
      </c>
      <c r="L35" s="16">
        <f>I35+K35</f>
        <v>81.66</v>
      </c>
      <c r="M35" s="28">
        <v>2</v>
      </c>
      <c r="N35" s="28"/>
      <c r="O35" s="16"/>
      <c r="P35" s="31"/>
      <c r="Q35" s="31"/>
    </row>
    <row r="36" ht="36" spans="1:17">
      <c r="A36" s="15">
        <v>34</v>
      </c>
      <c r="B36" s="16" t="s">
        <v>106</v>
      </c>
      <c r="C36" s="16" t="s">
        <v>107</v>
      </c>
      <c r="D36" s="16" t="s">
        <v>90</v>
      </c>
      <c r="E36" s="15" t="s">
        <v>108</v>
      </c>
      <c r="F36" s="15" t="s">
        <v>113</v>
      </c>
      <c r="G36" s="16" t="s">
        <v>114</v>
      </c>
      <c r="H36" s="15">
        <v>80.8</v>
      </c>
      <c r="I36" s="15">
        <f>H36*0.6</f>
        <v>48.48</v>
      </c>
      <c r="J36" s="15">
        <v>0</v>
      </c>
      <c r="K36" s="15">
        <f>J36*0.4</f>
        <v>0</v>
      </c>
      <c r="L36" s="16">
        <f>I36+K36</f>
        <v>48.48</v>
      </c>
      <c r="M36" s="28">
        <v>3</v>
      </c>
      <c r="N36" s="28"/>
      <c r="O36" s="26" t="s">
        <v>115</v>
      </c>
      <c r="P36" s="31"/>
      <c r="Q36" s="31"/>
    </row>
    <row r="37" ht="36" spans="1:17">
      <c r="A37" s="15">
        <v>35</v>
      </c>
      <c r="B37" s="16" t="s">
        <v>116</v>
      </c>
      <c r="C37" s="16" t="s">
        <v>117</v>
      </c>
      <c r="D37" s="16" t="s">
        <v>18</v>
      </c>
      <c r="E37" s="15" t="s">
        <v>118</v>
      </c>
      <c r="F37" s="15" t="s">
        <v>119</v>
      </c>
      <c r="G37" s="16" t="s">
        <v>120</v>
      </c>
      <c r="H37" s="15">
        <v>77.7</v>
      </c>
      <c r="I37" s="15">
        <f>H37*0.6</f>
        <v>46.62</v>
      </c>
      <c r="J37" s="15">
        <v>82.2</v>
      </c>
      <c r="K37" s="15">
        <f>J37*0.4</f>
        <v>32.88</v>
      </c>
      <c r="L37" s="16">
        <f>I37+K37</f>
        <v>79.5</v>
      </c>
      <c r="M37" s="28">
        <v>1</v>
      </c>
      <c r="N37" s="29" t="s">
        <v>22</v>
      </c>
      <c r="O37" s="16"/>
      <c r="P37" s="31"/>
      <c r="Q37" s="31"/>
    </row>
    <row r="38" ht="36" spans="1:17">
      <c r="A38" s="15">
        <v>36</v>
      </c>
      <c r="B38" s="16" t="s">
        <v>116</v>
      </c>
      <c r="C38" s="16" t="s">
        <v>117</v>
      </c>
      <c r="D38" s="16" t="s">
        <v>18</v>
      </c>
      <c r="E38" s="15" t="s">
        <v>118</v>
      </c>
      <c r="F38" s="15" t="s">
        <v>121</v>
      </c>
      <c r="G38" s="16" t="s">
        <v>122</v>
      </c>
      <c r="H38" s="15">
        <v>73.9</v>
      </c>
      <c r="I38" s="15">
        <f>H38*0.6</f>
        <v>44.34</v>
      </c>
      <c r="J38" s="15">
        <v>81.8</v>
      </c>
      <c r="K38" s="15">
        <f>J38*0.4</f>
        <v>32.72</v>
      </c>
      <c r="L38" s="16">
        <f>I38+K38</f>
        <v>77.06</v>
      </c>
      <c r="M38" s="28">
        <v>2</v>
      </c>
      <c r="N38" s="28"/>
      <c r="O38" s="16"/>
      <c r="P38" s="31"/>
      <c r="Q38" s="31"/>
    </row>
    <row r="39" ht="36" spans="1:17">
      <c r="A39" s="15">
        <v>37</v>
      </c>
      <c r="B39" s="16" t="s">
        <v>116</v>
      </c>
      <c r="C39" s="16" t="s">
        <v>117</v>
      </c>
      <c r="D39" s="16" t="s">
        <v>18</v>
      </c>
      <c r="E39" s="15" t="s">
        <v>118</v>
      </c>
      <c r="F39" s="15" t="s">
        <v>123</v>
      </c>
      <c r="G39" s="16" t="s">
        <v>124</v>
      </c>
      <c r="H39" s="15">
        <v>72.3</v>
      </c>
      <c r="I39" s="15">
        <f>H39*0.6</f>
        <v>43.38</v>
      </c>
      <c r="J39" s="15">
        <v>81.4</v>
      </c>
      <c r="K39" s="15">
        <f>J39*0.4</f>
        <v>32.56</v>
      </c>
      <c r="L39" s="16">
        <f>I39+K39</f>
        <v>75.94</v>
      </c>
      <c r="M39" s="28">
        <v>3</v>
      </c>
      <c r="N39" s="28"/>
      <c r="O39" s="16"/>
      <c r="P39" s="31"/>
      <c r="Q39" s="31"/>
    </row>
    <row r="40" ht="36" spans="1:17">
      <c r="A40" s="15">
        <v>38</v>
      </c>
      <c r="B40" s="16" t="s">
        <v>116</v>
      </c>
      <c r="C40" s="16" t="s">
        <v>117</v>
      </c>
      <c r="D40" s="16" t="s">
        <v>18</v>
      </c>
      <c r="E40" s="15" t="s">
        <v>118</v>
      </c>
      <c r="F40" s="15" t="s">
        <v>125</v>
      </c>
      <c r="G40" s="16" t="s">
        <v>126</v>
      </c>
      <c r="H40" s="15">
        <v>72.3</v>
      </c>
      <c r="I40" s="15">
        <f>H40*0.6</f>
        <v>43.38</v>
      </c>
      <c r="J40" s="15">
        <v>76</v>
      </c>
      <c r="K40" s="15">
        <f>J40*0.4</f>
        <v>30.4</v>
      </c>
      <c r="L40" s="16">
        <f>I40+K40</f>
        <v>73.78</v>
      </c>
      <c r="M40" s="28">
        <v>4</v>
      </c>
      <c r="N40" s="28"/>
      <c r="O40" s="16"/>
      <c r="P40" s="31"/>
      <c r="Q40" s="31"/>
    </row>
    <row r="41" ht="36" spans="1:17">
      <c r="A41" s="15">
        <v>39</v>
      </c>
      <c r="B41" s="16" t="s">
        <v>127</v>
      </c>
      <c r="C41" s="16" t="s">
        <v>128</v>
      </c>
      <c r="D41" s="16" t="s">
        <v>18</v>
      </c>
      <c r="E41" s="15" t="s">
        <v>129</v>
      </c>
      <c r="F41" s="15" t="s">
        <v>130</v>
      </c>
      <c r="G41" s="16" t="s">
        <v>131</v>
      </c>
      <c r="H41" s="15">
        <v>77.1</v>
      </c>
      <c r="I41" s="15">
        <f>H41*0.6</f>
        <v>46.26</v>
      </c>
      <c r="J41" s="15">
        <v>83.2</v>
      </c>
      <c r="K41" s="15">
        <f>J41*0.4</f>
        <v>33.28</v>
      </c>
      <c r="L41" s="16">
        <f>I41+K41</f>
        <v>79.54</v>
      </c>
      <c r="M41" s="28">
        <v>1</v>
      </c>
      <c r="N41" s="29" t="s">
        <v>22</v>
      </c>
      <c r="O41" s="16"/>
      <c r="P41" s="31"/>
      <c r="Q41" s="31"/>
    </row>
    <row r="42" ht="36" spans="1:17">
      <c r="A42" s="15">
        <v>40</v>
      </c>
      <c r="B42" s="16" t="s">
        <v>127</v>
      </c>
      <c r="C42" s="16" t="s">
        <v>128</v>
      </c>
      <c r="D42" s="16" t="s">
        <v>18</v>
      </c>
      <c r="E42" s="15" t="s">
        <v>129</v>
      </c>
      <c r="F42" s="15" t="s">
        <v>132</v>
      </c>
      <c r="G42" s="16" t="s">
        <v>133</v>
      </c>
      <c r="H42" s="15">
        <v>76.5</v>
      </c>
      <c r="I42" s="15">
        <f>H42*0.6</f>
        <v>45.9</v>
      </c>
      <c r="J42" s="15">
        <v>83.6</v>
      </c>
      <c r="K42" s="15">
        <f>J42*0.4</f>
        <v>33.44</v>
      </c>
      <c r="L42" s="16">
        <f>I42+K42</f>
        <v>79.34</v>
      </c>
      <c r="M42" s="28">
        <v>2</v>
      </c>
      <c r="N42" s="28"/>
      <c r="O42" s="16"/>
      <c r="P42" s="31"/>
      <c r="Q42" s="31"/>
    </row>
    <row r="43" ht="26" customHeight="1" spans="1:17">
      <c r="A43" s="15">
        <v>41</v>
      </c>
      <c r="B43" s="16" t="s">
        <v>127</v>
      </c>
      <c r="C43" s="16" t="s">
        <v>128</v>
      </c>
      <c r="D43" s="16" t="s">
        <v>18</v>
      </c>
      <c r="E43" s="15" t="s">
        <v>129</v>
      </c>
      <c r="F43" s="15" t="s">
        <v>134</v>
      </c>
      <c r="G43" s="16" t="s">
        <v>135</v>
      </c>
      <c r="H43" s="15">
        <v>76.9</v>
      </c>
      <c r="I43" s="15">
        <f>H43*0.6</f>
        <v>46.14</v>
      </c>
      <c r="J43" s="15">
        <v>79.8</v>
      </c>
      <c r="K43" s="15">
        <f>J43*0.4</f>
        <v>31.92</v>
      </c>
      <c r="L43" s="16">
        <f>I43+K43</f>
        <v>78.06</v>
      </c>
      <c r="M43" s="28">
        <v>3</v>
      </c>
      <c r="N43" s="28"/>
      <c r="O43" s="16"/>
      <c r="P43" s="31"/>
      <c r="Q43" s="31"/>
    </row>
    <row r="44" ht="36" spans="1:17">
      <c r="A44" s="15">
        <v>42</v>
      </c>
      <c r="B44" s="16" t="s">
        <v>127</v>
      </c>
      <c r="C44" s="16" t="s">
        <v>136</v>
      </c>
      <c r="D44" s="16" t="s">
        <v>18</v>
      </c>
      <c r="E44" s="15" t="s">
        <v>137</v>
      </c>
      <c r="F44" s="15" t="s">
        <v>138</v>
      </c>
      <c r="G44" s="16" t="s">
        <v>139</v>
      </c>
      <c r="H44" s="15">
        <v>82</v>
      </c>
      <c r="I44" s="15">
        <f>H44*0.6</f>
        <v>49.2</v>
      </c>
      <c r="J44" s="15">
        <v>83</v>
      </c>
      <c r="K44" s="15">
        <f>J44*0.4</f>
        <v>33.2</v>
      </c>
      <c r="L44" s="16">
        <f>I44+K44</f>
        <v>82.4</v>
      </c>
      <c r="M44" s="28">
        <v>1</v>
      </c>
      <c r="N44" s="29" t="s">
        <v>22</v>
      </c>
      <c r="O44" s="16"/>
      <c r="P44" s="31"/>
      <c r="Q44" s="31"/>
    </row>
    <row r="45" ht="36" spans="1:17">
      <c r="A45" s="15">
        <v>43</v>
      </c>
      <c r="B45" s="16" t="s">
        <v>127</v>
      </c>
      <c r="C45" s="16" t="s">
        <v>136</v>
      </c>
      <c r="D45" s="16" t="s">
        <v>18</v>
      </c>
      <c r="E45" s="15" t="s">
        <v>137</v>
      </c>
      <c r="F45" s="15" t="s">
        <v>140</v>
      </c>
      <c r="G45" s="16" t="s">
        <v>141</v>
      </c>
      <c r="H45" s="15">
        <v>76.9</v>
      </c>
      <c r="I45" s="15">
        <f>H45*0.6</f>
        <v>46.14</v>
      </c>
      <c r="J45" s="15">
        <v>79</v>
      </c>
      <c r="K45" s="15">
        <f>J45*0.4</f>
        <v>31.6</v>
      </c>
      <c r="L45" s="16">
        <f>I45+K45</f>
        <v>77.74</v>
      </c>
      <c r="M45" s="28">
        <v>2</v>
      </c>
      <c r="N45" s="28"/>
      <c r="O45" s="16"/>
      <c r="P45" s="31"/>
      <c r="Q45" s="31"/>
    </row>
    <row r="46" s="2" customFormat="1" ht="36" spans="1:17">
      <c r="A46" s="17">
        <v>44</v>
      </c>
      <c r="B46" s="18" t="s">
        <v>142</v>
      </c>
      <c r="C46" s="18" t="s">
        <v>143</v>
      </c>
      <c r="D46" s="18" t="s">
        <v>18</v>
      </c>
      <c r="E46" s="19" t="s">
        <v>144</v>
      </c>
      <c r="F46" s="20" t="s">
        <v>145</v>
      </c>
      <c r="G46" s="21" t="s">
        <v>146</v>
      </c>
      <c r="H46" s="19">
        <v>78.2</v>
      </c>
      <c r="I46" s="19">
        <f>H46*0.6</f>
        <v>46.92</v>
      </c>
      <c r="J46" s="19">
        <v>79.4</v>
      </c>
      <c r="K46" s="17">
        <f>J46*0.4</f>
        <v>31.76</v>
      </c>
      <c r="L46" s="33">
        <f>I46+K46</f>
        <v>78.68</v>
      </c>
      <c r="M46" s="34">
        <v>1</v>
      </c>
      <c r="N46" s="35" t="s">
        <v>22</v>
      </c>
      <c r="O46" s="21"/>
      <c r="P46" s="36"/>
      <c r="Q46" s="36"/>
    </row>
    <row r="47" s="2" customFormat="1" ht="36" spans="1:17">
      <c r="A47" s="17">
        <v>45</v>
      </c>
      <c r="B47" s="18" t="s">
        <v>142</v>
      </c>
      <c r="C47" s="18" t="s">
        <v>143</v>
      </c>
      <c r="D47" s="18" t="s">
        <v>18</v>
      </c>
      <c r="E47" s="19" t="s">
        <v>144</v>
      </c>
      <c r="F47" s="20" t="s">
        <v>147</v>
      </c>
      <c r="G47" s="21" t="s">
        <v>148</v>
      </c>
      <c r="H47" s="19">
        <v>75.9</v>
      </c>
      <c r="I47" s="19">
        <f>H47*0.6</f>
        <v>45.54</v>
      </c>
      <c r="J47" s="19">
        <v>82.8</v>
      </c>
      <c r="K47" s="17">
        <f>J47*0.4</f>
        <v>33.12</v>
      </c>
      <c r="L47" s="33">
        <f>I47+K47</f>
        <v>78.66</v>
      </c>
      <c r="M47" s="34">
        <v>2</v>
      </c>
      <c r="N47" s="34"/>
      <c r="O47" s="21"/>
      <c r="P47" s="36"/>
      <c r="Q47" s="36"/>
    </row>
    <row r="48" s="2" customFormat="1" ht="36" spans="1:17">
      <c r="A48" s="17">
        <v>46</v>
      </c>
      <c r="B48" s="18" t="s">
        <v>142</v>
      </c>
      <c r="C48" s="18" t="s">
        <v>143</v>
      </c>
      <c r="D48" s="18" t="s">
        <v>18</v>
      </c>
      <c r="E48" s="19" t="s">
        <v>144</v>
      </c>
      <c r="F48" s="20" t="s">
        <v>149</v>
      </c>
      <c r="G48" s="21" t="s">
        <v>150</v>
      </c>
      <c r="H48" s="19">
        <v>73.5</v>
      </c>
      <c r="I48" s="19">
        <f>H48*0.6</f>
        <v>44.1</v>
      </c>
      <c r="J48" s="19">
        <v>74.4</v>
      </c>
      <c r="K48" s="17">
        <f>J48*0.4</f>
        <v>29.76</v>
      </c>
      <c r="L48" s="33">
        <f>I48+K48</f>
        <v>73.86</v>
      </c>
      <c r="M48" s="34">
        <v>3</v>
      </c>
      <c r="N48" s="34"/>
      <c r="O48" s="21"/>
      <c r="P48" s="36"/>
      <c r="Q48" s="36"/>
    </row>
    <row r="49" s="2" customFormat="1" ht="25.5" spans="1:17">
      <c r="A49" s="17">
        <v>47</v>
      </c>
      <c r="B49" s="18" t="s">
        <v>142</v>
      </c>
      <c r="C49" s="18" t="s">
        <v>151</v>
      </c>
      <c r="D49" s="18" t="s">
        <v>18</v>
      </c>
      <c r="E49" s="19" t="s">
        <v>152</v>
      </c>
      <c r="F49" s="20" t="s">
        <v>153</v>
      </c>
      <c r="G49" s="21" t="s">
        <v>154</v>
      </c>
      <c r="H49" s="19">
        <v>81.2</v>
      </c>
      <c r="I49" s="19">
        <f>H49*0.6</f>
        <v>48.72</v>
      </c>
      <c r="J49" s="19">
        <v>79.4</v>
      </c>
      <c r="K49" s="17">
        <f>J49*0.4</f>
        <v>31.76</v>
      </c>
      <c r="L49" s="33">
        <f>I49+K49</f>
        <v>80.48</v>
      </c>
      <c r="M49" s="34">
        <v>1</v>
      </c>
      <c r="N49" s="35" t="s">
        <v>22</v>
      </c>
      <c r="O49" s="21"/>
      <c r="P49" s="36"/>
      <c r="Q49" s="36"/>
    </row>
    <row r="50" s="2" customFormat="1" ht="25.5" spans="1:17">
      <c r="A50" s="17">
        <v>48</v>
      </c>
      <c r="B50" s="18" t="s">
        <v>142</v>
      </c>
      <c r="C50" s="18" t="s">
        <v>151</v>
      </c>
      <c r="D50" s="18" t="s">
        <v>18</v>
      </c>
      <c r="E50" s="19" t="s">
        <v>152</v>
      </c>
      <c r="F50" s="20" t="s">
        <v>155</v>
      </c>
      <c r="G50" s="21" t="s">
        <v>156</v>
      </c>
      <c r="H50" s="19">
        <v>73.8</v>
      </c>
      <c r="I50" s="19">
        <f>H50*0.6</f>
        <v>44.28</v>
      </c>
      <c r="J50" s="19">
        <v>79.8</v>
      </c>
      <c r="K50" s="17">
        <f>J50*0.4</f>
        <v>31.92</v>
      </c>
      <c r="L50" s="33">
        <f>I50+K50</f>
        <v>76.2</v>
      </c>
      <c r="M50" s="34">
        <v>2</v>
      </c>
      <c r="N50" s="34"/>
      <c r="O50" s="21"/>
      <c r="P50" s="36"/>
      <c r="Q50" s="36"/>
    </row>
    <row r="51" s="2" customFormat="1" ht="25.5" spans="1:17">
      <c r="A51" s="17">
        <v>49</v>
      </c>
      <c r="B51" s="18" t="s">
        <v>142</v>
      </c>
      <c r="C51" s="18" t="s">
        <v>151</v>
      </c>
      <c r="D51" s="18" t="s">
        <v>18</v>
      </c>
      <c r="E51" s="19" t="s">
        <v>152</v>
      </c>
      <c r="F51" s="20" t="s">
        <v>157</v>
      </c>
      <c r="G51" s="21" t="s">
        <v>158</v>
      </c>
      <c r="H51" s="19">
        <v>70.3</v>
      </c>
      <c r="I51" s="19">
        <f>H51*0.6</f>
        <v>42.18</v>
      </c>
      <c r="J51" s="19">
        <v>79.6</v>
      </c>
      <c r="K51" s="17">
        <f>J51*0.4</f>
        <v>31.84</v>
      </c>
      <c r="L51" s="33">
        <f>I51+K51</f>
        <v>74.02</v>
      </c>
      <c r="M51" s="34">
        <v>3</v>
      </c>
      <c r="N51" s="34"/>
      <c r="O51" s="21"/>
      <c r="P51" s="36"/>
      <c r="Q51" s="36"/>
    </row>
    <row r="52" s="2" customFormat="1" ht="25.5" spans="1:17">
      <c r="A52" s="17">
        <v>50</v>
      </c>
      <c r="B52" s="18" t="s">
        <v>159</v>
      </c>
      <c r="C52" s="18" t="s">
        <v>160</v>
      </c>
      <c r="D52" s="18" t="s">
        <v>18</v>
      </c>
      <c r="E52" s="19" t="s">
        <v>161</v>
      </c>
      <c r="F52" s="20" t="s">
        <v>162</v>
      </c>
      <c r="G52" s="21" t="s">
        <v>163</v>
      </c>
      <c r="H52" s="19">
        <v>76.8</v>
      </c>
      <c r="I52" s="19">
        <f>H52*0.6</f>
        <v>46.08</v>
      </c>
      <c r="J52" s="19">
        <v>83.8</v>
      </c>
      <c r="K52" s="17">
        <f>J52*0.4</f>
        <v>33.52</v>
      </c>
      <c r="L52" s="33">
        <f>I52+K52</f>
        <v>79.6</v>
      </c>
      <c r="M52" s="34">
        <v>1</v>
      </c>
      <c r="N52" s="35" t="s">
        <v>22</v>
      </c>
      <c r="O52" s="21"/>
      <c r="P52" s="36"/>
      <c r="Q52" s="36"/>
    </row>
    <row r="53" s="2" customFormat="1" ht="25.5" spans="1:17">
      <c r="A53" s="17">
        <v>51</v>
      </c>
      <c r="B53" s="18" t="s">
        <v>159</v>
      </c>
      <c r="C53" s="18" t="s">
        <v>160</v>
      </c>
      <c r="D53" s="18" t="s">
        <v>18</v>
      </c>
      <c r="E53" s="19" t="s">
        <v>161</v>
      </c>
      <c r="F53" s="20" t="s">
        <v>164</v>
      </c>
      <c r="G53" s="21" t="s">
        <v>165</v>
      </c>
      <c r="H53" s="19">
        <v>75.7</v>
      </c>
      <c r="I53" s="19">
        <f>H53*0.6</f>
        <v>45.42</v>
      </c>
      <c r="J53" s="19">
        <v>84.8</v>
      </c>
      <c r="K53" s="17">
        <f>J53*0.4</f>
        <v>33.92</v>
      </c>
      <c r="L53" s="33">
        <f>I53+K53</f>
        <v>79.34</v>
      </c>
      <c r="M53" s="34">
        <v>2</v>
      </c>
      <c r="N53" s="34"/>
      <c r="O53" s="21"/>
      <c r="P53" s="36"/>
      <c r="Q53" s="36"/>
    </row>
    <row r="54" s="2" customFormat="1" ht="25.5" spans="1:17">
      <c r="A54" s="17">
        <v>52</v>
      </c>
      <c r="B54" s="18" t="s">
        <v>159</v>
      </c>
      <c r="C54" s="18" t="s">
        <v>160</v>
      </c>
      <c r="D54" s="18" t="s">
        <v>18</v>
      </c>
      <c r="E54" s="19" t="s">
        <v>161</v>
      </c>
      <c r="F54" s="20" t="s">
        <v>166</v>
      </c>
      <c r="G54" s="43" t="s">
        <v>167</v>
      </c>
      <c r="H54" s="22">
        <v>73.3</v>
      </c>
      <c r="I54" s="19">
        <f>H54*0.6</f>
        <v>43.98</v>
      </c>
      <c r="J54" s="19">
        <v>86.6</v>
      </c>
      <c r="K54" s="17">
        <f>J54*0.4</f>
        <v>34.64</v>
      </c>
      <c r="L54" s="33">
        <f>I54+K54</f>
        <v>78.62</v>
      </c>
      <c r="M54" s="34">
        <v>3</v>
      </c>
      <c r="N54" s="34"/>
      <c r="O54" s="18" t="s">
        <v>101</v>
      </c>
      <c r="P54" s="36"/>
      <c r="Q54" s="36"/>
    </row>
    <row r="55" s="2" customFormat="1" ht="25.5" spans="1:17">
      <c r="A55" s="17">
        <v>53</v>
      </c>
      <c r="B55" s="18" t="s">
        <v>159</v>
      </c>
      <c r="C55" s="18" t="s">
        <v>168</v>
      </c>
      <c r="D55" s="18" t="s">
        <v>18</v>
      </c>
      <c r="E55" s="19" t="s">
        <v>169</v>
      </c>
      <c r="F55" s="20" t="s">
        <v>170</v>
      </c>
      <c r="G55" s="21" t="s">
        <v>171</v>
      </c>
      <c r="H55" s="19">
        <v>78.6</v>
      </c>
      <c r="I55" s="19">
        <f>H55*0.6</f>
        <v>47.16</v>
      </c>
      <c r="J55" s="19">
        <v>86</v>
      </c>
      <c r="K55" s="17">
        <f>J55*0.4</f>
        <v>34.4</v>
      </c>
      <c r="L55" s="33">
        <f>I55+K55</f>
        <v>81.56</v>
      </c>
      <c r="M55" s="34">
        <v>1</v>
      </c>
      <c r="N55" s="35" t="s">
        <v>22</v>
      </c>
      <c r="O55" s="21"/>
      <c r="P55" s="36"/>
      <c r="Q55" s="36"/>
    </row>
    <row r="56" s="3" customFormat="1" ht="25.5" spans="1:17">
      <c r="A56" s="17">
        <v>54</v>
      </c>
      <c r="B56" s="18" t="s">
        <v>159</v>
      </c>
      <c r="C56" s="18" t="s">
        <v>168</v>
      </c>
      <c r="D56" s="18" t="s">
        <v>18</v>
      </c>
      <c r="E56" s="19" t="s">
        <v>169</v>
      </c>
      <c r="F56" s="23" t="s">
        <v>172</v>
      </c>
      <c r="G56" s="24" t="s">
        <v>173</v>
      </c>
      <c r="H56" s="22">
        <v>72.5</v>
      </c>
      <c r="I56" s="19">
        <f>H56*0.6</f>
        <v>43.5</v>
      </c>
      <c r="J56" s="19">
        <v>83.2</v>
      </c>
      <c r="K56" s="17">
        <f>J56*0.4</f>
        <v>33.28</v>
      </c>
      <c r="L56" s="33">
        <f>I56+K56</f>
        <v>76.78</v>
      </c>
      <c r="M56" s="19">
        <v>2</v>
      </c>
      <c r="N56" s="19"/>
      <c r="O56" s="18" t="s">
        <v>101</v>
      </c>
      <c r="P56" s="37"/>
      <c r="Q56" s="37"/>
    </row>
    <row r="57" s="3" customFormat="1" ht="25.5" spans="1:17">
      <c r="A57" s="17">
        <v>55</v>
      </c>
      <c r="B57" s="18" t="s">
        <v>159</v>
      </c>
      <c r="C57" s="18" t="s">
        <v>168</v>
      </c>
      <c r="D57" s="18" t="s">
        <v>18</v>
      </c>
      <c r="E57" s="19" t="s">
        <v>169</v>
      </c>
      <c r="F57" s="23" t="s">
        <v>174</v>
      </c>
      <c r="G57" s="24" t="s">
        <v>175</v>
      </c>
      <c r="H57" s="22">
        <v>72.7</v>
      </c>
      <c r="I57" s="19">
        <f>H57*0.6</f>
        <v>43.62</v>
      </c>
      <c r="J57" s="19">
        <v>77.2</v>
      </c>
      <c r="K57" s="17">
        <f>J57*0.4</f>
        <v>30.88</v>
      </c>
      <c r="L57" s="33">
        <f>I57+K57</f>
        <v>74.5</v>
      </c>
      <c r="M57" s="19">
        <v>3</v>
      </c>
      <c r="N57" s="19"/>
      <c r="O57" s="18" t="s">
        <v>101</v>
      </c>
      <c r="P57" s="37"/>
      <c r="Q57" s="37"/>
    </row>
    <row r="58" s="2" customFormat="1" ht="36" spans="1:17">
      <c r="A58" s="17">
        <v>56</v>
      </c>
      <c r="B58" s="18" t="s">
        <v>176</v>
      </c>
      <c r="C58" s="18" t="s">
        <v>177</v>
      </c>
      <c r="D58" s="18" t="s">
        <v>18</v>
      </c>
      <c r="E58" s="19" t="s">
        <v>178</v>
      </c>
      <c r="F58" s="20" t="s">
        <v>179</v>
      </c>
      <c r="G58" s="21" t="s">
        <v>180</v>
      </c>
      <c r="H58" s="19">
        <v>74.2</v>
      </c>
      <c r="I58" s="19">
        <f>H58*0.6</f>
        <v>44.52</v>
      </c>
      <c r="J58" s="19">
        <v>86.6</v>
      </c>
      <c r="K58" s="17">
        <f>J58*0.4</f>
        <v>34.64</v>
      </c>
      <c r="L58" s="33">
        <f>I58+K58</f>
        <v>79.16</v>
      </c>
      <c r="M58" s="34">
        <v>1</v>
      </c>
      <c r="N58" s="35" t="s">
        <v>22</v>
      </c>
      <c r="O58" s="21"/>
      <c r="P58" s="36"/>
      <c r="Q58" s="36"/>
    </row>
    <row r="59" s="2" customFormat="1" ht="36" spans="1:17">
      <c r="A59" s="17">
        <v>57</v>
      </c>
      <c r="B59" s="18" t="s">
        <v>176</v>
      </c>
      <c r="C59" s="18" t="s">
        <v>177</v>
      </c>
      <c r="D59" s="18" t="s">
        <v>18</v>
      </c>
      <c r="E59" s="19" t="s">
        <v>178</v>
      </c>
      <c r="F59" s="20" t="s">
        <v>181</v>
      </c>
      <c r="G59" s="21" t="s">
        <v>182</v>
      </c>
      <c r="H59" s="19">
        <v>75</v>
      </c>
      <c r="I59" s="19">
        <f>H59*0.6</f>
        <v>45</v>
      </c>
      <c r="J59" s="19">
        <v>80.8</v>
      </c>
      <c r="K59" s="17">
        <f>J59*0.4</f>
        <v>32.32</v>
      </c>
      <c r="L59" s="33">
        <f>I59+K59</f>
        <v>77.32</v>
      </c>
      <c r="M59" s="34">
        <v>2</v>
      </c>
      <c r="N59" s="34"/>
      <c r="O59" s="21"/>
      <c r="P59" s="36"/>
      <c r="Q59" s="36"/>
    </row>
    <row r="60" s="2" customFormat="1" ht="36" spans="1:17">
      <c r="A60" s="17">
        <v>58</v>
      </c>
      <c r="B60" s="18" t="s">
        <v>176</v>
      </c>
      <c r="C60" s="18" t="s">
        <v>177</v>
      </c>
      <c r="D60" s="18" t="s">
        <v>18</v>
      </c>
      <c r="E60" s="19" t="s">
        <v>178</v>
      </c>
      <c r="F60" s="20" t="s">
        <v>183</v>
      </c>
      <c r="G60" s="21" t="s">
        <v>184</v>
      </c>
      <c r="H60" s="19">
        <v>74.3</v>
      </c>
      <c r="I60" s="19">
        <f>H60*0.6</f>
        <v>44.58</v>
      </c>
      <c r="J60" s="19">
        <v>79.2</v>
      </c>
      <c r="K60" s="17">
        <f>J60*0.4</f>
        <v>31.68</v>
      </c>
      <c r="L60" s="33">
        <f>I60+K60</f>
        <v>76.26</v>
      </c>
      <c r="M60" s="34">
        <v>3</v>
      </c>
      <c r="N60" s="34"/>
      <c r="O60" s="21"/>
      <c r="P60" s="36"/>
      <c r="Q60" s="36"/>
    </row>
    <row r="61" s="2" customFormat="1" ht="36" spans="1:17">
      <c r="A61" s="17">
        <v>59</v>
      </c>
      <c r="B61" s="18" t="s">
        <v>176</v>
      </c>
      <c r="C61" s="18" t="s">
        <v>185</v>
      </c>
      <c r="D61" s="18" t="s">
        <v>18</v>
      </c>
      <c r="E61" s="19" t="s">
        <v>186</v>
      </c>
      <c r="F61" s="20" t="s">
        <v>187</v>
      </c>
      <c r="G61" s="21" t="s">
        <v>188</v>
      </c>
      <c r="H61" s="19">
        <v>77</v>
      </c>
      <c r="I61" s="19">
        <f>H61*0.6</f>
        <v>46.2</v>
      </c>
      <c r="J61" s="19">
        <v>83.8</v>
      </c>
      <c r="K61" s="17">
        <f>J61*0.4</f>
        <v>33.52</v>
      </c>
      <c r="L61" s="33">
        <f>I61+K61</f>
        <v>79.72</v>
      </c>
      <c r="M61" s="34">
        <v>1</v>
      </c>
      <c r="N61" s="35" t="s">
        <v>22</v>
      </c>
      <c r="O61" s="21"/>
      <c r="P61" s="36"/>
      <c r="Q61" s="36"/>
    </row>
    <row r="62" s="2" customFormat="1" ht="36" spans="1:17">
      <c r="A62" s="17">
        <v>60</v>
      </c>
      <c r="B62" s="18" t="s">
        <v>176</v>
      </c>
      <c r="C62" s="18" t="s">
        <v>185</v>
      </c>
      <c r="D62" s="18" t="s">
        <v>18</v>
      </c>
      <c r="E62" s="19" t="s">
        <v>186</v>
      </c>
      <c r="F62" s="20" t="s">
        <v>189</v>
      </c>
      <c r="G62" s="21" t="s">
        <v>190</v>
      </c>
      <c r="H62" s="19">
        <v>75</v>
      </c>
      <c r="I62" s="19">
        <f>H62*0.6</f>
        <v>45</v>
      </c>
      <c r="J62" s="19">
        <v>85.4</v>
      </c>
      <c r="K62" s="17">
        <f>J62*0.4</f>
        <v>34.16</v>
      </c>
      <c r="L62" s="33">
        <f>I62+K62</f>
        <v>79.16</v>
      </c>
      <c r="M62" s="34">
        <v>2</v>
      </c>
      <c r="N62" s="35" t="s">
        <v>22</v>
      </c>
      <c r="O62" s="21"/>
      <c r="P62" s="36"/>
      <c r="Q62" s="36"/>
    </row>
    <row r="63" s="2" customFormat="1" ht="36" spans="1:17">
      <c r="A63" s="17">
        <v>61</v>
      </c>
      <c r="B63" s="18" t="s">
        <v>176</v>
      </c>
      <c r="C63" s="18" t="s">
        <v>185</v>
      </c>
      <c r="D63" s="18" t="s">
        <v>18</v>
      </c>
      <c r="E63" s="19" t="s">
        <v>186</v>
      </c>
      <c r="F63" s="20" t="s">
        <v>191</v>
      </c>
      <c r="G63" s="21" t="s">
        <v>192</v>
      </c>
      <c r="H63" s="19">
        <v>77.9</v>
      </c>
      <c r="I63" s="19">
        <f>H63*0.6</f>
        <v>46.74</v>
      </c>
      <c r="J63" s="19">
        <v>80</v>
      </c>
      <c r="K63" s="17">
        <f>J63*0.4</f>
        <v>32</v>
      </c>
      <c r="L63" s="33">
        <f>I63+K63</f>
        <v>78.74</v>
      </c>
      <c r="M63" s="34">
        <v>3</v>
      </c>
      <c r="N63" s="34"/>
      <c r="O63" s="21"/>
      <c r="P63" s="36"/>
      <c r="Q63" s="36"/>
    </row>
    <row r="64" s="2" customFormat="1" ht="36" spans="1:17">
      <c r="A64" s="17">
        <v>62</v>
      </c>
      <c r="B64" s="18" t="s">
        <v>176</v>
      </c>
      <c r="C64" s="18" t="s">
        <v>185</v>
      </c>
      <c r="D64" s="18" t="s">
        <v>18</v>
      </c>
      <c r="E64" s="19" t="s">
        <v>186</v>
      </c>
      <c r="F64" s="20" t="s">
        <v>193</v>
      </c>
      <c r="G64" s="21" t="s">
        <v>194</v>
      </c>
      <c r="H64" s="19">
        <v>74.3</v>
      </c>
      <c r="I64" s="19">
        <f>H64*0.6</f>
        <v>44.58</v>
      </c>
      <c r="J64" s="19">
        <v>82</v>
      </c>
      <c r="K64" s="17">
        <f>J64*0.4</f>
        <v>32.8</v>
      </c>
      <c r="L64" s="33">
        <f>I64+K64</f>
        <v>77.38</v>
      </c>
      <c r="M64" s="34">
        <v>4</v>
      </c>
      <c r="N64" s="34"/>
      <c r="O64" s="21"/>
      <c r="P64" s="36"/>
      <c r="Q64" s="36"/>
    </row>
    <row r="65" s="2" customFormat="1" ht="36" spans="1:17">
      <c r="A65" s="17">
        <v>63</v>
      </c>
      <c r="B65" s="18" t="s">
        <v>176</v>
      </c>
      <c r="C65" s="18" t="s">
        <v>185</v>
      </c>
      <c r="D65" s="18" t="s">
        <v>18</v>
      </c>
      <c r="E65" s="19" t="s">
        <v>186</v>
      </c>
      <c r="F65" s="20" t="s">
        <v>195</v>
      </c>
      <c r="G65" s="21" t="s">
        <v>196</v>
      </c>
      <c r="H65" s="19">
        <v>74.2</v>
      </c>
      <c r="I65" s="19">
        <f>H65*0.6</f>
        <v>44.52</v>
      </c>
      <c r="J65" s="19">
        <v>80.6</v>
      </c>
      <c r="K65" s="17">
        <f>J65*0.4</f>
        <v>32.24</v>
      </c>
      <c r="L65" s="33">
        <f>I65+K65</f>
        <v>76.76</v>
      </c>
      <c r="M65" s="34">
        <v>5</v>
      </c>
      <c r="N65" s="34"/>
      <c r="O65" s="21"/>
      <c r="P65" s="36"/>
      <c r="Q65" s="36"/>
    </row>
    <row r="66" s="2" customFormat="1" ht="36" spans="1:17">
      <c r="A66" s="17">
        <v>64</v>
      </c>
      <c r="B66" s="18" t="s">
        <v>176</v>
      </c>
      <c r="C66" s="18" t="s">
        <v>185</v>
      </c>
      <c r="D66" s="18" t="s">
        <v>18</v>
      </c>
      <c r="E66" s="19" t="s">
        <v>186</v>
      </c>
      <c r="F66" s="20" t="s">
        <v>197</v>
      </c>
      <c r="G66" s="21" t="s">
        <v>198</v>
      </c>
      <c r="H66" s="19">
        <v>74.6</v>
      </c>
      <c r="I66" s="19">
        <f>H66*0.6</f>
        <v>44.76</v>
      </c>
      <c r="J66" s="19">
        <v>78</v>
      </c>
      <c r="K66" s="17">
        <f>J66*0.4</f>
        <v>31.2</v>
      </c>
      <c r="L66" s="33">
        <f>I66+K66</f>
        <v>75.96</v>
      </c>
      <c r="M66" s="34">
        <v>6</v>
      </c>
      <c r="N66" s="34"/>
      <c r="O66" s="21"/>
      <c r="P66" s="36"/>
      <c r="Q66" s="36"/>
    </row>
    <row r="67" s="4" customFormat="1" ht="25.5" spans="1:17">
      <c r="A67" s="17">
        <v>65</v>
      </c>
      <c r="B67" s="33" t="s">
        <v>176</v>
      </c>
      <c r="C67" s="33" t="s">
        <v>199</v>
      </c>
      <c r="D67" s="33" t="s">
        <v>18</v>
      </c>
      <c r="E67" s="17" t="s">
        <v>200</v>
      </c>
      <c r="F67" s="17" t="s">
        <v>201</v>
      </c>
      <c r="G67" s="33" t="s">
        <v>202</v>
      </c>
      <c r="H67" s="17">
        <v>77.1</v>
      </c>
      <c r="I67" s="17">
        <f>H67*0.6</f>
        <v>46.26</v>
      </c>
      <c r="J67" s="17">
        <v>82</v>
      </c>
      <c r="K67" s="17">
        <f>J67*0.4</f>
        <v>32.8</v>
      </c>
      <c r="L67" s="33">
        <f>I67+K67</f>
        <v>79.06</v>
      </c>
      <c r="M67" s="39">
        <v>1</v>
      </c>
      <c r="N67" s="40" t="s">
        <v>22</v>
      </c>
      <c r="O67" s="33"/>
      <c r="P67" s="41"/>
      <c r="Q67" s="41"/>
    </row>
    <row r="68" s="4" customFormat="1" ht="25.5" spans="1:17">
      <c r="A68" s="17">
        <v>66</v>
      </c>
      <c r="B68" s="33" t="s">
        <v>176</v>
      </c>
      <c r="C68" s="33" t="s">
        <v>199</v>
      </c>
      <c r="D68" s="33" t="s">
        <v>18</v>
      </c>
      <c r="E68" s="17" t="s">
        <v>200</v>
      </c>
      <c r="F68" s="17" t="s">
        <v>203</v>
      </c>
      <c r="G68" s="33" t="s">
        <v>204</v>
      </c>
      <c r="H68" s="17">
        <v>73.1</v>
      </c>
      <c r="I68" s="17">
        <f>H68*0.6</f>
        <v>43.86</v>
      </c>
      <c r="J68" s="17">
        <v>80.6</v>
      </c>
      <c r="K68" s="17">
        <f>J68*0.4</f>
        <v>32.24</v>
      </c>
      <c r="L68" s="33">
        <f>I68+K68</f>
        <v>76.1</v>
      </c>
      <c r="M68" s="39">
        <v>2</v>
      </c>
      <c r="N68" s="39"/>
      <c r="O68" s="33"/>
      <c r="P68" s="41"/>
      <c r="Q68" s="41"/>
    </row>
    <row r="69" s="4" customFormat="1" ht="25.5" spans="1:17">
      <c r="A69" s="17">
        <v>67</v>
      </c>
      <c r="B69" s="33" t="s">
        <v>176</v>
      </c>
      <c r="C69" s="33" t="s">
        <v>199</v>
      </c>
      <c r="D69" s="33" t="s">
        <v>18</v>
      </c>
      <c r="E69" s="17" t="s">
        <v>200</v>
      </c>
      <c r="F69" s="17" t="s">
        <v>205</v>
      </c>
      <c r="G69" s="33" t="s">
        <v>206</v>
      </c>
      <c r="H69" s="17">
        <v>74.1</v>
      </c>
      <c r="I69" s="17">
        <f>H69*0.6</f>
        <v>44.46</v>
      </c>
      <c r="J69" s="17">
        <v>78.6</v>
      </c>
      <c r="K69" s="17">
        <f>J69*0.4</f>
        <v>31.44</v>
      </c>
      <c r="L69" s="33">
        <f>I69+K69</f>
        <v>75.9</v>
      </c>
      <c r="M69" s="39">
        <v>3</v>
      </c>
      <c r="N69" s="39"/>
      <c r="O69" s="33"/>
      <c r="P69" s="41"/>
      <c r="Q69" s="41"/>
    </row>
    <row r="70" s="4" customFormat="1" ht="25.5" spans="1:17">
      <c r="A70" s="17">
        <v>68</v>
      </c>
      <c r="B70" s="33" t="s">
        <v>207</v>
      </c>
      <c r="C70" s="33" t="s">
        <v>208</v>
      </c>
      <c r="D70" s="33" t="s">
        <v>18</v>
      </c>
      <c r="E70" s="17" t="s">
        <v>209</v>
      </c>
      <c r="F70" s="17" t="s">
        <v>210</v>
      </c>
      <c r="G70" s="33" t="s">
        <v>211</v>
      </c>
      <c r="H70" s="17">
        <v>71.8</v>
      </c>
      <c r="I70" s="17">
        <f t="shared" ref="I68:I89" si="3">H70*0.6</f>
        <v>43.08</v>
      </c>
      <c r="J70" s="17">
        <v>81.8</v>
      </c>
      <c r="K70" s="17">
        <f t="shared" ref="K68:K89" si="4">J70*0.4</f>
        <v>32.72</v>
      </c>
      <c r="L70" s="33">
        <f t="shared" ref="L68:L89" si="5">I70+K70</f>
        <v>75.8</v>
      </c>
      <c r="M70" s="39">
        <v>1</v>
      </c>
      <c r="N70" s="40" t="s">
        <v>22</v>
      </c>
      <c r="O70" s="33"/>
      <c r="P70" s="41"/>
      <c r="Q70" s="41"/>
    </row>
    <row r="71" ht="25.5" spans="1:17">
      <c r="A71" s="15">
        <v>69</v>
      </c>
      <c r="B71" s="16" t="s">
        <v>207</v>
      </c>
      <c r="C71" s="16" t="s">
        <v>208</v>
      </c>
      <c r="D71" s="16" t="s">
        <v>18</v>
      </c>
      <c r="E71" s="15" t="s">
        <v>209</v>
      </c>
      <c r="F71" s="15" t="s">
        <v>212</v>
      </c>
      <c r="G71" s="16" t="s">
        <v>213</v>
      </c>
      <c r="H71" s="15">
        <v>71</v>
      </c>
      <c r="I71" s="15">
        <f t="shared" si="3"/>
        <v>42.6</v>
      </c>
      <c r="J71" s="15">
        <v>78.2</v>
      </c>
      <c r="K71" s="15">
        <f t="shared" si="4"/>
        <v>31.28</v>
      </c>
      <c r="L71" s="16">
        <f t="shared" si="5"/>
        <v>73.88</v>
      </c>
      <c r="M71" s="28">
        <v>2</v>
      </c>
      <c r="N71" s="28"/>
      <c r="O71" s="16"/>
      <c r="P71" s="31"/>
      <c r="Q71" s="31"/>
    </row>
    <row r="72" ht="25.5" spans="1:17">
      <c r="A72" s="15">
        <v>70</v>
      </c>
      <c r="B72" s="16" t="s">
        <v>207</v>
      </c>
      <c r="C72" s="16" t="s">
        <v>208</v>
      </c>
      <c r="D72" s="16" t="s">
        <v>18</v>
      </c>
      <c r="E72" s="15" t="s">
        <v>209</v>
      </c>
      <c r="F72" s="15" t="s">
        <v>214</v>
      </c>
      <c r="G72" s="16" t="s">
        <v>215</v>
      </c>
      <c r="H72" s="15">
        <v>70.8</v>
      </c>
      <c r="I72" s="15">
        <f t="shared" si="3"/>
        <v>42.48</v>
      </c>
      <c r="J72" s="15">
        <v>75.6</v>
      </c>
      <c r="K72" s="15">
        <f t="shared" si="4"/>
        <v>30.24</v>
      </c>
      <c r="L72" s="16">
        <f t="shared" si="5"/>
        <v>72.72</v>
      </c>
      <c r="M72" s="28">
        <v>3</v>
      </c>
      <c r="N72" s="28"/>
      <c r="O72" s="16"/>
      <c r="P72" s="31"/>
      <c r="Q72" s="31"/>
    </row>
    <row r="73" ht="25.5" spans="1:17">
      <c r="A73" s="15">
        <v>71</v>
      </c>
      <c r="B73" s="16" t="s">
        <v>216</v>
      </c>
      <c r="C73" s="16" t="s">
        <v>217</v>
      </c>
      <c r="D73" s="16" t="s">
        <v>90</v>
      </c>
      <c r="E73" s="15" t="s">
        <v>218</v>
      </c>
      <c r="F73" s="15" t="s">
        <v>219</v>
      </c>
      <c r="G73" s="16" t="s">
        <v>220</v>
      </c>
      <c r="H73" s="15">
        <v>79</v>
      </c>
      <c r="I73" s="15">
        <f t="shared" si="3"/>
        <v>47.4</v>
      </c>
      <c r="J73" s="15">
        <v>81.2</v>
      </c>
      <c r="K73" s="15">
        <f t="shared" si="4"/>
        <v>32.48</v>
      </c>
      <c r="L73" s="16">
        <f t="shared" si="5"/>
        <v>79.88</v>
      </c>
      <c r="M73" s="28">
        <v>1</v>
      </c>
      <c r="N73" s="29" t="s">
        <v>22</v>
      </c>
      <c r="O73" s="16"/>
      <c r="P73" s="31"/>
      <c r="Q73" s="31"/>
    </row>
    <row r="74" ht="25.5" spans="1:17">
      <c r="A74" s="15">
        <v>72</v>
      </c>
      <c r="B74" s="16" t="s">
        <v>216</v>
      </c>
      <c r="C74" s="16" t="s">
        <v>217</v>
      </c>
      <c r="D74" s="16" t="s">
        <v>90</v>
      </c>
      <c r="E74" s="15" t="s">
        <v>218</v>
      </c>
      <c r="F74" s="15" t="s">
        <v>221</v>
      </c>
      <c r="G74" s="16" t="s">
        <v>222</v>
      </c>
      <c r="H74" s="15">
        <v>77.2</v>
      </c>
      <c r="I74" s="15">
        <f t="shared" si="3"/>
        <v>46.32</v>
      </c>
      <c r="J74" s="15">
        <v>75.4</v>
      </c>
      <c r="K74" s="15">
        <f t="shared" si="4"/>
        <v>30.16</v>
      </c>
      <c r="L74" s="16">
        <f t="shared" si="5"/>
        <v>76.48</v>
      </c>
      <c r="M74" s="28">
        <v>2</v>
      </c>
      <c r="N74" s="28"/>
      <c r="O74" s="16"/>
      <c r="P74" s="31"/>
      <c r="Q74" s="31"/>
    </row>
    <row r="75" s="1" customFormat="1" ht="25.5" spans="1:17">
      <c r="A75" s="15">
        <v>73</v>
      </c>
      <c r="B75" s="16" t="s">
        <v>216</v>
      </c>
      <c r="C75" s="16" t="s">
        <v>217</v>
      </c>
      <c r="D75" s="16" t="s">
        <v>90</v>
      </c>
      <c r="E75" s="15" t="s">
        <v>218</v>
      </c>
      <c r="F75" s="9" t="s">
        <v>223</v>
      </c>
      <c r="G75" s="42" t="s">
        <v>224</v>
      </c>
      <c r="H75" s="38">
        <v>76.3</v>
      </c>
      <c r="I75" s="15">
        <f t="shared" si="3"/>
        <v>45.78</v>
      </c>
      <c r="J75" s="15">
        <v>76.6</v>
      </c>
      <c r="K75" s="15">
        <f t="shared" si="4"/>
        <v>30.64</v>
      </c>
      <c r="L75" s="16">
        <f t="shared" si="5"/>
        <v>76.42</v>
      </c>
      <c r="M75" s="15">
        <v>3</v>
      </c>
      <c r="N75" s="15"/>
      <c r="O75" s="26" t="s">
        <v>101</v>
      </c>
      <c r="P75" s="32"/>
      <c r="Q75" s="32"/>
    </row>
    <row r="76" ht="25.5" spans="1:17">
      <c r="A76" s="15">
        <v>74</v>
      </c>
      <c r="B76" s="16" t="s">
        <v>216</v>
      </c>
      <c r="C76" s="16" t="s">
        <v>225</v>
      </c>
      <c r="D76" s="16" t="s">
        <v>18</v>
      </c>
      <c r="E76" s="15" t="s">
        <v>226</v>
      </c>
      <c r="F76" s="15" t="s">
        <v>227</v>
      </c>
      <c r="G76" s="16" t="s">
        <v>228</v>
      </c>
      <c r="H76" s="15">
        <v>81.8</v>
      </c>
      <c r="I76" s="15">
        <f t="shared" si="3"/>
        <v>49.08</v>
      </c>
      <c r="J76" s="15">
        <v>81.8</v>
      </c>
      <c r="K76" s="15">
        <f t="shared" si="4"/>
        <v>32.72</v>
      </c>
      <c r="L76" s="16">
        <f t="shared" si="5"/>
        <v>81.8</v>
      </c>
      <c r="M76" s="28">
        <v>1</v>
      </c>
      <c r="N76" s="29" t="s">
        <v>22</v>
      </c>
      <c r="O76" s="16"/>
      <c r="P76" s="31"/>
      <c r="Q76" s="31"/>
    </row>
    <row r="77" ht="25.5" spans="1:17">
      <c r="A77" s="15">
        <v>75</v>
      </c>
      <c r="B77" s="16" t="s">
        <v>216</v>
      </c>
      <c r="C77" s="16" t="s">
        <v>225</v>
      </c>
      <c r="D77" s="16" t="s">
        <v>18</v>
      </c>
      <c r="E77" s="15" t="s">
        <v>226</v>
      </c>
      <c r="F77" s="15" t="s">
        <v>229</v>
      </c>
      <c r="G77" s="16" t="s">
        <v>230</v>
      </c>
      <c r="H77" s="15">
        <v>78.5</v>
      </c>
      <c r="I77" s="15">
        <f t="shared" si="3"/>
        <v>47.1</v>
      </c>
      <c r="J77" s="15">
        <v>80.2</v>
      </c>
      <c r="K77" s="15">
        <f t="shared" si="4"/>
        <v>32.08</v>
      </c>
      <c r="L77" s="16">
        <f t="shared" si="5"/>
        <v>79.18</v>
      </c>
      <c r="M77" s="28">
        <v>2</v>
      </c>
      <c r="N77" s="28"/>
      <c r="O77" s="16"/>
      <c r="P77" s="31"/>
      <c r="Q77" s="31"/>
    </row>
    <row r="78" ht="25.5" spans="1:17">
      <c r="A78" s="15">
        <v>76</v>
      </c>
      <c r="B78" s="16" t="s">
        <v>216</v>
      </c>
      <c r="C78" s="16" t="s">
        <v>225</v>
      </c>
      <c r="D78" s="16" t="s">
        <v>18</v>
      </c>
      <c r="E78" s="15" t="s">
        <v>226</v>
      </c>
      <c r="F78" s="15" t="s">
        <v>231</v>
      </c>
      <c r="G78" s="16" t="s">
        <v>232</v>
      </c>
      <c r="H78" s="15">
        <v>74.4</v>
      </c>
      <c r="I78" s="15">
        <f t="shared" si="3"/>
        <v>44.64</v>
      </c>
      <c r="J78" s="15">
        <v>82.2</v>
      </c>
      <c r="K78" s="15">
        <f t="shared" si="4"/>
        <v>32.88</v>
      </c>
      <c r="L78" s="16">
        <f t="shared" si="5"/>
        <v>77.52</v>
      </c>
      <c r="M78" s="28">
        <v>3</v>
      </c>
      <c r="N78" s="28"/>
      <c r="O78" s="16"/>
      <c r="P78" s="31"/>
      <c r="Q78" s="31"/>
    </row>
    <row r="79" ht="25.5" spans="1:17">
      <c r="A79" s="15">
        <v>77</v>
      </c>
      <c r="B79" s="16" t="s">
        <v>216</v>
      </c>
      <c r="C79" s="16" t="s">
        <v>225</v>
      </c>
      <c r="D79" s="16" t="s">
        <v>18</v>
      </c>
      <c r="E79" s="15" t="s">
        <v>233</v>
      </c>
      <c r="F79" s="15" t="s">
        <v>234</v>
      </c>
      <c r="G79" s="16" t="s">
        <v>235</v>
      </c>
      <c r="H79" s="15">
        <v>78.8</v>
      </c>
      <c r="I79" s="15">
        <f t="shared" si="3"/>
        <v>47.28</v>
      </c>
      <c r="J79" s="15">
        <v>84</v>
      </c>
      <c r="K79" s="15">
        <f t="shared" si="4"/>
        <v>33.6</v>
      </c>
      <c r="L79" s="16">
        <f t="shared" si="5"/>
        <v>80.88</v>
      </c>
      <c r="M79" s="28">
        <v>1</v>
      </c>
      <c r="N79" s="29" t="s">
        <v>22</v>
      </c>
      <c r="O79" s="16"/>
      <c r="P79" s="31"/>
      <c r="Q79" s="31"/>
    </row>
    <row r="80" ht="25.5" spans="1:17">
      <c r="A80" s="15">
        <v>78</v>
      </c>
      <c r="B80" s="16" t="s">
        <v>216</v>
      </c>
      <c r="C80" s="16" t="s">
        <v>225</v>
      </c>
      <c r="D80" s="16" t="s">
        <v>18</v>
      </c>
      <c r="E80" s="15" t="s">
        <v>233</v>
      </c>
      <c r="F80" s="15" t="s">
        <v>236</v>
      </c>
      <c r="G80" s="16" t="s">
        <v>237</v>
      </c>
      <c r="H80" s="15">
        <v>76.2</v>
      </c>
      <c r="I80" s="15">
        <f t="shared" si="3"/>
        <v>45.72</v>
      </c>
      <c r="J80" s="15">
        <v>80.6</v>
      </c>
      <c r="K80" s="15">
        <f t="shared" si="4"/>
        <v>32.24</v>
      </c>
      <c r="L80" s="16">
        <f t="shared" si="5"/>
        <v>77.96</v>
      </c>
      <c r="M80" s="28">
        <v>2</v>
      </c>
      <c r="N80" s="28"/>
      <c r="O80" s="16"/>
      <c r="P80" s="31"/>
      <c r="Q80" s="31"/>
    </row>
    <row r="81" ht="25.5" spans="1:17">
      <c r="A81" s="15">
        <v>79</v>
      </c>
      <c r="B81" s="16" t="s">
        <v>238</v>
      </c>
      <c r="C81" s="16" t="s">
        <v>239</v>
      </c>
      <c r="D81" s="16" t="s">
        <v>90</v>
      </c>
      <c r="E81" s="15" t="s">
        <v>240</v>
      </c>
      <c r="F81" s="15" t="s">
        <v>241</v>
      </c>
      <c r="G81" s="16" t="s">
        <v>242</v>
      </c>
      <c r="H81" s="15">
        <v>77.8</v>
      </c>
      <c r="I81" s="15">
        <f>H81*0.6</f>
        <v>46.68</v>
      </c>
      <c r="J81" s="15">
        <v>87</v>
      </c>
      <c r="K81" s="15">
        <f>J81*0.4</f>
        <v>34.8</v>
      </c>
      <c r="L81" s="16">
        <f>I81+K81</f>
        <v>81.48</v>
      </c>
      <c r="M81" s="28">
        <v>1</v>
      </c>
      <c r="N81" s="29" t="s">
        <v>22</v>
      </c>
      <c r="O81" s="16"/>
      <c r="P81" s="31"/>
      <c r="Q81" s="31"/>
    </row>
    <row r="82" ht="25.5" spans="1:17">
      <c r="A82" s="15">
        <v>80</v>
      </c>
      <c r="B82" s="16" t="s">
        <v>238</v>
      </c>
      <c r="C82" s="16" t="s">
        <v>239</v>
      </c>
      <c r="D82" s="16" t="s">
        <v>90</v>
      </c>
      <c r="E82" s="15" t="s">
        <v>240</v>
      </c>
      <c r="F82" s="15" t="s">
        <v>243</v>
      </c>
      <c r="G82" s="16" t="s">
        <v>244</v>
      </c>
      <c r="H82" s="15">
        <v>81.6</v>
      </c>
      <c r="I82" s="15">
        <f>H82*0.6</f>
        <v>48.96</v>
      </c>
      <c r="J82" s="15">
        <v>80.8</v>
      </c>
      <c r="K82" s="15">
        <f>J82*0.4</f>
        <v>32.32</v>
      </c>
      <c r="L82" s="16">
        <f>I82+K82</f>
        <v>81.28</v>
      </c>
      <c r="M82" s="28">
        <v>2</v>
      </c>
      <c r="N82" s="29" t="s">
        <v>22</v>
      </c>
      <c r="O82" s="16"/>
      <c r="P82" s="31"/>
      <c r="Q82" s="31"/>
    </row>
    <row r="83" ht="25.5" spans="1:17">
      <c r="A83" s="15">
        <v>81</v>
      </c>
      <c r="B83" s="16" t="s">
        <v>238</v>
      </c>
      <c r="C83" s="16" t="s">
        <v>239</v>
      </c>
      <c r="D83" s="16" t="s">
        <v>90</v>
      </c>
      <c r="E83" s="15" t="s">
        <v>240</v>
      </c>
      <c r="F83" s="15" t="s">
        <v>245</v>
      </c>
      <c r="G83" s="16" t="s">
        <v>246</v>
      </c>
      <c r="H83" s="15">
        <v>79.9</v>
      </c>
      <c r="I83" s="15">
        <f>H83*0.6</f>
        <v>47.94</v>
      </c>
      <c r="J83" s="15">
        <v>83.2</v>
      </c>
      <c r="K83" s="15">
        <f>J83*0.4</f>
        <v>33.28</v>
      </c>
      <c r="L83" s="16">
        <f>I83+K83</f>
        <v>81.22</v>
      </c>
      <c r="M83" s="28">
        <v>3</v>
      </c>
      <c r="N83" s="28"/>
      <c r="O83" s="16"/>
      <c r="P83" s="31"/>
      <c r="Q83" s="31"/>
    </row>
    <row r="84" ht="25.5" spans="1:17">
      <c r="A84" s="15">
        <v>82</v>
      </c>
      <c r="B84" s="16" t="s">
        <v>238</v>
      </c>
      <c r="C84" s="16" t="s">
        <v>239</v>
      </c>
      <c r="D84" s="16" t="s">
        <v>90</v>
      </c>
      <c r="E84" s="15" t="s">
        <v>240</v>
      </c>
      <c r="F84" s="15" t="s">
        <v>247</v>
      </c>
      <c r="G84" s="16" t="s">
        <v>248</v>
      </c>
      <c r="H84" s="15">
        <v>80.5</v>
      </c>
      <c r="I84" s="15">
        <f>H84*0.6</f>
        <v>48.3</v>
      </c>
      <c r="J84" s="15">
        <v>79.6</v>
      </c>
      <c r="K84" s="15">
        <f>J84*0.4</f>
        <v>31.84</v>
      </c>
      <c r="L84" s="16">
        <f>I84+K84</f>
        <v>80.14</v>
      </c>
      <c r="M84" s="28">
        <v>4</v>
      </c>
      <c r="N84" s="28"/>
      <c r="O84" s="16"/>
      <c r="P84" s="31"/>
      <c r="Q84" s="31"/>
    </row>
    <row r="85" ht="25.5" spans="1:17">
      <c r="A85" s="15">
        <v>83</v>
      </c>
      <c r="B85" s="16" t="s">
        <v>238</v>
      </c>
      <c r="C85" s="16" t="s">
        <v>239</v>
      </c>
      <c r="D85" s="16" t="s">
        <v>90</v>
      </c>
      <c r="E85" s="15" t="s">
        <v>240</v>
      </c>
      <c r="F85" s="15" t="s">
        <v>249</v>
      </c>
      <c r="G85" s="16" t="s">
        <v>250</v>
      </c>
      <c r="H85" s="15">
        <v>80.9</v>
      </c>
      <c r="I85" s="15">
        <f>H85*0.6</f>
        <v>48.54</v>
      </c>
      <c r="J85" s="15">
        <v>76</v>
      </c>
      <c r="K85" s="15">
        <f>J85*0.4</f>
        <v>30.4</v>
      </c>
      <c r="L85" s="16">
        <f>I85+K85</f>
        <v>78.94</v>
      </c>
      <c r="M85" s="28">
        <v>5</v>
      </c>
      <c r="N85" s="28"/>
      <c r="O85" s="16"/>
      <c r="P85" s="31"/>
      <c r="Q85" s="31"/>
    </row>
    <row r="86" ht="25.5" spans="1:17">
      <c r="A86" s="15">
        <v>84</v>
      </c>
      <c r="B86" s="16" t="s">
        <v>238</v>
      </c>
      <c r="C86" s="16" t="s">
        <v>239</v>
      </c>
      <c r="D86" s="16" t="s">
        <v>90</v>
      </c>
      <c r="E86" s="15" t="s">
        <v>240</v>
      </c>
      <c r="F86" s="15" t="s">
        <v>251</v>
      </c>
      <c r="G86" s="16" t="s">
        <v>252</v>
      </c>
      <c r="H86" s="15">
        <v>78.1</v>
      </c>
      <c r="I86" s="15">
        <f>H86*0.6</f>
        <v>46.86</v>
      </c>
      <c r="J86" s="15">
        <v>79.8</v>
      </c>
      <c r="K86" s="15">
        <f>J86*0.4</f>
        <v>31.92</v>
      </c>
      <c r="L86" s="16">
        <f>I86+K86</f>
        <v>78.78</v>
      </c>
      <c r="M86" s="28">
        <v>6</v>
      </c>
      <c r="N86" s="28"/>
      <c r="O86" s="16"/>
      <c r="P86" s="31"/>
      <c r="Q86" s="31"/>
    </row>
    <row r="87" ht="25.5" spans="1:17">
      <c r="A87" s="15">
        <v>85</v>
      </c>
      <c r="B87" s="16" t="s">
        <v>253</v>
      </c>
      <c r="C87" s="16" t="s">
        <v>254</v>
      </c>
      <c r="D87" s="16" t="s">
        <v>18</v>
      </c>
      <c r="E87" s="15" t="s">
        <v>255</v>
      </c>
      <c r="F87" s="15" t="s">
        <v>256</v>
      </c>
      <c r="G87" s="16" t="s">
        <v>257</v>
      </c>
      <c r="H87" s="15">
        <v>78.3</v>
      </c>
      <c r="I87" s="15">
        <f t="shared" si="3"/>
        <v>46.98</v>
      </c>
      <c r="J87" s="15">
        <v>82.2</v>
      </c>
      <c r="K87" s="15">
        <f t="shared" si="4"/>
        <v>32.88</v>
      </c>
      <c r="L87" s="16">
        <f t="shared" si="5"/>
        <v>79.86</v>
      </c>
      <c r="M87" s="28">
        <v>1</v>
      </c>
      <c r="N87" s="29" t="s">
        <v>22</v>
      </c>
      <c r="O87" s="16"/>
      <c r="P87" s="31"/>
      <c r="Q87" s="31"/>
    </row>
    <row r="88" ht="25.5" spans="1:17">
      <c r="A88" s="15">
        <v>86</v>
      </c>
      <c r="B88" s="16" t="s">
        <v>253</v>
      </c>
      <c r="C88" s="16" t="s">
        <v>254</v>
      </c>
      <c r="D88" s="16" t="s">
        <v>18</v>
      </c>
      <c r="E88" s="15" t="s">
        <v>255</v>
      </c>
      <c r="F88" s="15" t="s">
        <v>258</v>
      </c>
      <c r="G88" s="16" t="s">
        <v>259</v>
      </c>
      <c r="H88" s="15">
        <v>76.1</v>
      </c>
      <c r="I88" s="15">
        <f t="shared" si="3"/>
        <v>45.66</v>
      </c>
      <c r="J88" s="15">
        <v>82.8</v>
      </c>
      <c r="K88" s="15">
        <f t="shared" si="4"/>
        <v>33.12</v>
      </c>
      <c r="L88" s="16">
        <f t="shared" si="5"/>
        <v>78.78</v>
      </c>
      <c r="M88" s="28">
        <v>2</v>
      </c>
      <c r="N88" s="28"/>
      <c r="O88" s="16"/>
      <c r="P88" s="31"/>
      <c r="Q88" s="31"/>
    </row>
    <row r="89" ht="25.5" spans="1:17">
      <c r="A89" s="15">
        <v>87</v>
      </c>
      <c r="B89" s="16" t="s">
        <v>253</v>
      </c>
      <c r="C89" s="16" t="s">
        <v>254</v>
      </c>
      <c r="D89" s="16" t="s">
        <v>18</v>
      </c>
      <c r="E89" s="15" t="s">
        <v>255</v>
      </c>
      <c r="F89" s="15" t="s">
        <v>260</v>
      </c>
      <c r="G89" s="16" t="s">
        <v>261</v>
      </c>
      <c r="H89" s="15">
        <v>74.3</v>
      </c>
      <c r="I89" s="15">
        <f t="shared" si="3"/>
        <v>44.58</v>
      </c>
      <c r="J89" s="15">
        <v>80.4</v>
      </c>
      <c r="K89" s="15">
        <f t="shared" si="4"/>
        <v>32.16</v>
      </c>
      <c r="L89" s="16">
        <f t="shared" si="5"/>
        <v>76.74</v>
      </c>
      <c r="M89" s="28">
        <v>3</v>
      </c>
      <c r="N89" s="28"/>
      <c r="O89" s="16"/>
      <c r="P89" s="31"/>
      <c r="Q89" s="31"/>
    </row>
  </sheetData>
  <autoFilter ref="B2:Q89">
    <extLst/>
  </autoFilter>
  <sortState ref="A3:Q86">
    <sortCondition ref="L3:L86" descending="1"/>
  </sortState>
  <mergeCells count="1">
    <mergeCell ref="A1:O1"/>
  </mergeCells>
  <pageMargins left="0.75" right="0.75" top="1" bottom="1" header="0.5" footer="0.5"/>
  <pageSetup paperSize="9" scale="90" orientation="landscape" horizontalDpi="600"/>
  <headerFooter>
    <oddFooter>&amp;L统分员：
核分员：&amp;C监督员：
考场负责人：</oddFooter>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芦山县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Administrator</cp:lastModifiedBy>
  <dcterms:created xsi:type="dcterms:W3CDTF">2024-03-26T08:07:00Z</dcterms:created>
  <dcterms:modified xsi:type="dcterms:W3CDTF">2024-04-13T07:15:54Z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A0FBFCBFED5F49B8AA2053319F0189E1</vt:lpwstr>
  </property>
  <property fmtid="{D5CDD505-2E9C-101B-9397-08002B2CF9AE}" pid="3" name="KSOProductBuildVer">
    <vt:lpwstr>2052-12.1.0.16399</vt:lpwstr>
  </property>
</Properties>
</file>