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</sheets>
  <definedNames>
    <definedName name="_xlnm.Print_Titles" localSheetId="1">'Sheet2'!$2:$3</definedName>
  </definedNames>
  <calcPr fullCalcOnLoad="1"/>
</workbook>
</file>

<file path=xl/sharedStrings.xml><?xml version="1.0" encoding="utf-8"?>
<sst xmlns="http://schemas.openxmlformats.org/spreadsheetml/2006/main" count="565" uniqueCount="190">
  <si>
    <t>附件</t>
  </si>
  <si>
    <t>石棉县2023年下半年公开考试招聘综合类事业单位工作人员进入面试人员名单</t>
  </si>
  <si>
    <t>姓名</t>
  </si>
  <si>
    <t>准考证号</t>
  </si>
  <si>
    <t>岗位编码</t>
  </si>
  <si>
    <t>报考单位</t>
  </si>
  <si>
    <t>能力折合</t>
  </si>
  <si>
    <t>综合折合</t>
  </si>
  <si>
    <t>加分</t>
  </si>
  <si>
    <t>笔试成绩</t>
  </si>
  <si>
    <t>笔试折合成绩</t>
  </si>
  <si>
    <t>名次</t>
  </si>
  <si>
    <t>备注</t>
  </si>
  <si>
    <t>高诗艺</t>
  </si>
  <si>
    <t>2023416051726</t>
  </si>
  <si>
    <t>20114001</t>
  </si>
  <si>
    <t>石棉县政务服务和大数据中心</t>
  </si>
  <si>
    <t>江旭升</t>
  </si>
  <si>
    <t>2023416051711</t>
  </si>
  <si>
    <t>袁权</t>
  </si>
  <si>
    <t>2023416051715</t>
  </si>
  <si>
    <t>唐启植</t>
  </si>
  <si>
    <t>2023416051807</t>
  </si>
  <si>
    <t>20114002</t>
  </si>
  <si>
    <t>石棉县党风廉政教育培训中心</t>
  </si>
  <si>
    <t>屈健</t>
  </si>
  <si>
    <t>2023416051908</t>
  </si>
  <si>
    <t>李俊杰</t>
  </si>
  <si>
    <t>2023416052108</t>
  </si>
  <si>
    <t>20114003</t>
  </si>
  <si>
    <t>石棉县融媒体中心</t>
  </si>
  <si>
    <t>付聪</t>
  </si>
  <si>
    <t>2023416052116</t>
  </si>
  <si>
    <t>王文俊</t>
  </si>
  <si>
    <t>2023416052107</t>
  </si>
  <si>
    <t>赵迪</t>
  </si>
  <si>
    <t>2023416052121</t>
  </si>
  <si>
    <t>20114004</t>
  </si>
  <si>
    <t>黄馨仪</t>
  </si>
  <si>
    <t>2023416052122</t>
  </si>
  <si>
    <t>陈心怡</t>
  </si>
  <si>
    <t>2023416052124</t>
  </si>
  <si>
    <t>余利联</t>
  </si>
  <si>
    <t>2023416052314</t>
  </si>
  <si>
    <t>20114005</t>
  </si>
  <si>
    <t>石棉县路灯管理所</t>
  </si>
  <si>
    <t>何嘉焮</t>
  </si>
  <si>
    <t>2023416052408</t>
  </si>
  <si>
    <t>苏波</t>
  </si>
  <si>
    <t>2023416052329</t>
  </si>
  <si>
    <t>蔡祥荣</t>
  </si>
  <si>
    <t>2023416052228</t>
  </si>
  <si>
    <t>递补</t>
  </si>
  <si>
    <t>罗涔</t>
  </si>
  <si>
    <t>2023416052322</t>
  </si>
  <si>
    <t>张荣兴</t>
  </si>
  <si>
    <t>2023416052402</t>
  </si>
  <si>
    <t>张径滔</t>
  </si>
  <si>
    <t>2023416052529</t>
  </si>
  <si>
    <t>20114006</t>
  </si>
  <si>
    <t>石棉县财政投资评审中心</t>
  </si>
  <si>
    <t>陈立</t>
  </si>
  <si>
    <t>2023416052421</t>
  </si>
  <si>
    <t>吴春婷</t>
  </si>
  <si>
    <t>2023416052503</t>
  </si>
  <si>
    <t>李茜</t>
  </si>
  <si>
    <t>2023416052428</t>
  </si>
  <si>
    <t>杨莹</t>
  </si>
  <si>
    <t>2023416052601</t>
  </si>
  <si>
    <t>徐攀</t>
  </si>
  <si>
    <t>2023416052627</t>
  </si>
  <si>
    <t>唐香</t>
  </si>
  <si>
    <t>2023416052718</t>
  </si>
  <si>
    <t>20114007</t>
  </si>
  <si>
    <t>刘锴琪</t>
  </si>
  <si>
    <t>2023416052708</t>
  </si>
  <si>
    <t>陈姝</t>
  </si>
  <si>
    <t>2023416052724</t>
  </si>
  <si>
    <t>卢锴</t>
  </si>
  <si>
    <t>2023416052902</t>
  </si>
  <si>
    <t>20114008</t>
  </si>
  <si>
    <t>石棉县公路工程质量监理站</t>
  </si>
  <si>
    <t>赵志旗</t>
  </si>
  <si>
    <t>2023416052901</t>
  </si>
  <si>
    <t>张瀚允</t>
  </si>
  <si>
    <t>2023416052829</t>
  </si>
  <si>
    <t>刘思纯</t>
  </si>
  <si>
    <t>2023416052907</t>
  </si>
  <si>
    <t>20114009</t>
  </si>
  <si>
    <t>石棉县海事服务中心</t>
  </si>
  <si>
    <t>李欧</t>
  </si>
  <si>
    <t>2023416052909</t>
  </si>
  <si>
    <t>王欣源</t>
  </si>
  <si>
    <t>2023416052914</t>
  </si>
  <si>
    <t>谢凌宇</t>
  </si>
  <si>
    <t>2023416053110</t>
  </si>
  <si>
    <t>20114010</t>
  </si>
  <si>
    <t>石棉县踏勘中心</t>
  </si>
  <si>
    <t>杨时可</t>
  </si>
  <si>
    <t>2023416053020</t>
  </si>
  <si>
    <t>黄伟</t>
  </si>
  <si>
    <t>2023416053022</t>
  </si>
  <si>
    <t>甘锐</t>
  </si>
  <si>
    <t>2023416053023</t>
  </si>
  <si>
    <t>张浩然</t>
  </si>
  <si>
    <t>2023416053029</t>
  </si>
  <si>
    <t>穆俊宏</t>
  </si>
  <si>
    <t>2023416053112</t>
  </si>
  <si>
    <t>邱浩</t>
  </si>
  <si>
    <t>2023416053215</t>
  </si>
  <si>
    <t>20114011</t>
  </si>
  <si>
    <t>石棉县体育馆</t>
  </si>
  <si>
    <t>崔海林</t>
  </si>
  <si>
    <t>2023416053230</t>
  </si>
  <si>
    <t>20114012</t>
  </si>
  <si>
    <t>石棉县文物管理所</t>
  </si>
  <si>
    <t>孙涛</t>
  </si>
  <si>
    <t>2023416053314</t>
  </si>
  <si>
    <t>兰春馨</t>
  </si>
  <si>
    <t>2023416053219</t>
  </si>
  <si>
    <t>郭玉强</t>
  </si>
  <si>
    <t>2023416053318</t>
  </si>
  <si>
    <t>20114013</t>
  </si>
  <si>
    <t>四川石棉工业园区管理委员会</t>
  </si>
  <si>
    <t>刘应刚</t>
  </si>
  <si>
    <t>2023416053404</t>
  </si>
  <si>
    <t>杨桥红</t>
  </si>
  <si>
    <t>2023416053408</t>
  </si>
  <si>
    <t>向琴</t>
  </si>
  <si>
    <t>2023416053501</t>
  </si>
  <si>
    <t>20114014</t>
  </si>
  <si>
    <t>石棉县国有林场</t>
  </si>
  <si>
    <t>毛爱玲</t>
  </si>
  <si>
    <t>2023416053506</t>
  </si>
  <si>
    <t>魏思丝</t>
  </si>
  <si>
    <t>2023416053504</t>
  </si>
  <si>
    <t>马雄</t>
  </si>
  <si>
    <t>2023416053510</t>
  </si>
  <si>
    <t>吕游</t>
  </si>
  <si>
    <t>2023416053521</t>
  </si>
  <si>
    <t>20114015</t>
  </si>
  <si>
    <t>石棉县国土空间规划中心</t>
  </si>
  <si>
    <t>蔡代波</t>
  </si>
  <si>
    <t>2023416053527</t>
  </si>
  <si>
    <t>周怡君</t>
  </si>
  <si>
    <t>2023416053526</t>
  </si>
  <si>
    <t>李国铭</t>
  </si>
  <si>
    <t>2023416060119</t>
  </si>
  <si>
    <t>20114016</t>
  </si>
  <si>
    <t>石棉县不动产登记中心</t>
  </si>
  <si>
    <t>周迅</t>
  </si>
  <si>
    <t>2023416053627</t>
  </si>
  <si>
    <t>周浩</t>
  </si>
  <si>
    <t>2023416060308</t>
  </si>
  <si>
    <t>20114018</t>
  </si>
  <si>
    <t>石棉县气象防灾减灾服务中心</t>
  </si>
  <si>
    <t>侯翔云</t>
  </si>
  <si>
    <t>2023416060301</t>
  </si>
  <si>
    <t>徐萌</t>
  </si>
  <si>
    <t>2023416060229</t>
  </si>
  <si>
    <t>杨艳葵</t>
  </si>
  <si>
    <t>2023416060628</t>
  </si>
  <si>
    <t>20114019</t>
  </si>
  <si>
    <t>石棉县安顺场旅游景区管理委员会</t>
  </si>
  <si>
    <t>刘诗音</t>
  </si>
  <si>
    <t>2023416060313</t>
  </si>
  <si>
    <t>黄晨沂</t>
  </si>
  <si>
    <t>2023416060623</t>
  </si>
  <si>
    <t>江媛莹</t>
  </si>
  <si>
    <t>2023416060702</t>
  </si>
  <si>
    <t>20114020</t>
  </si>
  <si>
    <t>石棉县新棉街道便民服务中心</t>
  </si>
  <si>
    <t>尔古牛牛</t>
  </si>
  <si>
    <t>2023416060911</t>
  </si>
  <si>
    <t>李晓红</t>
  </si>
  <si>
    <t>2023416060709</t>
  </si>
  <si>
    <t>石棉县2023年下半年公开考试招聘综合类事业单位工作人员
总成绩及进入体检人员名单</t>
  </si>
  <si>
    <t>职位编号</t>
  </si>
  <si>
    <t>性别</t>
  </si>
  <si>
    <t>笔试折合后成绩（60%）</t>
  </si>
  <si>
    <t>面试成绩</t>
  </si>
  <si>
    <t>面试折合后成绩（40%）</t>
  </si>
  <si>
    <t>总分</t>
  </si>
  <si>
    <t>排名</t>
  </si>
  <si>
    <t>是否进入体检</t>
  </si>
  <si>
    <t>女</t>
  </si>
  <si>
    <t>是</t>
  </si>
  <si>
    <t>男</t>
  </si>
  <si>
    <t>放弃</t>
  </si>
  <si>
    <t>按照《公告》中“考试总成绩相同的，以笔试成绩高低确定名次”之规定，确定最终名次。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</si>
</sst>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方正书宋_GBK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130" zoomScaleNormal="130" zoomScaleSheetLayoutView="100" workbookViewId="0" topLeftCell="A60">
      <selection activeCell="H4" sqref="H4:I84"/>
    </sheetView>
  </sheetViews>
  <sheetFormatPr defaultColWidth="8.00390625" defaultRowHeight="14.25"/>
  <cols>
    <col min="1" max="1" width="8.00390625" style="40" customWidth="1"/>
    <col min="2" max="2" width="15.00390625" style="40" customWidth="1"/>
    <col min="3" max="3" width="10.875" style="40" customWidth="1"/>
    <col min="4" max="4" width="27.375" style="40" customWidth="1"/>
    <col min="5" max="5" width="10.875" style="40" customWidth="1"/>
    <col min="6" max="6" width="10.00390625" style="40" customWidth="1"/>
    <col min="7" max="7" width="8.00390625" style="40" customWidth="1"/>
    <col min="8" max="8" width="10.00390625" style="40" customWidth="1"/>
    <col min="9" max="9" width="11.375" style="40" customWidth="1"/>
    <col min="10" max="10" width="6.25390625" style="36" customWidth="1"/>
    <col min="11" max="17" width="8.00390625" style="41" customWidth="1"/>
    <col min="18" max="16384" width="8.00390625" style="40" customWidth="1"/>
  </cols>
  <sheetData>
    <row r="1" spans="1:17" s="40" customFormat="1" ht="12.75">
      <c r="A1" s="44" t="s">
        <v>0</v>
      </c>
      <c r="J1" s="36"/>
      <c r="K1" s="41"/>
      <c r="L1" s="41"/>
      <c r="M1" s="41"/>
      <c r="N1" s="41"/>
      <c r="O1" s="41"/>
      <c r="P1" s="41"/>
      <c r="Q1" s="41"/>
    </row>
    <row r="2" spans="1:17" s="40" customFormat="1" ht="22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8"/>
      <c r="K2" s="41"/>
      <c r="L2" s="41"/>
      <c r="M2" s="41"/>
      <c r="N2" s="41"/>
      <c r="O2" s="41"/>
      <c r="P2" s="41"/>
      <c r="Q2" s="41"/>
    </row>
    <row r="3" spans="1:17" s="40" customFormat="1" ht="27.75" customHeight="1">
      <c r="A3" s="46" t="s">
        <v>2</v>
      </c>
      <c r="B3" s="46" t="s">
        <v>3</v>
      </c>
      <c r="C3" s="46" t="s">
        <v>4</v>
      </c>
      <c r="D3" s="47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7" t="s">
        <v>10</v>
      </c>
      <c r="J3" s="46" t="s">
        <v>11</v>
      </c>
      <c r="K3" s="49" t="s">
        <v>12</v>
      </c>
      <c r="L3" s="41"/>
      <c r="M3" s="41"/>
      <c r="N3" s="41"/>
      <c r="O3" s="41"/>
      <c r="P3" s="41"/>
      <c r="Q3" s="41"/>
    </row>
    <row r="4" spans="1:17" s="40" customFormat="1" ht="12.75">
      <c r="A4" s="6" t="s">
        <v>13</v>
      </c>
      <c r="B4" s="6" t="s">
        <v>14</v>
      </c>
      <c r="C4" s="6" t="s">
        <v>15</v>
      </c>
      <c r="D4" s="6" t="s">
        <v>16</v>
      </c>
      <c r="E4" s="6">
        <v>39.5</v>
      </c>
      <c r="F4" s="6">
        <v>37</v>
      </c>
      <c r="G4" s="8"/>
      <c r="H4" s="6">
        <v>76.5</v>
      </c>
      <c r="I4" s="8">
        <f aca="true" t="shared" si="0" ref="I4:I6">H4*0.6</f>
        <v>45.9</v>
      </c>
      <c r="J4" s="50">
        <v>1</v>
      </c>
      <c r="K4" s="50"/>
      <c r="L4" s="41"/>
      <c r="M4" s="41"/>
      <c r="N4" s="41"/>
      <c r="O4" s="41"/>
      <c r="P4" s="41"/>
      <c r="Q4" s="41"/>
    </row>
    <row r="5" spans="1:17" s="40" customFormat="1" ht="12.75">
      <c r="A5" s="6" t="s">
        <v>17</v>
      </c>
      <c r="B5" s="6" t="s">
        <v>18</v>
      </c>
      <c r="C5" s="6" t="s">
        <v>15</v>
      </c>
      <c r="D5" s="6" t="s">
        <v>16</v>
      </c>
      <c r="E5" s="6">
        <v>34.5</v>
      </c>
      <c r="F5" s="6">
        <v>37.8</v>
      </c>
      <c r="G5" s="8"/>
      <c r="H5" s="6">
        <v>72.3</v>
      </c>
      <c r="I5" s="8">
        <f t="shared" si="0"/>
        <v>43.379999999999995</v>
      </c>
      <c r="J5" s="50">
        <v>2</v>
      </c>
      <c r="K5" s="50"/>
      <c r="L5" s="41"/>
      <c r="M5" s="41"/>
      <c r="N5" s="41"/>
      <c r="O5" s="41"/>
      <c r="P5" s="41"/>
      <c r="Q5" s="41"/>
    </row>
    <row r="6" spans="1:17" s="40" customFormat="1" ht="12.75">
      <c r="A6" s="6" t="s">
        <v>19</v>
      </c>
      <c r="B6" s="6" t="s">
        <v>20</v>
      </c>
      <c r="C6" s="6" t="s">
        <v>15</v>
      </c>
      <c r="D6" s="6" t="s">
        <v>16</v>
      </c>
      <c r="E6" s="6">
        <v>32</v>
      </c>
      <c r="F6" s="6">
        <v>36.3</v>
      </c>
      <c r="G6" s="8"/>
      <c r="H6" s="6">
        <v>68.3</v>
      </c>
      <c r="I6" s="8">
        <f t="shared" si="0"/>
        <v>40.98</v>
      </c>
      <c r="J6" s="50">
        <v>3</v>
      </c>
      <c r="K6" s="50"/>
      <c r="L6" s="41"/>
      <c r="M6" s="41"/>
      <c r="N6" s="41"/>
      <c r="O6" s="41"/>
      <c r="P6" s="41"/>
      <c r="Q6" s="41"/>
    </row>
    <row r="7" spans="1:11" s="41" customFormat="1" ht="4.5" customHeight="1">
      <c r="A7" s="8"/>
      <c r="B7" s="8"/>
      <c r="C7" s="8"/>
      <c r="D7" s="8"/>
      <c r="E7" s="8"/>
      <c r="F7" s="8"/>
      <c r="G7" s="8"/>
      <c r="H7" s="8"/>
      <c r="I7" s="8"/>
      <c r="J7" s="50"/>
      <c r="K7" s="50"/>
    </row>
    <row r="8" spans="1:17" s="40" customFormat="1" ht="12.75">
      <c r="A8" s="6" t="s">
        <v>21</v>
      </c>
      <c r="B8" s="6" t="s">
        <v>22</v>
      </c>
      <c r="C8" s="6" t="s">
        <v>23</v>
      </c>
      <c r="D8" s="6" t="s">
        <v>24</v>
      </c>
      <c r="E8" s="6">
        <v>38.5</v>
      </c>
      <c r="F8" s="6">
        <v>36.8</v>
      </c>
      <c r="G8" s="6"/>
      <c r="H8" s="6">
        <v>75.3</v>
      </c>
      <c r="I8" s="8">
        <f>H8*0.6</f>
        <v>45.18</v>
      </c>
      <c r="J8" s="6">
        <v>1</v>
      </c>
      <c r="K8" s="50"/>
      <c r="L8" s="41"/>
      <c r="M8" s="41"/>
      <c r="N8" s="41"/>
      <c r="O8" s="41"/>
      <c r="P8" s="41"/>
      <c r="Q8" s="41"/>
    </row>
    <row r="9" spans="1:17" s="40" customFormat="1" ht="12.75">
      <c r="A9" s="6" t="s">
        <v>25</v>
      </c>
      <c r="B9" s="6" t="s">
        <v>26</v>
      </c>
      <c r="C9" s="6" t="s">
        <v>23</v>
      </c>
      <c r="D9" s="6" t="s">
        <v>24</v>
      </c>
      <c r="E9" s="6">
        <v>35</v>
      </c>
      <c r="F9" s="6">
        <v>39.8</v>
      </c>
      <c r="G9" s="6"/>
      <c r="H9" s="6">
        <v>74.8</v>
      </c>
      <c r="I9" s="8">
        <f>H9*0.6</f>
        <v>44.879999999999995</v>
      </c>
      <c r="J9" s="6">
        <v>2</v>
      </c>
      <c r="K9" s="50"/>
      <c r="L9" s="41"/>
      <c r="M9" s="41"/>
      <c r="N9" s="41"/>
      <c r="O9" s="41"/>
      <c r="P9" s="41"/>
      <c r="Q9" s="41"/>
    </row>
    <row r="10" spans="1:11" s="41" customFormat="1" ht="4.5" customHeight="1">
      <c r="A10" s="8"/>
      <c r="B10" s="8"/>
      <c r="C10" s="8"/>
      <c r="D10" s="8"/>
      <c r="E10" s="8"/>
      <c r="F10" s="8"/>
      <c r="G10" s="8"/>
      <c r="H10" s="8"/>
      <c r="I10" s="8"/>
      <c r="J10" s="50"/>
      <c r="K10" s="50"/>
    </row>
    <row r="11" spans="1:17" s="40" customFormat="1" ht="12.75">
      <c r="A11" s="6" t="s">
        <v>27</v>
      </c>
      <c r="B11" s="6" t="s">
        <v>28</v>
      </c>
      <c r="C11" s="6" t="s">
        <v>29</v>
      </c>
      <c r="D11" s="6" t="s">
        <v>30</v>
      </c>
      <c r="E11" s="6">
        <v>28.5</v>
      </c>
      <c r="F11" s="6">
        <v>34.2</v>
      </c>
      <c r="G11" s="6"/>
      <c r="H11" s="6">
        <v>62.7</v>
      </c>
      <c r="I11" s="8">
        <f aca="true" t="shared" si="1" ref="I11:I13">H11*0.6</f>
        <v>37.62</v>
      </c>
      <c r="J11" s="6">
        <v>1</v>
      </c>
      <c r="K11" s="50"/>
      <c r="L11" s="41"/>
      <c r="M11" s="41"/>
      <c r="N11" s="41"/>
      <c r="O11" s="41"/>
      <c r="P11" s="41"/>
      <c r="Q11" s="41"/>
    </row>
    <row r="12" spans="1:17" s="40" customFormat="1" ht="12.75">
      <c r="A12" s="6" t="s">
        <v>31</v>
      </c>
      <c r="B12" s="6" t="s">
        <v>32</v>
      </c>
      <c r="C12" s="6" t="s">
        <v>29</v>
      </c>
      <c r="D12" s="6" t="s">
        <v>30</v>
      </c>
      <c r="E12" s="6">
        <v>29</v>
      </c>
      <c r="F12" s="6">
        <v>32.9</v>
      </c>
      <c r="G12" s="6"/>
      <c r="H12" s="6">
        <v>61.9</v>
      </c>
      <c r="I12" s="8">
        <f t="shared" si="1"/>
        <v>37.14</v>
      </c>
      <c r="J12" s="6">
        <v>2</v>
      </c>
      <c r="K12" s="50"/>
      <c r="L12" s="41"/>
      <c r="M12" s="41"/>
      <c r="N12" s="41"/>
      <c r="O12" s="41"/>
      <c r="P12" s="41"/>
      <c r="Q12" s="41"/>
    </row>
    <row r="13" spans="1:17" s="40" customFormat="1" ht="12.75">
      <c r="A13" s="6" t="s">
        <v>33</v>
      </c>
      <c r="B13" s="6" t="s">
        <v>34</v>
      </c>
      <c r="C13" s="6" t="s">
        <v>29</v>
      </c>
      <c r="D13" s="6" t="s">
        <v>30</v>
      </c>
      <c r="E13" s="6">
        <v>29.5</v>
      </c>
      <c r="F13" s="6">
        <v>32</v>
      </c>
      <c r="G13" s="6"/>
      <c r="H13" s="6">
        <v>61.5</v>
      </c>
      <c r="I13" s="8">
        <f t="shared" si="1"/>
        <v>36.9</v>
      </c>
      <c r="J13" s="6">
        <v>3</v>
      </c>
      <c r="K13" s="50"/>
      <c r="L13" s="41"/>
      <c r="M13" s="41"/>
      <c r="N13" s="41"/>
      <c r="O13" s="41"/>
      <c r="P13" s="41"/>
      <c r="Q13" s="41"/>
    </row>
    <row r="14" spans="1:11" s="41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50"/>
      <c r="K14" s="50"/>
    </row>
    <row r="15" spans="1:17" s="40" customFormat="1" ht="12.75">
      <c r="A15" s="6" t="s">
        <v>35</v>
      </c>
      <c r="B15" s="6" t="s">
        <v>36</v>
      </c>
      <c r="C15" s="6" t="s">
        <v>37</v>
      </c>
      <c r="D15" s="6" t="s">
        <v>30</v>
      </c>
      <c r="E15" s="6">
        <v>35.5</v>
      </c>
      <c r="F15" s="6">
        <v>33.2</v>
      </c>
      <c r="G15" s="6"/>
      <c r="H15" s="6">
        <v>68.7</v>
      </c>
      <c r="I15" s="8">
        <f aca="true" t="shared" si="2" ref="I15:I17">H15*0.6</f>
        <v>41.22</v>
      </c>
      <c r="J15" s="6">
        <v>1</v>
      </c>
      <c r="K15" s="50"/>
      <c r="L15" s="41"/>
      <c r="M15" s="41"/>
      <c r="N15" s="41"/>
      <c r="O15" s="41"/>
      <c r="P15" s="41"/>
      <c r="Q15" s="41"/>
    </row>
    <row r="16" spans="1:17" s="40" customFormat="1" ht="12.75">
      <c r="A16" s="6" t="s">
        <v>38</v>
      </c>
      <c r="B16" s="6" t="s">
        <v>39</v>
      </c>
      <c r="C16" s="6" t="s">
        <v>37</v>
      </c>
      <c r="D16" s="6" t="s">
        <v>30</v>
      </c>
      <c r="E16" s="6">
        <v>34.5</v>
      </c>
      <c r="F16" s="6">
        <v>33.3</v>
      </c>
      <c r="G16" s="6"/>
      <c r="H16" s="6">
        <v>67.8</v>
      </c>
      <c r="I16" s="8">
        <f t="shared" si="2"/>
        <v>40.68</v>
      </c>
      <c r="J16" s="6">
        <v>2</v>
      </c>
      <c r="K16" s="50"/>
      <c r="L16" s="41"/>
      <c r="M16" s="41"/>
      <c r="N16" s="41"/>
      <c r="O16" s="41"/>
      <c r="P16" s="41"/>
      <c r="Q16" s="41"/>
    </row>
    <row r="17" spans="1:17" s="40" customFormat="1" ht="12.75">
      <c r="A17" s="8" t="s">
        <v>40</v>
      </c>
      <c r="B17" s="6" t="s">
        <v>41</v>
      </c>
      <c r="C17" s="6" t="s">
        <v>37</v>
      </c>
      <c r="D17" s="6" t="s">
        <v>30</v>
      </c>
      <c r="E17" s="6">
        <v>36</v>
      </c>
      <c r="F17" s="6">
        <v>31.6</v>
      </c>
      <c r="G17" s="6"/>
      <c r="H17" s="6">
        <v>67.6</v>
      </c>
      <c r="I17" s="8">
        <f t="shared" si="2"/>
        <v>40.559999999999995</v>
      </c>
      <c r="J17" s="6">
        <v>3</v>
      </c>
      <c r="K17" s="50"/>
      <c r="L17" s="41"/>
      <c r="M17" s="41"/>
      <c r="N17" s="41"/>
      <c r="O17" s="41"/>
      <c r="P17" s="41"/>
      <c r="Q17" s="41"/>
    </row>
    <row r="18" spans="1:11" s="41" customFormat="1" ht="4.5" customHeight="1">
      <c r="A18" s="8"/>
      <c r="B18" s="8"/>
      <c r="C18" s="8"/>
      <c r="D18" s="8"/>
      <c r="E18" s="8"/>
      <c r="F18" s="8"/>
      <c r="G18" s="8"/>
      <c r="H18" s="8"/>
      <c r="I18" s="8"/>
      <c r="J18" s="50"/>
      <c r="K18" s="50"/>
    </row>
    <row r="19" spans="1:17" s="40" customFormat="1" ht="12.75">
      <c r="A19" s="6" t="s">
        <v>42</v>
      </c>
      <c r="B19" s="6" t="s">
        <v>43</v>
      </c>
      <c r="C19" s="6" t="s">
        <v>44</v>
      </c>
      <c r="D19" s="6" t="s">
        <v>45</v>
      </c>
      <c r="E19" s="6">
        <v>32.5</v>
      </c>
      <c r="F19" s="6">
        <v>38.6</v>
      </c>
      <c r="G19" s="6"/>
      <c r="H19" s="6">
        <v>71.1</v>
      </c>
      <c r="I19" s="8">
        <f aca="true" t="shared" si="3" ref="I19:I24">H19*0.6</f>
        <v>42.66</v>
      </c>
      <c r="J19" s="6">
        <v>1</v>
      </c>
      <c r="K19" s="50"/>
      <c r="L19" s="41"/>
      <c r="M19" s="41"/>
      <c r="N19" s="41"/>
      <c r="O19" s="41"/>
      <c r="P19" s="41"/>
      <c r="Q19" s="41"/>
    </row>
    <row r="20" spans="1:17" s="40" customFormat="1" ht="12.75">
      <c r="A20" s="8" t="s">
        <v>46</v>
      </c>
      <c r="B20" s="6" t="s">
        <v>47</v>
      </c>
      <c r="C20" s="6" t="s">
        <v>44</v>
      </c>
      <c r="D20" s="6" t="s">
        <v>45</v>
      </c>
      <c r="E20" s="6">
        <v>36</v>
      </c>
      <c r="F20" s="6">
        <v>35</v>
      </c>
      <c r="G20" s="6"/>
      <c r="H20" s="6">
        <v>71</v>
      </c>
      <c r="I20" s="8">
        <f t="shared" si="3"/>
        <v>42.6</v>
      </c>
      <c r="J20" s="6">
        <v>2</v>
      </c>
      <c r="K20" s="50"/>
      <c r="L20" s="41"/>
      <c r="M20" s="41"/>
      <c r="N20" s="41"/>
      <c r="O20" s="41"/>
      <c r="P20" s="41"/>
      <c r="Q20" s="41"/>
    </row>
    <row r="21" spans="1:17" s="40" customFormat="1" ht="12.75">
      <c r="A21" s="6" t="s">
        <v>48</v>
      </c>
      <c r="B21" s="6" t="s">
        <v>49</v>
      </c>
      <c r="C21" s="6" t="s">
        <v>44</v>
      </c>
      <c r="D21" s="6" t="s">
        <v>45</v>
      </c>
      <c r="E21" s="6">
        <v>32</v>
      </c>
      <c r="F21" s="6">
        <v>37.2</v>
      </c>
      <c r="G21" s="6"/>
      <c r="H21" s="6">
        <v>69.2</v>
      </c>
      <c r="I21" s="8">
        <f t="shared" si="3"/>
        <v>41.52</v>
      </c>
      <c r="J21" s="6">
        <v>3</v>
      </c>
      <c r="K21" s="50"/>
      <c r="L21" s="41"/>
      <c r="M21" s="41"/>
      <c r="N21" s="41"/>
      <c r="O21" s="41"/>
      <c r="P21" s="41"/>
      <c r="Q21" s="41"/>
    </row>
    <row r="22" spans="1:17" s="42" customFormat="1" ht="15" customHeight="1">
      <c r="A22" s="6" t="s">
        <v>50</v>
      </c>
      <c r="B22" s="6" t="s">
        <v>51</v>
      </c>
      <c r="C22" s="6" t="s">
        <v>44</v>
      </c>
      <c r="D22" s="6" t="s">
        <v>45</v>
      </c>
      <c r="E22" s="6">
        <v>29.5</v>
      </c>
      <c r="F22" s="6">
        <v>37.6</v>
      </c>
      <c r="G22" s="6"/>
      <c r="H22" s="6">
        <v>67.1</v>
      </c>
      <c r="I22" s="8">
        <f t="shared" si="3"/>
        <v>40.26</v>
      </c>
      <c r="J22" s="6">
        <v>7</v>
      </c>
      <c r="K22" s="51" t="s">
        <v>52</v>
      </c>
      <c r="L22" s="52"/>
      <c r="M22" s="52"/>
      <c r="N22" s="52"/>
      <c r="O22" s="52"/>
      <c r="P22" s="52"/>
      <c r="Q22" s="52"/>
    </row>
    <row r="23" spans="1:17" s="42" customFormat="1" ht="15" customHeight="1">
      <c r="A23" s="6" t="s">
        <v>53</v>
      </c>
      <c r="B23" s="6" t="s">
        <v>54</v>
      </c>
      <c r="C23" s="6" t="s">
        <v>44</v>
      </c>
      <c r="D23" s="6" t="s">
        <v>45</v>
      </c>
      <c r="E23" s="6">
        <v>33</v>
      </c>
      <c r="F23" s="6">
        <v>33.9</v>
      </c>
      <c r="G23" s="6"/>
      <c r="H23" s="6">
        <v>66.9</v>
      </c>
      <c r="I23" s="8">
        <f t="shared" si="3"/>
        <v>40.14</v>
      </c>
      <c r="J23" s="6">
        <v>8</v>
      </c>
      <c r="K23" s="51" t="s">
        <v>52</v>
      </c>
      <c r="L23" s="52"/>
      <c r="M23" s="52"/>
      <c r="N23" s="52"/>
      <c r="O23" s="52"/>
      <c r="P23" s="52"/>
      <c r="Q23" s="52"/>
    </row>
    <row r="24" spans="1:17" s="42" customFormat="1" ht="15" customHeight="1">
      <c r="A24" s="6" t="s">
        <v>55</v>
      </c>
      <c r="B24" s="6" t="s">
        <v>56</v>
      </c>
      <c r="C24" s="6" t="s">
        <v>44</v>
      </c>
      <c r="D24" s="6" t="s">
        <v>45</v>
      </c>
      <c r="E24" s="6">
        <v>36</v>
      </c>
      <c r="F24" s="6">
        <v>29.9</v>
      </c>
      <c r="G24" s="6"/>
      <c r="H24" s="6">
        <v>65.9</v>
      </c>
      <c r="I24" s="8">
        <f t="shared" si="3"/>
        <v>39.54</v>
      </c>
      <c r="J24" s="6">
        <v>9</v>
      </c>
      <c r="K24" s="51" t="s">
        <v>52</v>
      </c>
      <c r="L24" s="52"/>
      <c r="M24" s="52"/>
      <c r="N24" s="52"/>
      <c r="O24" s="52"/>
      <c r="P24" s="52"/>
      <c r="Q24" s="52"/>
    </row>
    <row r="25" spans="1:11" s="41" customFormat="1" ht="4.5" customHeight="1">
      <c r="A25" s="8"/>
      <c r="B25" s="8"/>
      <c r="C25" s="8"/>
      <c r="D25" s="8"/>
      <c r="E25" s="8"/>
      <c r="F25" s="8"/>
      <c r="G25" s="8"/>
      <c r="H25" s="8"/>
      <c r="I25" s="8"/>
      <c r="J25" s="50"/>
      <c r="K25" s="50"/>
    </row>
    <row r="26" spans="1:17" s="40" customFormat="1" ht="12.75">
      <c r="A26" s="6" t="s">
        <v>57</v>
      </c>
      <c r="B26" s="6" t="s">
        <v>58</v>
      </c>
      <c r="C26" s="6" t="s">
        <v>59</v>
      </c>
      <c r="D26" s="6" t="s">
        <v>60</v>
      </c>
      <c r="E26" s="6">
        <v>36</v>
      </c>
      <c r="F26" s="6">
        <v>36.3</v>
      </c>
      <c r="G26" s="6"/>
      <c r="H26" s="6">
        <v>72.3</v>
      </c>
      <c r="I26" s="8">
        <f aca="true" t="shared" si="4" ref="I26:I31">H26*0.6</f>
        <v>43.379999999999995</v>
      </c>
      <c r="J26" s="6">
        <v>1</v>
      </c>
      <c r="K26" s="50"/>
      <c r="L26" s="41"/>
      <c r="M26" s="41"/>
      <c r="N26" s="41"/>
      <c r="O26" s="41"/>
      <c r="P26" s="41"/>
      <c r="Q26" s="41"/>
    </row>
    <row r="27" spans="1:17" s="40" customFormat="1" ht="12.75">
      <c r="A27" s="6" t="s">
        <v>61</v>
      </c>
      <c r="B27" s="6" t="s">
        <v>62</v>
      </c>
      <c r="C27" s="6" t="s">
        <v>59</v>
      </c>
      <c r="D27" s="6" t="s">
        <v>60</v>
      </c>
      <c r="E27" s="6">
        <v>36.5</v>
      </c>
      <c r="F27" s="6">
        <v>35.3</v>
      </c>
      <c r="G27" s="6"/>
      <c r="H27" s="6">
        <v>71.8</v>
      </c>
      <c r="I27" s="8">
        <f t="shared" si="4"/>
        <v>43.08</v>
      </c>
      <c r="J27" s="6">
        <v>2</v>
      </c>
      <c r="K27" s="50"/>
      <c r="L27" s="41"/>
      <c r="M27" s="41"/>
      <c r="N27" s="41"/>
      <c r="O27" s="41"/>
      <c r="P27" s="41"/>
      <c r="Q27" s="41"/>
    </row>
    <row r="28" spans="1:17" s="40" customFormat="1" ht="12.75">
      <c r="A28" s="6" t="s">
        <v>63</v>
      </c>
      <c r="B28" s="6" t="s">
        <v>64</v>
      </c>
      <c r="C28" s="6" t="s">
        <v>59</v>
      </c>
      <c r="D28" s="6" t="s">
        <v>60</v>
      </c>
      <c r="E28" s="6">
        <v>33.5</v>
      </c>
      <c r="F28" s="6">
        <v>37.7</v>
      </c>
      <c r="G28" s="6"/>
      <c r="H28" s="6">
        <v>71.2</v>
      </c>
      <c r="I28" s="8">
        <f t="shared" si="4"/>
        <v>42.72</v>
      </c>
      <c r="J28" s="6">
        <v>3</v>
      </c>
      <c r="K28" s="50"/>
      <c r="L28" s="41"/>
      <c r="M28" s="41"/>
      <c r="N28" s="41"/>
      <c r="O28" s="41"/>
      <c r="P28" s="41"/>
      <c r="Q28" s="41"/>
    </row>
    <row r="29" spans="1:17" s="40" customFormat="1" ht="12.75">
      <c r="A29" s="6" t="s">
        <v>65</v>
      </c>
      <c r="B29" s="6" t="s">
        <v>66</v>
      </c>
      <c r="C29" s="6" t="s">
        <v>59</v>
      </c>
      <c r="D29" s="6" t="s">
        <v>60</v>
      </c>
      <c r="E29" s="6">
        <v>37</v>
      </c>
      <c r="F29" s="6">
        <v>33.8</v>
      </c>
      <c r="G29" s="6"/>
      <c r="H29" s="6">
        <v>70.8</v>
      </c>
      <c r="I29" s="8">
        <f t="shared" si="4"/>
        <v>42.48</v>
      </c>
      <c r="J29" s="6">
        <v>4</v>
      </c>
      <c r="K29" s="50"/>
      <c r="L29" s="41"/>
      <c r="M29" s="41"/>
      <c r="N29" s="41"/>
      <c r="O29" s="41"/>
      <c r="P29" s="41"/>
      <c r="Q29" s="41"/>
    </row>
    <row r="30" spans="1:17" s="40" customFormat="1" ht="12.75">
      <c r="A30" s="6" t="s">
        <v>67</v>
      </c>
      <c r="B30" s="6" t="s">
        <v>68</v>
      </c>
      <c r="C30" s="6" t="s">
        <v>59</v>
      </c>
      <c r="D30" s="6" t="s">
        <v>60</v>
      </c>
      <c r="E30" s="6">
        <v>32</v>
      </c>
      <c r="F30" s="6">
        <v>38.7</v>
      </c>
      <c r="G30" s="6"/>
      <c r="H30" s="6">
        <v>70.7</v>
      </c>
      <c r="I30" s="8">
        <f t="shared" si="4"/>
        <v>42.42</v>
      </c>
      <c r="J30" s="6">
        <v>5</v>
      </c>
      <c r="K30" s="50"/>
      <c r="L30" s="41"/>
      <c r="M30" s="41"/>
      <c r="N30" s="41"/>
      <c r="O30" s="41"/>
      <c r="P30" s="41"/>
      <c r="Q30" s="41"/>
    </row>
    <row r="31" spans="1:17" s="40" customFormat="1" ht="12.75">
      <c r="A31" s="6" t="s">
        <v>69</v>
      </c>
      <c r="B31" s="6" t="s">
        <v>70</v>
      </c>
      <c r="C31" s="6" t="s">
        <v>59</v>
      </c>
      <c r="D31" s="6" t="s">
        <v>60</v>
      </c>
      <c r="E31" s="6">
        <v>33.5</v>
      </c>
      <c r="F31" s="6">
        <v>35.4</v>
      </c>
      <c r="G31" s="6"/>
      <c r="H31" s="6">
        <v>68.9</v>
      </c>
      <c r="I31" s="8">
        <f t="shared" si="4"/>
        <v>41.34</v>
      </c>
      <c r="J31" s="6">
        <v>6</v>
      </c>
      <c r="K31" s="50"/>
      <c r="L31" s="41"/>
      <c r="M31" s="41"/>
      <c r="N31" s="41"/>
      <c r="O31" s="41"/>
      <c r="P31" s="41"/>
      <c r="Q31" s="41"/>
    </row>
    <row r="32" spans="1:11" s="41" customFormat="1" ht="4.5" customHeight="1">
      <c r="A32" s="8"/>
      <c r="B32" s="8"/>
      <c r="C32" s="8"/>
      <c r="D32" s="8"/>
      <c r="E32" s="8"/>
      <c r="F32" s="8"/>
      <c r="G32" s="8"/>
      <c r="H32" s="8"/>
      <c r="I32" s="8"/>
      <c r="J32" s="50"/>
      <c r="K32" s="50"/>
    </row>
    <row r="33" spans="1:17" s="40" customFormat="1" ht="12.75">
      <c r="A33" s="6" t="s">
        <v>71</v>
      </c>
      <c r="B33" s="6" t="s">
        <v>72</v>
      </c>
      <c r="C33" s="6" t="s">
        <v>73</v>
      </c>
      <c r="D33" s="6" t="s">
        <v>60</v>
      </c>
      <c r="E33" s="6">
        <v>37.5</v>
      </c>
      <c r="F33" s="6">
        <v>33.1</v>
      </c>
      <c r="G33" s="6">
        <v>6</v>
      </c>
      <c r="H33" s="6">
        <v>76.6</v>
      </c>
      <c r="I33" s="8">
        <f>H33*0.6</f>
        <v>45.959999999999994</v>
      </c>
      <c r="J33" s="6">
        <v>1</v>
      </c>
      <c r="K33" s="50"/>
      <c r="L33" s="41"/>
      <c r="M33" s="41"/>
      <c r="N33" s="41"/>
      <c r="O33" s="41"/>
      <c r="P33" s="41"/>
      <c r="Q33" s="41"/>
    </row>
    <row r="34" spans="1:17" s="40" customFormat="1" ht="12.75">
      <c r="A34" s="6" t="s">
        <v>74</v>
      </c>
      <c r="B34" s="6" t="s">
        <v>75</v>
      </c>
      <c r="C34" s="6" t="s">
        <v>73</v>
      </c>
      <c r="D34" s="6" t="s">
        <v>60</v>
      </c>
      <c r="E34" s="6">
        <v>39</v>
      </c>
      <c r="F34" s="6">
        <v>34.2</v>
      </c>
      <c r="G34" s="6"/>
      <c r="H34" s="6">
        <v>73.2</v>
      </c>
      <c r="I34" s="8">
        <f>H34*0.6</f>
        <v>43.92</v>
      </c>
      <c r="J34" s="6">
        <v>2</v>
      </c>
      <c r="K34" s="50"/>
      <c r="L34" s="41"/>
      <c r="M34" s="41"/>
      <c r="N34" s="41"/>
      <c r="O34" s="41"/>
      <c r="P34" s="41"/>
      <c r="Q34" s="41"/>
    </row>
    <row r="35" spans="1:17" s="43" customFormat="1" ht="12.75">
      <c r="A35" s="6" t="s">
        <v>76</v>
      </c>
      <c r="B35" s="6" t="s">
        <v>77</v>
      </c>
      <c r="C35" s="6" t="s">
        <v>73</v>
      </c>
      <c r="D35" s="6" t="s">
        <v>60</v>
      </c>
      <c r="E35" s="6">
        <v>34</v>
      </c>
      <c r="F35" s="6">
        <v>31.3</v>
      </c>
      <c r="G35" s="6">
        <v>4</v>
      </c>
      <c r="H35" s="6">
        <v>69.3</v>
      </c>
      <c r="I35" s="8">
        <f>H35*0.6</f>
        <v>41.58</v>
      </c>
      <c r="J35" s="6">
        <v>4</v>
      </c>
      <c r="K35" s="51" t="s">
        <v>52</v>
      </c>
      <c r="L35" s="53"/>
      <c r="M35" s="54"/>
      <c r="N35" s="54"/>
      <c r="O35" s="54"/>
      <c r="P35" s="54"/>
      <c r="Q35" s="55"/>
    </row>
    <row r="36" spans="1:11" s="41" customFormat="1" ht="4.5" customHeight="1">
      <c r="A36" s="8"/>
      <c r="B36" s="8"/>
      <c r="C36" s="8"/>
      <c r="D36" s="8"/>
      <c r="E36" s="8"/>
      <c r="F36" s="8"/>
      <c r="G36" s="8"/>
      <c r="H36" s="8"/>
      <c r="I36" s="8"/>
      <c r="J36" s="50"/>
      <c r="K36" s="50"/>
    </row>
    <row r="37" spans="1:17" s="40" customFormat="1" ht="12.75">
      <c r="A37" s="6" t="s">
        <v>78</v>
      </c>
      <c r="B37" s="6" t="s">
        <v>79</v>
      </c>
      <c r="C37" s="6" t="s">
        <v>80</v>
      </c>
      <c r="D37" s="6" t="s">
        <v>81</v>
      </c>
      <c r="E37" s="6">
        <v>36.5</v>
      </c>
      <c r="F37" s="6">
        <v>36.2</v>
      </c>
      <c r="G37" s="6"/>
      <c r="H37" s="6">
        <v>72.7</v>
      </c>
      <c r="I37" s="8">
        <f aca="true" t="shared" si="5" ref="I37:I39">H37*0.6</f>
        <v>43.62</v>
      </c>
      <c r="J37" s="6">
        <v>1</v>
      </c>
      <c r="K37" s="50"/>
      <c r="L37" s="41"/>
      <c r="M37" s="41"/>
      <c r="N37" s="41"/>
      <c r="O37" s="41"/>
      <c r="P37" s="41"/>
      <c r="Q37" s="41"/>
    </row>
    <row r="38" spans="1:17" s="40" customFormat="1" ht="12.75">
      <c r="A38" s="6" t="s">
        <v>82</v>
      </c>
      <c r="B38" s="6" t="s">
        <v>83</v>
      </c>
      <c r="C38" s="6" t="s">
        <v>80</v>
      </c>
      <c r="D38" s="6" t="s">
        <v>81</v>
      </c>
      <c r="E38" s="6">
        <v>29</v>
      </c>
      <c r="F38" s="6">
        <v>34.6</v>
      </c>
      <c r="G38" s="6"/>
      <c r="H38" s="6">
        <v>63.6</v>
      </c>
      <c r="I38" s="8">
        <f t="shared" si="5"/>
        <v>38.16</v>
      </c>
      <c r="J38" s="6">
        <v>2</v>
      </c>
      <c r="K38" s="50"/>
      <c r="L38" s="41"/>
      <c r="M38" s="41"/>
      <c r="N38" s="41"/>
      <c r="O38" s="41"/>
      <c r="P38" s="41"/>
      <c r="Q38" s="41"/>
    </row>
    <row r="39" spans="1:17" s="40" customFormat="1" ht="12.75" customHeight="1">
      <c r="A39" s="6" t="s">
        <v>84</v>
      </c>
      <c r="B39" s="6" t="s">
        <v>85</v>
      </c>
      <c r="C39" s="6" t="s">
        <v>80</v>
      </c>
      <c r="D39" s="6" t="s">
        <v>81</v>
      </c>
      <c r="E39" s="6">
        <v>24</v>
      </c>
      <c r="F39" s="6">
        <v>31.3</v>
      </c>
      <c r="G39" s="6"/>
      <c r="H39" s="6">
        <v>55.3</v>
      </c>
      <c r="I39" s="8">
        <f t="shared" si="5"/>
        <v>33.18</v>
      </c>
      <c r="J39" s="6">
        <v>3</v>
      </c>
      <c r="K39" s="50"/>
      <c r="L39" s="41"/>
      <c r="M39" s="41"/>
      <c r="N39" s="41"/>
      <c r="O39" s="41"/>
      <c r="P39" s="41"/>
      <c r="Q39" s="41"/>
    </row>
    <row r="40" spans="1:11" s="41" customFormat="1" ht="4.5" customHeight="1">
      <c r="A40" s="8"/>
      <c r="B40" s="8"/>
      <c r="C40" s="8"/>
      <c r="D40" s="8"/>
      <c r="E40" s="8"/>
      <c r="F40" s="8"/>
      <c r="G40" s="8"/>
      <c r="H40" s="8"/>
      <c r="I40" s="8"/>
      <c r="J40" s="50"/>
      <c r="K40" s="50"/>
    </row>
    <row r="41" spans="1:17" s="40" customFormat="1" ht="12.75">
      <c r="A41" s="6" t="s">
        <v>86</v>
      </c>
      <c r="B41" s="6" t="s">
        <v>87</v>
      </c>
      <c r="C41" s="6" t="s">
        <v>88</v>
      </c>
      <c r="D41" s="6" t="s">
        <v>89</v>
      </c>
      <c r="E41" s="6">
        <v>33.5</v>
      </c>
      <c r="F41" s="6">
        <v>36.3</v>
      </c>
      <c r="G41" s="6"/>
      <c r="H41" s="6">
        <v>69.8</v>
      </c>
      <c r="I41" s="8">
        <f aca="true" t="shared" si="6" ref="I41:I43">H41*0.6</f>
        <v>41.879999999999995</v>
      </c>
      <c r="J41" s="6">
        <v>1</v>
      </c>
      <c r="K41" s="50"/>
      <c r="L41" s="41"/>
      <c r="M41" s="41"/>
      <c r="N41" s="41"/>
      <c r="O41" s="41"/>
      <c r="P41" s="41"/>
      <c r="Q41" s="41"/>
    </row>
    <row r="42" spans="1:17" s="40" customFormat="1" ht="12.75">
      <c r="A42" s="6" t="s">
        <v>90</v>
      </c>
      <c r="B42" s="6" t="s">
        <v>91</v>
      </c>
      <c r="C42" s="6" t="s">
        <v>88</v>
      </c>
      <c r="D42" s="6" t="s">
        <v>89</v>
      </c>
      <c r="E42" s="6">
        <v>36</v>
      </c>
      <c r="F42" s="6">
        <v>33.7</v>
      </c>
      <c r="G42" s="6"/>
      <c r="H42" s="6">
        <v>69.7</v>
      </c>
      <c r="I42" s="8">
        <f t="shared" si="6"/>
        <v>41.82</v>
      </c>
      <c r="J42" s="6">
        <v>2</v>
      </c>
      <c r="K42" s="50"/>
      <c r="L42" s="41"/>
      <c r="M42" s="41"/>
      <c r="N42" s="41"/>
      <c r="O42" s="41"/>
      <c r="P42" s="41"/>
      <c r="Q42" s="41"/>
    </row>
    <row r="43" spans="1:17" s="40" customFormat="1" ht="12.75">
      <c r="A43" s="6" t="s">
        <v>92</v>
      </c>
      <c r="B43" s="6" t="s">
        <v>93</v>
      </c>
      <c r="C43" s="6" t="s">
        <v>88</v>
      </c>
      <c r="D43" s="6" t="s">
        <v>89</v>
      </c>
      <c r="E43" s="6">
        <v>33</v>
      </c>
      <c r="F43" s="6">
        <v>34.9</v>
      </c>
      <c r="G43" s="6"/>
      <c r="H43" s="6">
        <v>67.9</v>
      </c>
      <c r="I43" s="8">
        <f t="shared" si="6"/>
        <v>40.74</v>
      </c>
      <c r="J43" s="6">
        <v>3</v>
      </c>
      <c r="K43" s="50"/>
      <c r="L43" s="41"/>
      <c r="M43" s="41"/>
      <c r="N43" s="41"/>
      <c r="O43" s="41"/>
      <c r="P43" s="41"/>
      <c r="Q43" s="41"/>
    </row>
    <row r="44" spans="1:11" s="41" customFormat="1" ht="4.5" customHeight="1">
      <c r="A44" s="8"/>
      <c r="B44" s="8"/>
      <c r="C44" s="8"/>
      <c r="D44" s="8"/>
      <c r="E44" s="8"/>
      <c r="F44" s="8"/>
      <c r="G44" s="8"/>
      <c r="H44" s="8"/>
      <c r="I44" s="8"/>
      <c r="J44" s="50"/>
      <c r="K44" s="50"/>
    </row>
    <row r="45" spans="1:17" s="40" customFormat="1" ht="12.75">
      <c r="A45" s="6" t="s">
        <v>94</v>
      </c>
      <c r="B45" s="6" t="s">
        <v>95</v>
      </c>
      <c r="C45" s="6" t="s">
        <v>96</v>
      </c>
      <c r="D45" s="6" t="s">
        <v>97</v>
      </c>
      <c r="E45" s="6">
        <v>35.5</v>
      </c>
      <c r="F45" s="6">
        <v>36.1</v>
      </c>
      <c r="G45" s="6"/>
      <c r="H45" s="6">
        <v>71.6</v>
      </c>
      <c r="I45" s="8">
        <f aca="true" t="shared" si="7" ref="I45:I50">H45*0.6</f>
        <v>42.959999999999994</v>
      </c>
      <c r="J45" s="6">
        <v>1</v>
      </c>
      <c r="K45" s="50"/>
      <c r="L45" s="41"/>
      <c r="M45" s="41"/>
      <c r="N45" s="41"/>
      <c r="O45" s="41"/>
      <c r="P45" s="41"/>
      <c r="Q45" s="41"/>
    </row>
    <row r="46" spans="1:17" s="40" customFormat="1" ht="12.75">
      <c r="A46" s="6" t="s">
        <v>98</v>
      </c>
      <c r="B46" s="6" t="s">
        <v>99</v>
      </c>
      <c r="C46" s="6" t="s">
        <v>96</v>
      </c>
      <c r="D46" s="6" t="s">
        <v>97</v>
      </c>
      <c r="E46" s="6">
        <v>35.5</v>
      </c>
      <c r="F46" s="6">
        <v>35.9</v>
      </c>
      <c r="G46" s="6"/>
      <c r="H46" s="6">
        <v>71.4</v>
      </c>
      <c r="I46" s="8">
        <f t="shared" si="7"/>
        <v>42.84</v>
      </c>
      <c r="J46" s="6">
        <v>2</v>
      </c>
      <c r="K46" s="50"/>
      <c r="L46" s="41"/>
      <c r="M46" s="41"/>
      <c r="N46" s="41"/>
      <c r="O46" s="41"/>
      <c r="P46" s="41"/>
      <c r="Q46" s="41"/>
    </row>
    <row r="47" spans="1:17" s="40" customFormat="1" ht="12.75">
      <c r="A47" s="6" t="s">
        <v>100</v>
      </c>
      <c r="B47" s="6" t="s">
        <v>101</v>
      </c>
      <c r="C47" s="6" t="s">
        <v>96</v>
      </c>
      <c r="D47" s="6" t="s">
        <v>97</v>
      </c>
      <c r="E47" s="6">
        <v>34.5</v>
      </c>
      <c r="F47" s="6">
        <v>36.8</v>
      </c>
      <c r="G47" s="6"/>
      <c r="H47" s="6">
        <v>71.3</v>
      </c>
      <c r="I47" s="8">
        <f t="shared" si="7"/>
        <v>42.779999999999994</v>
      </c>
      <c r="J47" s="6">
        <v>3</v>
      </c>
      <c r="K47" s="50"/>
      <c r="L47" s="41"/>
      <c r="M47" s="41"/>
      <c r="N47" s="41"/>
      <c r="O47" s="41"/>
      <c r="P47" s="41"/>
      <c r="Q47" s="41"/>
    </row>
    <row r="48" spans="1:17" s="40" customFormat="1" ht="12.75" customHeight="1">
      <c r="A48" s="6" t="s">
        <v>102</v>
      </c>
      <c r="B48" s="6" t="s">
        <v>103</v>
      </c>
      <c r="C48" s="6" t="s">
        <v>96</v>
      </c>
      <c r="D48" s="6" t="s">
        <v>97</v>
      </c>
      <c r="E48" s="6">
        <v>32</v>
      </c>
      <c r="F48" s="6">
        <v>32.1</v>
      </c>
      <c r="G48" s="6">
        <v>6</v>
      </c>
      <c r="H48" s="6">
        <v>70.1</v>
      </c>
      <c r="I48" s="8">
        <f t="shared" si="7"/>
        <v>42.059999999999995</v>
      </c>
      <c r="J48" s="6">
        <v>5</v>
      </c>
      <c r="K48" s="50"/>
      <c r="L48" s="41"/>
      <c r="M48" s="41"/>
      <c r="N48" s="41"/>
      <c r="O48" s="41"/>
      <c r="P48" s="41"/>
      <c r="Q48" s="41"/>
    </row>
    <row r="49" spans="1:17" s="40" customFormat="1" ht="12.75">
      <c r="A49" s="6" t="s">
        <v>104</v>
      </c>
      <c r="B49" s="6" t="s">
        <v>105</v>
      </c>
      <c r="C49" s="6" t="s">
        <v>96</v>
      </c>
      <c r="D49" s="6" t="s">
        <v>97</v>
      </c>
      <c r="E49" s="6">
        <v>33</v>
      </c>
      <c r="F49" s="6">
        <v>36.8</v>
      </c>
      <c r="G49" s="6"/>
      <c r="H49" s="6">
        <v>69.8</v>
      </c>
      <c r="I49" s="8">
        <f t="shared" si="7"/>
        <v>41.879999999999995</v>
      </c>
      <c r="J49" s="6">
        <v>6</v>
      </c>
      <c r="K49" s="50"/>
      <c r="L49" s="41"/>
      <c r="M49" s="41"/>
      <c r="N49" s="41"/>
      <c r="O49" s="41"/>
      <c r="P49" s="41"/>
      <c r="Q49" s="41"/>
    </row>
    <row r="50" spans="1:17" s="42" customFormat="1" ht="12.75">
      <c r="A50" s="6" t="s">
        <v>106</v>
      </c>
      <c r="B50" s="6" t="s">
        <v>107</v>
      </c>
      <c r="C50" s="6" t="s">
        <v>96</v>
      </c>
      <c r="D50" s="6" t="s">
        <v>97</v>
      </c>
      <c r="E50" s="6">
        <v>35</v>
      </c>
      <c r="F50" s="6">
        <v>34.2</v>
      </c>
      <c r="G50" s="6"/>
      <c r="H50" s="6">
        <v>69.2</v>
      </c>
      <c r="I50" s="8">
        <f t="shared" si="7"/>
        <v>41.52</v>
      </c>
      <c r="J50" s="6">
        <v>7</v>
      </c>
      <c r="K50" s="51" t="s">
        <v>52</v>
      </c>
      <c r="L50" s="52"/>
      <c r="M50" s="52"/>
      <c r="N50" s="52"/>
      <c r="O50" s="52"/>
      <c r="P50" s="52"/>
      <c r="Q50" s="52"/>
    </row>
    <row r="51" spans="1:11" s="41" customFormat="1" ht="4.5" customHeight="1">
      <c r="A51" s="8"/>
      <c r="B51" s="8"/>
      <c r="C51" s="8"/>
      <c r="D51" s="8"/>
      <c r="E51" s="8"/>
      <c r="F51" s="8"/>
      <c r="G51" s="8"/>
      <c r="H51" s="8"/>
      <c r="I51" s="8"/>
      <c r="J51" s="50"/>
      <c r="K51" s="50"/>
    </row>
    <row r="52" spans="1:17" s="40" customFormat="1" ht="12.75">
      <c r="A52" s="6" t="s">
        <v>108</v>
      </c>
      <c r="B52" s="6" t="s">
        <v>109</v>
      </c>
      <c r="C52" s="6" t="s">
        <v>110</v>
      </c>
      <c r="D52" s="6" t="s">
        <v>111</v>
      </c>
      <c r="E52" s="6">
        <v>21</v>
      </c>
      <c r="F52" s="6">
        <v>32.9</v>
      </c>
      <c r="G52" s="6"/>
      <c r="H52" s="6">
        <v>53.9</v>
      </c>
      <c r="I52" s="8">
        <f>H52*0.6</f>
        <v>32.339999999999996</v>
      </c>
      <c r="J52" s="6">
        <v>1</v>
      </c>
      <c r="K52" s="50"/>
      <c r="L52" s="41"/>
      <c r="M52" s="41"/>
      <c r="N52" s="41"/>
      <c r="O52" s="41"/>
      <c r="P52" s="41"/>
      <c r="Q52" s="41"/>
    </row>
    <row r="53" spans="1:11" s="41" customFormat="1" ht="4.5" customHeight="1">
      <c r="A53" s="8"/>
      <c r="B53" s="8"/>
      <c r="C53" s="8"/>
      <c r="D53" s="8"/>
      <c r="E53" s="8"/>
      <c r="F53" s="8"/>
      <c r="G53" s="8"/>
      <c r="H53" s="8"/>
      <c r="I53" s="8"/>
      <c r="J53" s="50"/>
      <c r="K53" s="50"/>
    </row>
    <row r="54" spans="1:17" s="40" customFormat="1" ht="12.75">
      <c r="A54" s="6" t="s">
        <v>112</v>
      </c>
      <c r="B54" s="6" t="s">
        <v>113</v>
      </c>
      <c r="C54" s="6" t="s">
        <v>114</v>
      </c>
      <c r="D54" s="6" t="s">
        <v>115</v>
      </c>
      <c r="E54" s="6">
        <v>35.5</v>
      </c>
      <c r="F54" s="6">
        <v>37.4</v>
      </c>
      <c r="G54" s="6"/>
      <c r="H54" s="6">
        <v>72.9</v>
      </c>
      <c r="I54" s="8">
        <f aca="true" t="shared" si="8" ref="I54:I56">H54*0.6</f>
        <v>43.74</v>
      </c>
      <c r="J54" s="6">
        <v>1</v>
      </c>
      <c r="K54" s="50"/>
      <c r="L54" s="41"/>
      <c r="M54" s="41"/>
      <c r="N54" s="41"/>
      <c r="O54" s="41"/>
      <c r="P54" s="41"/>
      <c r="Q54" s="41"/>
    </row>
    <row r="55" spans="1:17" s="40" customFormat="1" ht="12.75">
      <c r="A55" s="6" t="s">
        <v>116</v>
      </c>
      <c r="B55" s="6" t="s">
        <v>117</v>
      </c>
      <c r="C55" s="6" t="s">
        <v>114</v>
      </c>
      <c r="D55" s="6" t="s">
        <v>115</v>
      </c>
      <c r="E55" s="6">
        <v>36</v>
      </c>
      <c r="F55" s="6">
        <v>36.1</v>
      </c>
      <c r="G55" s="6"/>
      <c r="H55" s="6">
        <v>72.1</v>
      </c>
      <c r="I55" s="8">
        <f t="shared" si="8"/>
        <v>43.26</v>
      </c>
      <c r="J55" s="6">
        <v>2</v>
      </c>
      <c r="K55" s="50"/>
      <c r="L55" s="41"/>
      <c r="M55" s="41"/>
      <c r="N55" s="41"/>
      <c r="O55" s="41"/>
      <c r="P55" s="41"/>
      <c r="Q55" s="41"/>
    </row>
    <row r="56" spans="1:17" s="40" customFormat="1" ht="12.75">
      <c r="A56" s="6" t="s">
        <v>118</v>
      </c>
      <c r="B56" s="6" t="s">
        <v>119</v>
      </c>
      <c r="C56" s="6" t="s">
        <v>114</v>
      </c>
      <c r="D56" s="6" t="s">
        <v>115</v>
      </c>
      <c r="E56" s="6">
        <v>36</v>
      </c>
      <c r="F56" s="6">
        <v>35.3</v>
      </c>
      <c r="G56" s="6"/>
      <c r="H56" s="6">
        <v>71.3</v>
      </c>
      <c r="I56" s="8">
        <f t="shared" si="8"/>
        <v>42.779999999999994</v>
      </c>
      <c r="J56" s="6">
        <v>3</v>
      </c>
      <c r="K56" s="50"/>
      <c r="L56" s="41"/>
      <c r="M56" s="41"/>
      <c r="N56" s="41"/>
      <c r="O56" s="41"/>
      <c r="P56" s="41"/>
      <c r="Q56" s="41"/>
    </row>
    <row r="57" spans="1:11" s="41" customFormat="1" ht="4.5" customHeight="1">
      <c r="A57" s="8"/>
      <c r="B57" s="8"/>
      <c r="C57" s="8"/>
      <c r="D57" s="8"/>
      <c r="E57" s="8"/>
      <c r="F57" s="8"/>
      <c r="G57" s="8"/>
      <c r="H57" s="8"/>
      <c r="I57" s="8"/>
      <c r="J57" s="50"/>
      <c r="K57" s="50"/>
    </row>
    <row r="58" spans="1:17" s="40" customFormat="1" ht="12.75">
      <c r="A58" s="6" t="s">
        <v>120</v>
      </c>
      <c r="B58" s="6" t="s">
        <v>121</v>
      </c>
      <c r="C58" s="6" t="s">
        <v>122</v>
      </c>
      <c r="D58" s="6" t="s">
        <v>123</v>
      </c>
      <c r="E58" s="6">
        <v>34.5</v>
      </c>
      <c r="F58" s="6">
        <v>42.7</v>
      </c>
      <c r="G58" s="6"/>
      <c r="H58" s="6">
        <v>77.2</v>
      </c>
      <c r="I58" s="8">
        <f>H58*0.6</f>
        <v>46.32</v>
      </c>
      <c r="J58" s="6">
        <v>1</v>
      </c>
      <c r="K58" s="50"/>
      <c r="L58" s="41"/>
      <c r="M58" s="41"/>
      <c r="N58" s="41"/>
      <c r="O58" s="41"/>
      <c r="P58" s="41"/>
      <c r="Q58" s="41"/>
    </row>
    <row r="59" spans="1:17" s="40" customFormat="1" ht="12.75">
      <c r="A59" s="6" t="s">
        <v>124</v>
      </c>
      <c r="B59" s="6" t="s">
        <v>125</v>
      </c>
      <c r="C59" s="6" t="s">
        <v>122</v>
      </c>
      <c r="D59" s="6" t="s">
        <v>123</v>
      </c>
      <c r="E59" s="6">
        <v>38.5</v>
      </c>
      <c r="F59" s="6">
        <v>37.1</v>
      </c>
      <c r="G59" s="6"/>
      <c r="H59" s="6">
        <v>75.6</v>
      </c>
      <c r="I59" s="8">
        <f>H59*0.6</f>
        <v>45.35999999999999</v>
      </c>
      <c r="J59" s="6">
        <v>2</v>
      </c>
      <c r="K59" s="50"/>
      <c r="L59" s="41"/>
      <c r="M59" s="41"/>
      <c r="N59" s="41"/>
      <c r="O59" s="41"/>
      <c r="P59" s="41"/>
      <c r="Q59" s="41"/>
    </row>
    <row r="60" spans="1:17" s="43" customFormat="1" ht="12.75">
      <c r="A60" s="6" t="s">
        <v>126</v>
      </c>
      <c r="B60" s="6" t="s">
        <v>127</v>
      </c>
      <c r="C60" s="6" t="s">
        <v>122</v>
      </c>
      <c r="D60" s="6" t="s">
        <v>123</v>
      </c>
      <c r="E60" s="6">
        <v>38</v>
      </c>
      <c r="F60" s="6">
        <v>36</v>
      </c>
      <c r="G60" s="6"/>
      <c r="H60" s="6">
        <v>74</v>
      </c>
      <c r="I60" s="8">
        <f>H60*0.6</f>
        <v>44.4</v>
      </c>
      <c r="J60" s="6">
        <v>4</v>
      </c>
      <c r="K60" s="51" t="s">
        <v>52</v>
      </c>
      <c r="L60" s="53"/>
      <c r="M60" s="54"/>
      <c r="N60" s="54"/>
      <c r="O60" s="54"/>
      <c r="P60" s="54"/>
      <c r="Q60" s="55"/>
    </row>
    <row r="61" spans="1:11" s="41" customFormat="1" ht="4.5" customHeight="1">
      <c r="A61" s="8"/>
      <c r="B61" s="8"/>
      <c r="C61" s="8"/>
      <c r="D61" s="8"/>
      <c r="E61" s="8"/>
      <c r="F61" s="8"/>
      <c r="G61" s="8"/>
      <c r="H61" s="8"/>
      <c r="I61" s="8"/>
      <c r="J61" s="50"/>
      <c r="K61" s="50"/>
    </row>
    <row r="62" spans="1:17" s="40" customFormat="1" ht="12.75">
      <c r="A62" s="6" t="s">
        <v>128</v>
      </c>
      <c r="B62" s="6" t="s">
        <v>129</v>
      </c>
      <c r="C62" s="6" t="s">
        <v>130</v>
      </c>
      <c r="D62" s="6" t="s">
        <v>131</v>
      </c>
      <c r="E62" s="6">
        <v>31</v>
      </c>
      <c r="F62" s="6">
        <v>32.7</v>
      </c>
      <c r="G62" s="6"/>
      <c r="H62" s="6">
        <v>63.7</v>
      </c>
      <c r="I62" s="8">
        <f>H62*0.6</f>
        <v>38.22</v>
      </c>
      <c r="J62" s="6">
        <v>2</v>
      </c>
      <c r="K62" s="50"/>
      <c r="L62" s="41"/>
      <c r="M62" s="41"/>
      <c r="N62" s="41"/>
      <c r="O62" s="41"/>
      <c r="P62" s="41"/>
      <c r="Q62" s="41"/>
    </row>
    <row r="63" spans="1:17" s="40" customFormat="1" ht="12.75">
      <c r="A63" s="6" t="s">
        <v>132</v>
      </c>
      <c r="B63" s="6" t="s">
        <v>133</v>
      </c>
      <c r="C63" s="6" t="s">
        <v>130</v>
      </c>
      <c r="D63" s="6" t="s">
        <v>131</v>
      </c>
      <c r="E63" s="6">
        <v>30</v>
      </c>
      <c r="F63" s="6">
        <v>32.5</v>
      </c>
      <c r="G63" s="6"/>
      <c r="H63" s="6">
        <v>62.5</v>
      </c>
      <c r="I63" s="8">
        <f>H63*0.6</f>
        <v>37.5</v>
      </c>
      <c r="J63" s="6">
        <v>3</v>
      </c>
      <c r="K63" s="50"/>
      <c r="L63" s="41"/>
      <c r="M63" s="41"/>
      <c r="N63" s="41"/>
      <c r="O63" s="41"/>
      <c r="P63" s="41"/>
      <c r="Q63" s="41"/>
    </row>
    <row r="64" spans="1:17" s="40" customFormat="1" ht="12.75">
      <c r="A64" s="6" t="s">
        <v>134</v>
      </c>
      <c r="B64" s="6" t="s">
        <v>135</v>
      </c>
      <c r="C64" s="6" t="s">
        <v>130</v>
      </c>
      <c r="D64" s="6" t="s">
        <v>131</v>
      </c>
      <c r="E64" s="6">
        <v>27.5</v>
      </c>
      <c r="F64" s="6">
        <v>34.5</v>
      </c>
      <c r="G64" s="6"/>
      <c r="H64" s="6">
        <v>62</v>
      </c>
      <c r="I64" s="8">
        <f>H64*0.6</f>
        <v>37.199999999999996</v>
      </c>
      <c r="J64" s="6">
        <v>4</v>
      </c>
      <c r="K64" s="50"/>
      <c r="L64" s="41"/>
      <c r="M64" s="41"/>
      <c r="N64" s="41"/>
      <c r="O64" s="41"/>
      <c r="P64" s="41"/>
      <c r="Q64" s="41"/>
    </row>
    <row r="65" spans="1:17" s="40" customFormat="1" ht="12.75">
      <c r="A65" s="6" t="s">
        <v>136</v>
      </c>
      <c r="B65" s="6" t="s">
        <v>137</v>
      </c>
      <c r="C65" s="6" t="s">
        <v>130</v>
      </c>
      <c r="D65" s="6" t="s">
        <v>131</v>
      </c>
      <c r="E65" s="6">
        <v>29.5</v>
      </c>
      <c r="F65" s="6">
        <v>32.4</v>
      </c>
      <c r="G65" s="6"/>
      <c r="H65" s="6">
        <v>61.9</v>
      </c>
      <c r="I65" s="8">
        <f>H65*0.6</f>
        <v>37.14</v>
      </c>
      <c r="J65" s="6">
        <v>5</v>
      </c>
      <c r="K65" s="50"/>
      <c r="L65" s="41"/>
      <c r="M65" s="41"/>
      <c r="N65" s="41"/>
      <c r="O65" s="41"/>
      <c r="P65" s="41"/>
      <c r="Q65" s="41"/>
    </row>
    <row r="66" spans="1:11" s="41" customFormat="1" ht="4.5" customHeight="1">
      <c r="A66" s="8"/>
      <c r="B66" s="8"/>
      <c r="C66" s="8"/>
      <c r="D66" s="8"/>
      <c r="E66" s="8"/>
      <c r="F66" s="8"/>
      <c r="G66" s="8"/>
      <c r="H66" s="8"/>
      <c r="I66" s="8"/>
      <c r="J66" s="50"/>
      <c r="K66" s="50"/>
    </row>
    <row r="67" spans="1:17" s="40" customFormat="1" ht="12.75">
      <c r="A67" s="6" t="s">
        <v>138</v>
      </c>
      <c r="B67" s="6" t="s">
        <v>139</v>
      </c>
      <c r="C67" s="6" t="s">
        <v>140</v>
      </c>
      <c r="D67" s="6" t="s">
        <v>141</v>
      </c>
      <c r="E67" s="6">
        <v>36.5</v>
      </c>
      <c r="F67" s="6">
        <v>34.6</v>
      </c>
      <c r="G67" s="6"/>
      <c r="H67" s="6">
        <v>71.1</v>
      </c>
      <c r="I67" s="8">
        <f aca="true" t="shared" si="9" ref="I67:I69">H67*0.6</f>
        <v>42.66</v>
      </c>
      <c r="J67" s="6">
        <v>1</v>
      </c>
      <c r="K67" s="50"/>
      <c r="L67" s="41"/>
      <c r="M67" s="41"/>
      <c r="N67" s="41"/>
      <c r="O67" s="41"/>
      <c r="P67" s="41"/>
      <c r="Q67" s="41"/>
    </row>
    <row r="68" spans="1:17" s="40" customFormat="1" ht="12.75">
      <c r="A68" s="6" t="s">
        <v>142</v>
      </c>
      <c r="B68" s="6" t="s">
        <v>143</v>
      </c>
      <c r="C68" s="6" t="s">
        <v>140</v>
      </c>
      <c r="D68" s="6" t="s">
        <v>141</v>
      </c>
      <c r="E68" s="6">
        <v>35</v>
      </c>
      <c r="F68" s="6">
        <v>34.3</v>
      </c>
      <c r="G68" s="6"/>
      <c r="H68" s="6">
        <v>69.3</v>
      </c>
      <c r="I68" s="8">
        <f t="shared" si="9"/>
        <v>41.58</v>
      </c>
      <c r="J68" s="6">
        <v>2</v>
      </c>
      <c r="K68" s="50"/>
      <c r="L68" s="41"/>
      <c r="M68" s="41"/>
      <c r="N68" s="41"/>
      <c r="O68" s="41"/>
      <c r="P68" s="41"/>
      <c r="Q68" s="41"/>
    </row>
    <row r="69" spans="1:17" s="40" customFormat="1" ht="12.75">
      <c r="A69" s="6" t="s">
        <v>144</v>
      </c>
      <c r="B69" s="6" t="s">
        <v>145</v>
      </c>
      <c r="C69" s="6" t="s">
        <v>140</v>
      </c>
      <c r="D69" s="6" t="s">
        <v>141</v>
      </c>
      <c r="E69" s="6">
        <v>32.5</v>
      </c>
      <c r="F69" s="6">
        <v>34.8</v>
      </c>
      <c r="G69" s="6"/>
      <c r="H69" s="6">
        <v>67.3</v>
      </c>
      <c r="I69" s="8">
        <f t="shared" si="9"/>
        <v>40.379999999999995</v>
      </c>
      <c r="J69" s="6">
        <v>3</v>
      </c>
      <c r="K69" s="50"/>
      <c r="L69" s="41"/>
      <c r="M69" s="41"/>
      <c r="N69" s="41"/>
      <c r="O69" s="41"/>
      <c r="P69" s="41"/>
      <c r="Q69" s="41"/>
    </row>
    <row r="70" spans="1:11" s="41" customFormat="1" ht="4.5" customHeight="1">
      <c r="A70" s="8"/>
      <c r="B70" s="8"/>
      <c r="C70" s="8"/>
      <c r="D70" s="8"/>
      <c r="E70" s="8"/>
      <c r="F70" s="8"/>
      <c r="G70" s="8"/>
      <c r="H70" s="8"/>
      <c r="I70" s="8"/>
      <c r="J70" s="50"/>
      <c r="K70" s="50"/>
    </row>
    <row r="71" spans="1:17" s="40" customFormat="1" ht="12.75">
      <c r="A71" s="6" t="s">
        <v>146</v>
      </c>
      <c r="B71" s="6" t="s">
        <v>147</v>
      </c>
      <c r="C71" s="6" t="s">
        <v>148</v>
      </c>
      <c r="D71" s="6" t="s">
        <v>149</v>
      </c>
      <c r="E71" s="6">
        <v>40</v>
      </c>
      <c r="F71" s="6">
        <v>39.7</v>
      </c>
      <c r="G71" s="6"/>
      <c r="H71" s="6">
        <v>79.7</v>
      </c>
      <c r="I71" s="8">
        <f>H71*0.6</f>
        <v>47.82</v>
      </c>
      <c r="J71" s="6">
        <v>1</v>
      </c>
      <c r="K71" s="50"/>
      <c r="L71" s="41"/>
      <c r="M71" s="41"/>
      <c r="N71" s="41"/>
      <c r="O71" s="41"/>
      <c r="P71" s="41"/>
      <c r="Q71" s="41"/>
    </row>
    <row r="72" spans="1:17" s="42" customFormat="1" ht="12.75">
      <c r="A72" s="6" t="s">
        <v>150</v>
      </c>
      <c r="B72" s="6" t="s">
        <v>151</v>
      </c>
      <c r="C72" s="6" t="s">
        <v>148</v>
      </c>
      <c r="D72" s="6" t="s">
        <v>149</v>
      </c>
      <c r="E72" s="6">
        <v>31</v>
      </c>
      <c r="F72" s="6">
        <v>41.5</v>
      </c>
      <c r="G72" s="6"/>
      <c r="H72" s="6">
        <v>72.5</v>
      </c>
      <c r="I72" s="8">
        <f>H72*0.6</f>
        <v>43.5</v>
      </c>
      <c r="J72" s="6">
        <v>4</v>
      </c>
      <c r="K72" s="51" t="s">
        <v>52</v>
      </c>
      <c r="L72" s="52"/>
      <c r="M72" s="52"/>
      <c r="N72" s="52"/>
      <c r="O72" s="52"/>
      <c r="P72" s="52"/>
      <c r="Q72" s="52"/>
    </row>
    <row r="73" spans="1:11" s="41" customFormat="1" ht="4.5" customHeight="1">
      <c r="A73" s="8"/>
      <c r="B73" s="8"/>
      <c r="C73" s="8"/>
      <c r="D73" s="8"/>
      <c r="E73" s="8"/>
      <c r="F73" s="8"/>
      <c r="G73" s="8"/>
      <c r="H73" s="8"/>
      <c r="I73" s="8"/>
      <c r="J73" s="50"/>
      <c r="K73" s="50"/>
    </row>
    <row r="74" spans="1:17" s="40" customFormat="1" ht="12.75">
      <c r="A74" s="6" t="s">
        <v>152</v>
      </c>
      <c r="B74" s="6" t="s">
        <v>153</v>
      </c>
      <c r="C74" s="6" t="s">
        <v>154</v>
      </c>
      <c r="D74" s="6" t="s">
        <v>155</v>
      </c>
      <c r="E74" s="6">
        <v>37</v>
      </c>
      <c r="F74" s="6">
        <v>34</v>
      </c>
      <c r="G74" s="6"/>
      <c r="H74" s="6">
        <v>71</v>
      </c>
      <c r="I74" s="8">
        <f aca="true" t="shared" si="10" ref="I74:I76">H74*0.6</f>
        <v>42.6</v>
      </c>
      <c r="J74" s="6">
        <v>1</v>
      </c>
      <c r="K74" s="50"/>
      <c r="L74" s="41"/>
      <c r="M74" s="41"/>
      <c r="N74" s="41"/>
      <c r="O74" s="41"/>
      <c r="P74" s="41"/>
      <c r="Q74" s="41"/>
    </row>
    <row r="75" spans="1:17" s="40" customFormat="1" ht="12.75">
      <c r="A75" s="6" t="s">
        <v>156</v>
      </c>
      <c r="B75" s="6" t="s">
        <v>157</v>
      </c>
      <c r="C75" s="6" t="s">
        <v>154</v>
      </c>
      <c r="D75" s="6" t="s">
        <v>155</v>
      </c>
      <c r="E75" s="6">
        <v>31.5</v>
      </c>
      <c r="F75" s="6">
        <v>39.1</v>
      </c>
      <c r="G75" s="6"/>
      <c r="H75" s="6">
        <v>70.6</v>
      </c>
      <c r="I75" s="8">
        <f t="shared" si="10"/>
        <v>42.35999999999999</v>
      </c>
      <c r="J75" s="6">
        <v>2</v>
      </c>
      <c r="K75" s="50"/>
      <c r="L75" s="41"/>
      <c r="M75" s="41"/>
      <c r="N75" s="41"/>
      <c r="O75" s="41"/>
      <c r="P75" s="41"/>
      <c r="Q75" s="41"/>
    </row>
    <row r="76" spans="1:17" s="40" customFormat="1" ht="12.75">
      <c r="A76" s="6" t="s">
        <v>158</v>
      </c>
      <c r="B76" s="6" t="s">
        <v>159</v>
      </c>
      <c r="C76" s="6" t="s">
        <v>154</v>
      </c>
      <c r="D76" s="6" t="s">
        <v>155</v>
      </c>
      <c r="E76" s="6">
        <v>34</v>
      </c>
      <c r="F76" s="6">
        <v>36.5</v>
      </c>
      <c r="G76" s="6"/>
      <c r="H76" s="6">
        <v>70.5</v>
      </c>
      <c r="I76" s="8">
        <f t="shared" si="10"/>
        <v>42.3</v>
      </c>
      <c r="J76" s="6">
        <v>3</v>
      </c>
      <c r="K76" s="50"/>
      <c r="L76" s="41"/>
      <c r="M76" s="41"/>
      <c r="N76" s="41"/>
      <c r="O76" s="41"/>
      <c r="P76" s="41"/>
      <c r="Q76" s="41"/>
    </row>
    <row r="77" spans="1:11" s="41" customFormat="1" ht="4.5" customHeight="1">
      <c r="A77" s="8"/>
      <c r="B77" s="8"/>
      <c r="C77" s="8"/>
      <c r="D77" s="8"/>
      <c r="E77" s="8"/>
      <c r="F77" s="8"/>
      <c r="G77" s="8"/>
      <c r="H77" s="8"/>
      <c r="I77" s="8"/>
      <c r="J77" s="50"/>
      <c r="K77" s="50"/>
    </row>
    <row r="78" spans="1:17" s="40" customFormat="1" ht="12.75">
      <c r="A78" s="6" t="s">
        <v>160</v>
      </c>
      <c r="B78" s="6" t="s">
        <v>161</v>
      </c>
      <c r="C78" s="6" t="s">
        <v>162</v>
      </c>
      <c r="D78" s="6" t="s">
        <v>163</v>
      </c>
      <c r="E78" s="6">
        <v>31</v>
      </c>
      <c r="F78" s="6">
        <v>39.3</v>
      </c>
      <c r="G78" s="6"/>
      <c r="H78" s="6">
        <v>70.3</v>
      </c>
      <c r="I78" s="8">
        <f aca="true" t="shared" si="11" ref="I78:I80">H78*0.6</f>
        <v>42.18</v>
      </c>
      <c r="J78" s="6">
        <v>1</v>
      </c>
      <c r="K78" s="50"/>
      <c r="L78" s="41"/>
      <c r="M78" s="41"/>
      <c r="N78" s="41"/>
      <c r="O78" s="41"/>
      <c r="P78" s="41"/>
      <c r="Q78" s="41"/>
    </row>
    <row r="79" spans="1:17" s="40" customFormat="1" ht="12.75">
      <c r="A79" s="6" t="s">
        <v>164</v>
      </c>
      <c r="B79" s="6" t="s">
        <v>165</v>
      </c>
      <c r="C79" s="6" t="s">
        <v>162</v>
      </c>
      <c r="D79" s="6" t="s">
        <v>163</v>
      </c>
      <c r="E79" s="6">
        <v>36</v>
      </c>
      <c r="F79" s="6">
        <v>33.5</v>
      </c>
      <c r="G79" s="6"/>
      <c r="H79" s="6">
        <v>69.5</v>
      </c>
      <c r="I79" s="8">
        <f t="shared" si="11"/>
        <v>41.699999999999996</v>
      </c>
      <c r="J79" s="6">
        <v>2</v>
      </c>
      <c r="K79" s="50"/>
      <c r="L79" s="41"/>
      <c r="M79" s="41"/>
      <c r="N79" s="41"/>
      <c r="O79" s="41"/>
      <c r="P79" s="41"/>
      <c r="Q79" s="41"/>
    </row>
    <row r="80" spans="1:17" s="40" customFormat="1" ht="12.75">
      <c r="A80" s="6" t="s">
        <v>166</v>
      </c>
      <c r="B80" s="6" t="s">
        <v>167</v>
      </c>
      <c r="C80" s="6" t="s">
        <v>162</v>
      </c>
      <c r="D80" s="6" t="s">
        <v>163</v>
      </c>
      <c r="E80" s="6">
        <v>35</v>
      </c>
      <c r="F80" s="6">
        <v>34.4</v>
      </c>
      <c r="G80" s="6"/>
      <c r="H80" s="6">
        <v>69.4</v>
      </c>
      <c r="I80" s="8">
        <f t="shared" si="11"/>
        <v>41.64</v>
      </c>
      <c r="J80" s="6">
        <v>3</v>
      </c>
      <c r="K80" s="50"/>
      <c r="L80" s="41"/>
      <c r="M80" s="41"/>
      <c r="N80" s="41"/>
      <c r="O80" s="41"/>
      <c r="P80" s="41"/>
      <c r="Q80" s="41"/>
    </row>
    <row r="81" spans="1:11" s="41" customFormat="1" ht="4.5" customHeight="1">
      <c r="A81" s="8"/>
      <c r="B81" s="8"/>
      <c r="C81" s="8"/>
      <c r="D81" s="8"/>
      <c r="E81" s="8"/>
      <c r="F81" s="8"/>
      <c r="G81" s="8"/>
      <c r="H81" s="8"/>
      <c r="I81" s="8"/>
      <c r="J81" s="50"/>
      <c r="K81" s="50"/>
    </row>
    <row r="82" spans="1:17" s="40" customFormat="1" ht="12.75">
      <c r="A82" s="6" t="s">
        <v>168</v>
      </c>
      <c r="B82" s="6" t="s">
        <v>169</v>
      </c>
      <c r="C82" s="6" t="s">
        <v>170</v>
      </c>
      <c r="D82" s="6" t="s">
        <v>171</v>
      </c>
      <c r="E82" s="6">
        <v>35</v>
      </c>
      <c r="F82" s="6">
        <v>39.3</v>
      </c>
      <c r="G82" s="6"/>
      <c r="H82" s="6">
        <v>74.3</v>
      </c>
      <c r="I82" s="8">
        <f>H82*0.6</f>
        <v>44.58</v>
      </c>
      <c r="J82" s="6">
        <v>1</v>
      </c>
      <c r="K82" s="50"/>
      <c r="L82" s="41"/>
      <c r="M82" s="41"/>
      <c r="N82" s="41"/>
      <c r="O82" s="41"/>
      <c r="P82" s="41"/>
      <c r="Q82" s="41"/>
    </row>
    <row r="83" spans="1:17" s="40" customFormat="1" ht="12.75">
      <c r="A83" s="6" t="s">
        <v>172</v>
      </c>
      <c r="B83" s="6" t="s">
        <v>173</v>
      </c>
      <c r="C83" s="6" t="s">
        <v>170</v>
      </c>
      <c r="D83" s="6" t="s">
        <v>171</v>
      </c>
      <c r="E83" s="6">
        <v>30</v>
      </c>
      <c r="F83" s="6">
        <v>43.1</v>
      </c>
      <c r="G83" s="6"/>
      <c r="H83" s="6">
        <v>73.1</v>
      </c>
      <c r="I83" s="8">
        <f>H83*0.6</f>
        <v>43.85999999999999</v>
      </c>
      <c r="J83" s="6">
        <v>2</v>
      </c>
      <c r="K83" s="50"/>
      <c r="L83" s="41"/>
      <c r="M83" s="41"/>
      <c r="N83" s="41"/>
      <c r="O83" s="41"/>
      <c r="P83" s="41"/>
      <c r="Q83" s="41"/>
    </row>
    <row r="84" spans="1:17" s="42" customFormat="1" ht="12.75">
      <c r="A84" s="6" t="s">
        <v>174</v>
      </c>
      <c r="B84" s="6" t="s">
        <v>175</v>
      </c>
      <c r="C84" s="6" t="s">
        <v>170</v>
      </c>
      <c r="D84" s="6" t="s">
        <v>171</v>
      </c>
      <c r="E84" s="6">
        <v>29</v>
      </c>
      <c r="F84" s="6">
        <v>40.6</v>
      </c>
      <c r="G84" s="6"/>
      <c r="H84" s="6">
        <v>69.6</v>
      </c>
      <c r="I84" s="8">
        <f>H84*0.6</f>
        <v>41.76</v>
      </c>
      <c r="J84" s="6">
        <v>4</v>
      </c>
      <c r="K84" s="51" t="s">
        <v>52</v>
      </c>
      <c r="L84" s="52"/>
      <c r="M84" s="52"/>
      <c r="N84" s="52"/>
      <c r="O84" s="52"/>
      <c r="P84" s="52"/>
      <c r="Q84" s="52"/>
    </row>
  </sheetData>
  <sheetProtection/>
  <mergeCells count="1">
    <mergeCell ref="A2:J2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4"/>
  <sheetViews>
    <sheetView tabSelected="1" zoomScaleSheetLayoutView="100" workbookViewId="0" topLeftCell="A24">
      <selection activeCell="O49" sqref="O49"/>
    </sheetView>
  </sheetViews>
  <sheetFormatPr defaultColWidth="9.00390625" defaultRowHeight="14.25"/>
  <cols>
    <col min="2" max="2" width="12.625" style="0" customWidth="1"/>
    <col min="3" max="3" width="26.875" style="0" customWidth="1"/>
    <col min="12" max="12" width="27.625" style="0" customWidth="1"/>
  </cols>
  <sheetData>
    <row r="1" ht="18.75" customHeight="1">
      <c r="A1" s="3" t="s">
        <v>0</v>
      </c>
    </row>
    <row r="2" spans="1:12" s="1" customFormat="1" ht="69" customHeight="1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63" customHeight="1">
      <c r="A3" s="5" t="s">
        <v>2</v>
      </c>
      <c r="B3" s="5" t="s">
        <v>177</v>
      </c>
      <c r="C3" s="5" t="s">
        <v>5</v>
      </c>
      <c r="D3" s="5" t="s">
        <v>178</v>
      </c>
      <c r="E3" s="5" t="s">
        <v>9</v>
      </c>
      <c r="F3" s="5" t="s">
        <v>179</v>
      </c>
      <c r="G3" s="5" t="s">
        <v>180</v>
      </c>
      <c r="H3" s="5" t="s">
        <v>181</v>
      </c>
      <c r="I3" s="5" t="s">
        <v>182</v>
      </c>
      <c r="J3" s="5" t="s">
        <v>183</v>
      </c>
      <c r="K3" s="5" t="s">
        <v>184</v>
      </c>
      <c r="L3" s="5" t="s">
        <v>12</v>
      </c>
    </row>
    <row r="4" spans="1:12" ht="14.25">
      <c r="A4" s="6" t="s">
        <v>13</v>
      </c>
      <c r="B4" s="6" t="s">
        <v>15</v>
      </c>
      <c r="C4" s="6" t="s">
        <v>16</v>
      </c>
      <c r="D4" s="7" t="s">
        <v>185</v>
      </c>
      <c r="E4" s="6">
        <v>76.5</v>
      </c>
      <c r="F4" s="8">
        <f aca="true" t="shared" si="0" ref="F4:F9">E4*0.6</f>
        <v>45.9</v>
      </c>
      <c r="G4" s="8">
        <v>85.1</v>
      </c>
      <c r="H4" s="8">
        <f>G4*0.4</f>
        <v>34.04</v>
      </c>
      <c r="I4" s="8">
        <f>F4+H4</f>
        <v>79.94</v>
      </c>
      <c r="J4" s="21">
        <v>1</v>
      </c>
      <c r="K4" s="22" t="s">
        <v>186</v>
      </c>
      <c r="L4" s="23"/>
    </row>
    <row r="5" spans="1:12" ht="14.25">
      <c r="A5" s="6" t="s">
        <v>17</v>
      </c>
      <c r="B5" s="6" t="s">
        <v>15</v>
      </c>
      <c r="C5" s="6" t="s">
        <v>16</v>
      </c>
      <c r="D5" s="7" t="s">
        <v>187</v>
      </c>
      <c r="E5" s="6">
        <v>72.3</v>
      </c>
      <c r="F5" s="8">
        <f t="shared" si="0"/>
        <v>43.379999999999995</v>
      </c>
      <c r="G5" s="8">
        <v>81.9</v>
      </c>
      <c r="H5" s="8">
        <f>G5*0.4</f>
        <v>32.760000000000005</v>
      </c>
      <c r="I5" s="8">
        <f>F5+H5</f>
        <v>76.14</v>
      </c>
      <c r="J5" s="21">
        <v>2</v>
      </c>
      <c r="K5" s="22"/>
      <c r="L5" s="23"/>
    </row>
    <row r="6" spans="1:12" ht="14.25">
      <c r="A6" s="9" t="s">
        <v>19</v>
      </c>
      <c r="B6" s="9" t="s">
        <v>15</v>
      </c>
      <c r="C6" s="9" t="s">
        <v>16</v>
      </c>
      <c r="D6" s="10" t="s">
        <v>187</v>
      </c>
      <c r="E6" s="9">
        <v>68.3</v>
      </c>
      <c r="F6" s="11">
        <f t="shared" si="0"/>
        <v>40.98</v>
      </c>
      <c r="G6" s="11">
        <v>81.3</v>
      </c>
      <c r="H6" s="11">
        <f>G6*0.4</f>
        <v>32.52</v>
      </c>
      <c r="I6" s="11">
        <f>F6+H6</f>
        <v>73.5</v>
      </c>
      <c r="J6" s="24">
        <v>3</v>
      </c>
      <c r="K6" s="25"/>
      <c r="L6" s="26"/>
    </row>
    <row r="7" spans="1:12" s="2" customFormat="1" ht="9" customHeight="1">
      <c r="A7" s="12"/>
      <c r="B7" s="12"/>
      <c r="C7" s="12"/>
      <c r="D7" s="13"/>
      <c r="E7" s="12"/>
      <c r="F7" s="12"/>
      <c r="G7" s="12"/>
      <c r="H7" s="12"/>
      <c r="I7" s="12"/>
      <c r="J7" s="27"/>
      <c r="K7" s="27"/>
      <c r="L7" s="28"/>
    </row>
    <row r="8" spans="1:12" ht="14.25">
      <c r="A8" s="14" t="s">
        <v>25</v>
      </c>
      <c r="B8" s="14" t="s">
        <v>23</v>
      </c>
      <c r="C8" s="14" t="s">
        <v>24</v>
      </c>
      <c r="D8" s="15" t="s">
        <v>187</v>
      </c>
      <c r="E8" s="14">
        <v>74.8</v>
      </c>
      <c r="F8" s="16">
        <f>E8*0.6</f>
        <v>44.879999999999995</v>
      </c>
      <c r="G8" s="16">
        <v>83.2</v>
      </c>
      <c r="H8" s="16">
        <f>G8*0.4</f>
        <v>33.28</v>
      </c>
      <c r="I8" s="16">
        <f>F8+H8</f>
        <v>78.16</v>
      </c>
      <c r="J8" s="29">
        <v>1</v>
      </c>
      <c r="K8" s="30" t="s">
        <v>186</v>
      </c>
      <c r="L8" s="31"/>
    </row>
    <row r="9" spans="1:12" ht="14.25">
      <c r="A9" s="9" t="s">
        <v>21</v>
      </c>
      <c r="B9" s="9" t="s">
        <v>23</v>
      </c>
      <c r="C9" s="6" t="s">
        <v>24</v>
      </c>
      <c r="D9" s="10" t="s">
        <v>187</v>
      </c>
      <c r="E9" s="9">
        <v>75.3</v>
      </c>
      <c r="F9" s="11">
        <f>E9*0.6</f>
        <v>45.18</v>
      </c>
      <c r="G9" s="11">
        <v>81.7</v>
      </c>
      <c r="H9" s="11">
        <f>G9*0.4</f>
        <v>32.68</v>
      </c>
      <c r="I9" s="11">
        <f>F9+H9</f>
        <v>77.86</v>
      </c>
      <c r="J9" s="24">
        <v>2</v>
      </c>
      <c r="K9" s="25"/>
      <c r="L9" s="23"/>
    </row>
    <row r="10" spans="1:12" s="2" customFormat="1" ht="8.25" customHeight="1">
      <c r="A10" s="12"/>
      <c r="B10" s="12"/>
      <c r="C10" s="12"/>
      <c r="D10" s="13"/>
      <c r="E10" s="12"/>
      <c r="F10" s="12"/>
      <c r="G10" s="12"/>
      <c r="H10" s="12"/>
      <c r="I10" s="12"/>
      <c r="J10" s="27"/>
      <c r="K10" s="27"/>
      <c r="L10" s="28"/>
    </row>
    <row r="11" spans="1:12" ht="14.25">
      <c r="A11" s="14" t="s">
        <v>31</v>
      </c>
      <c r="B11" s="14" t="s">
        <v>29</v>
      </c>
      <c r="C11" s="6" t="s">
        <v>30</v>
      </c>
      <c r="D11" s="15" t="s">
        <v>187</v>
      </c>
      <c r="E11" s="14">
        <v>61.9</v>
      </c>
      <c r="F11" s="16">
        <f>E11*0.6</f>
        <v>37.14</v>
      </c>
      <c r="G11" s="16">
        <v>81.6</v>
      </c>
      <c r="H11" s="16">
        <f>G11*0.4</f>
        <v>32.64</v>
      </c>
      <c r="I11" s="16">
        <f>F11+H11</f>
        <v>69.78</v>
      </c>
      <c r="J11" s="29">
        <v>1</v>
      </c>
      <c r="K11" s="30" t="s">
        <v>186</v>
      </c>
      <c r="L11" s="23"/>
    </row>
    <row r="12" spans="1:12" ht="14.25">
      <c r="A12" s="6" t="s">
        <v>27</v>
      </c>
      <c r="B12" s="6" t="s">
        <v>29</v>
      </c>
      <c r="C12" s="6" t="s">
        <v>30</v>
      </c>
      <c r="D12" s="7" t="s">
        <v>187</v>
      </c>
      <c r="E12" s="6">
        <v>62.7</v>
      </c>
      <c r="F12" s="8">
        <f>E12*0.6</f>
        <v>37.62</v>
      </c>
      <c r="G12" s="8">
        <v>79.6</v>
      </c>
      <c r="H12" s="8">
        <f>G12*0.4</f>
        <v>31.84</v>
      </c>
      <c r="I12" s="8">
        <f>F12+H12</f>
        <v>69.46</v>
      </c>
      <c r="J12" s="21">
        <v>2</v>
      </c>
      <c r="K12" s="22"/>
      <c r="L12" s="23"/>
    </row>
    <row r="13" spans="1:12" ht="14.25">
      <c r="A13" s="9" t="s">
        <v>33</v>
      </c>
      <c r="B13" s="9" t="s">
        <v>29</v>
      </c>
      <c r="C13" s="6" t="s">
        <v>30</v>
      </c>
      <c r="D13" s="10" t="s">
        <v>187</v>
      </c>
      <c r="E13" s="9">
        <v>61.5</v>
      </c>
      <c r="F13" s="11">
        <f aca="true" t="shared" si="1" ref="F11:F13">E13*0.6</f>
        <v>36.9</v>
      </c>
      <c r="G13" s="11">
        <v>80</v>
      </c>
      <c r="H13" s="11">
        <f>G13*0.4</f>
        <v>32</v>
      </c>
      <c r="I13" s="11">
        <f>F13+H13</f>
        <v>68.9</v>
      </c>
      <c r="J13" s="24">
        <v>3</v>
      </c>
      <c r="K13" s="25"/>
      <c r="L13" s="23"/>
    </row>
    <row r="14" spans="1:12" s="2" customFormat="1" ht="8.25" customHeight="1">
      <c r="A14" s="12"/>
      <c r="B14" s="12"/>
      <c r="C14" s="12"/>
      <c r="D14" s="13"/>
      <c r="E14" s="12"/>
      <c r="F14" s="12"/>
      <c r="G14" s="12"/>
      <c r="H14" s="12"/>
      <c r="I14" s="12"/>
      <c r="J14" s="27"/>
      <c r="K14" s="27"/>
      <c r="L14" s="28"/>
    </row>
    <row r="15" spans="1:12" ht="14.25">
      <c r="A15" s="14" t="s">
        <v>35</v>
      </c>
      <c r="B15" s="14" t="s">
        <v>37</v>
      </c>
      <c r="C15" s="6" t="s">
        <v>30</v>
      </c>
      <c r="D15" s="15" t="s">
        <v>185</v>
      </c>
      <c r="E15" s="14">
        <v>68.7</v>
      </c>
      <c r="F15" s="16">
        <f aca="true" t="shared" si="2" ref="F15:F17">E15*0.6</f>
        <v>41.22</v>
      </c>
      <c r="G15" s="16">
        <v>83.3</v>
      </c>
      <c r="H15" s="16">
        <f>G15*0.4</f>
        <v>33.32</v>
      </c>
      <c r="I15" s="16">
        <f>F15+H15</f>
        <v>74.53999999999999</v>
      </c>
      <c r="J15" s="29">
        <v>1</v>
      </c>
      <c r="K15" s="30" t="s">
        <v>186</v>
      </c>
      <c r="L15" s="23"/>
    </row>
    <row r="16" spans="1:12" ht="14.25">
      <c r="A16" s="6" t="s">
        <v>38</v>
      </c>
      <c r="B16" s="6" t="s">
        <v>37</v>
      </c>
      <c r="C16" s="6" t="s">
        <v>30</v>
      </c>
      <c r="D16" s="7" t="s">
        <v>185</v>
      </c>
      <c r="E16" s="6">
        <v>67.8</v>
      </c>
      <c r="F16" s="8">
        <f t="shared" si="2"/>
        <v>40.68</v>
      </c>
      <c r="G16" s="8">
        <v>83</v>
      </c>
      <c r="H16" s="8">
        <f>G16*0.4</f>
        <v>33.2</v>
      </c>
      <c r="I16" s="8">
        <f>F16+H16</f>
        <v>73.88</v>
      </c>
      <c r="J16" s="21">
        <v>2</v>
      </c>
      <c r="K16" s="22"/>
      <c r="L16" s="23"/>
    </row>
    <row r="17" spans="1:12" ht="14.25">
      <c r="A17" s="11" t="s">
        <v>40</v>
      </c>
      <c r="B17" s="9" t="s">
        <v>37</v>
      </c>
      <c r="C17" s="6" t="s">
        <v>30</v>
      </c>
      <c r="D17" s="10" t="s">
        <v>185</v>
      </c>
      <c r="E17" s="9">
        <v>67.6</v>
      </c>
      <c r="F17" s="11">
        <f t="shared" si="2"/>
        <v>40.559999999999995</v>
      </c>
      <c r="G17" s="11">
        <v>80.8</v>
      </c>
      <c r="H17" s="11">
        <f>G17*0.4</f>
        <v>32.32</v>
      </c>
      <c r="I17" s="11">
        <f>F17+H17</f>
        <v>72.88</v>
      </c>
      <c r="J17" s="24">
        <v>3</v>
      </c>
      <c r="K17" s="25"/>
      <c r="L17" s="23"/>
    </row>
    <row r="18" spans="1:12" s="2" customFormat="1" ht="8.25" customHeight="1">
      <c r="A18" s="12"/>
      <c r="B18" s="12"/>
      <c r="C18" s="12"/>
      <c r="D18" s="13"/>
      <c r="E18" s="12"/>
      <c r="F18" s="12"/>
      <c r="G18" s="12"/>
      <c r="H18" s="12"/>
      <c r="I18" s="12"/>
      <c r="J18" s="27"/>
      <c r="K18" s="27"/>
      <c r="L18" s="28"/>
    </row>
    <row r="19" spans="1:12" ht="14.25">
      <c r="A19" s="16" t="s">
        <v>46</v>
      </c>
      <c r="B19" s="14" t="s">
        <v>44</v>
      </c>
      <c r="C19" s="6" t="s">
        <v>45</v>
      </c>
      <c r="D19" s="15" t="s">
        <v>187</v>
      </c>
      <c r="E19" s="14">
        <v>71</v>
      </c>
      <c r="F19" s="16">
        <f aca="true" t="shared" si="3" ref="F19:F24">E19*0.6</f>
        <v>42.6</v>
      </c>
      <c r="G19" s="16">
        <v>84.8</v>
      </c>
      <c r="H19" s="16">
        <f aca="true" t="shared" si="4" ref="H19:H24">G19*0.4</f>
        <v>33.92</v>
      </c>
      <c r="I19" s="16">
        <f aca="true" t="shared" si="5" ref="I19:I24">F19+H19</f>
        <v>76.52000000000001</v>
      </c>
      <c r="J19" s="29">
        <v>1</v>
      </c>
      <c r="K19" s="30" t="s">
        <v>186</v>
      </c>
      <c r="L19" s="23"/>
    </row>
    <row r="20" spans="1:12" ht="14.25">
      <c r="A20" s="6" t="s">
        <v>42</v>
      </c>
      <c r="B20" s="6" t="s">
        <v>44</v>
      </c>
      <c r="C20" s="6" t="s">
        <v>45</v>
      </c>
      <c r="D20" s="7" t="s">
        <v>187</v>
      </c>
      <c r="E20" s="6">
        <v>71.1</v>
      </c>
      <c r="F20" s="8">
        <f t="shared" si="3"/>
        <v>42.66</v>
      </c>
      <c r="G20" s="8">
        <v>84</v>
      </c>
      <c r="H20" s="8">
        <f t="shared" si="4"/>
        <v>33.6</v>
      </c>
      <c r="I20" s="8">
        <f t="shared" si="5"/>
        <v>76.25999999999999</v>
      </c>
      <c r="J20" s="21">
        <v>2</v>
      </c>
      <c r="K20" s="22" t="s">
        <v>186</v>
      </c>
      <c r="L20" s="23"/>
    </row>
    <row r="21" spans="1:12" ht="14.25">
      <c r="A21" s="6" t="s">
        <v>55</v>
      </c>
      <c r="B21" s="6" t="s">
        <v>44</v>
      </c>
      <c r="C21" s="6" t="s">
        <v>45</v>
      </c>
      <c r="D21" s="7" t="s">
        <v>187</v>
      </c>
      <c r="E21" s="6">
        <v>65.9</v>
      </c>
      <c r="F21" s="8">
        <f t="shared" si="3"/>
        <v>39.54</v>
      </c>
      <c r="G21" s="8">
        <v>82.4</v>
      </c>
      <c r="H21" s="8">
        <f t="shared" si="4"/>
        <v>32.96</v>
      </c>
      <c r="I21" s="8">
        <f t="shared" si="5"/>
        <v>72.5</v>
      </c>
      <c r="J21" s="21">
        <v>3</v>
      </c>
      <c r="K21" s="22"/>
      <c r="L21" s="23"/>
    </row>
    <row r="22" spans="1:12" ht="14.25">
      <c r="A22" s="6" t="s">
        <v>53</v>
      </c>
      <c r="B22" s="6" t="s">
        <v>44</v>
      </c>
      <c r="C22" s="6" t="s">
        <v>45</v>
      </c>
      <c r="D22" s="7" t="s">
        <v>187</v>
      </c>
      <c r="E22" s="6">
        <v>66.9</v>
      </c>
      <c r="F22" s="8">
        <f t="shared" si="3"/>
        <v>40.14</v>
      </c>
      <c r="G22" s="8">
        <v>79</v>
      </c>
      <c r="H22" s="8">
        <f t="shared" si="4"/>
        <v>31.6</v>
      </c>
      <c r="I22" s="8">
        <f t="shared" si="5"/>
        <v>71.74000000000001</v>
      </c>
      <c r="J22" s="21">
        <v>4</v>
      </c>
      <c r="K22" s="22"/>
      <c r="L22" s="23"/>
    </row>
    <row r="23" spans="1:12" ht="14.25">
      <c r="A23" s="6" t="s">
        <v>50</v>
      </c>
      <c r="B23" s="6" t="s">
        <v>44</v>
      </c>
      <c r="C23" s="6" t="s">
        <v>45</v>
      </c>
      <c r="D23" s="7" t="s">
        <v>187</v>
      </c>
      <c r="E23" s="6">
        <v>67.1</v>
      </c>
      <c r="F23" s="8">
        <f t="shared" si="3"/>
        <v>40.26</v>
      </c>
      <c r="G23" s="8">
        <v>77.9</v>
      </c>
      <c r="H23" s="8">
        <f t="shared" si="4"/>
        <v>31.160000000000004</v>
      </c>
      <c r="I23" s="8">
        <f t="shared" si="5"/>
        <v>71.42</v>
      </c>
      <c r="J23" s="21">
        <v>5</v>
      </c>
      <c r="K23" s="22"/>
      <c r="L23" s="23"/>
    </row>
    <row r="24" spans="1:12" ht="14.25">
      <c r="A24" s="9" t="s">
        <v>48</v>
      </c>
      <c r="B24" s="9" t="s">
        <v>44</v>
      </c>
      <c r="C24" s="6" t="s">
        <v>45</v>
      </c>
      <c r="D24" s="10" t="s">
        <v>187</v>
      </c>
      <c r="E24" s="9">
        <v>69.2</v>
      </c>
      <c r="F24" s="11">
        <f t="shared" si="3"/>
        <v>41.52</v>
      </c>
      <c r="G24" s="11">
        <v>74.5</v>
      </c>
      <c r="H24" s="11">
        <f t="shared" si="4"/>
        <v>29.8</v>
      </c>
      <c r="I24" s="11">
        <f t="shared" si="5"/>
        <v>71.32000000000001</v>
      </c>
      <c r="J24" s="24">
        <v>6</v>
      </c>
      <c r="K24" s="25"/>
      <c r="L24" s="23"/>
    </row>
    <row r="25" spans="1:12" s="2" customFormat="1" ht="8.25" customHeight="1">
      <c r="A25" s="12"/>
      <c r="B25" s="12"/>
      <c r="C25" s="12"/>
      <c r="D25" s="13"/>
      <c r="E25" s="12"/>
      <c r="F25" s="12"/>
      <c r="G25" s="12"/>
      <c r="H25" s="12"/>
      <c r="I25" s="12"/>
      <c r="J25" s="27"/>
      <c r="K25" s="27"/>
      <c r="L25" s="28"/>
    </row>
    <row r="26" spans="1:17" ht="14.25">
      <c r="A26" s="14" t="s">
        <v>57</v>
      </c>
      <c r="B26" s="14" t="s">
        <v>59</v>
      </c>
      <c r="C26" s="6" t="s">
        <v>60</v>
      </c>
      <c r="D26" s="15" t="s">
        <v>187</v>
      </c>
      <c r="E26" s="14">
        <v>72.3</v>
      </c>
      <c r="F26" s="16">
        <f aca="true" t="shared" si="6" ref="F26:F31">E26*0.6</f>
        <v>43.379999999999995</v>
      </c>
      <c r="G26" s="16">
        <v>85.5</v>
      </c>
      <c r="H26" s="16">
        <f>G26*0.4</f>
        <v>34.2</v>
      </c>
      <c r="I26" s="16">
        <f>F26+H26</f>
        <v>77.58</v>
      </c>
      <c r="J26" s="29">
        <v>1</v>
      </c>
      <c r="K26" s="30" t="s">
        <v>186</v>
      </c>
      <c r="L26" s="23"/>
      <c r="P26" s="32"/>
      <c r="Q26" s="32"/>
    </row>
    <row r="27" spans="1:17" ht="14.25">
      <c r="A27" s="6" t="s">
        <v>61</v>
      </c>
      <c r="B27" s="6" t="s">
        <v>59</v>
      </c>
      <c r="C27" s="6" t="s">
        <v>60</v>
      </c>
      <c r="D27" s="7" t="s">
        <v>185</v>
      </c>
      <c r="E27" s="6">
        <v>71.8</v>
      </c>
      <c r="F27" s="8">
        <f t="shared" si="6"/>
        <v>43.08</v>
      </c>
      <c r="G27" s="8">
        <v>83.8</v>
      </c>
      <c r="H27" s="8">
        <f>G27*0.4</f>
        <v>33.52</v>
      </c>
      <c r="I27" s="8">
        <f>F27+H27</f>
        <v>76.6</v>
      </c>
      <c r="J27" s="21">
        <v>2</v>
      </c>
      <c r="K27" s="22" t="s">
        <v>186</v>
      </c>
      <c r="L27" s="23"/>
      <c r="P27" s="32"/>
      <c r="Q27" s="32"/>
    </row>
    <row r="28" spans="1:17" ht="14.25">
      <c r="A28" s="6" t="s">
        <v>65</v>
      </c>
      <c r="B28" s="6" t="s">
        <v>59</v>
      </c>
      <c r="C28" s="6" t="s">
        <v>60</v>
      </c>
      <c r="D28" s="7" t="s">
        <v>185</v>
      </c>
      <c r="E28" s="6">
        <v>70.8</v>
      </c>
      <c r="F28" s="8">
        <f t="shared" si="6"/>
        <v>42.48</v>
      </c>
      <c r="G28" s="8">
        <v>80.6</v>
      </c>
      <c r="H28" s="8">
        <f>G28*0.4</f>
        <v>32.24</v>
      </c>
      <c r="I28" s="8">
        <f>F28+H28</f>
        <v>74.72</v>
      </c>
      <c r="J28" s="21">
        <v>3</v>
      </c>
      <c r="K28" s="22"/>
      <c r="L28" s="23"/>
      <c r="P28" s="32"/>
      <c r="Q28" s="2"/>
    </row>
    <row r="29" spans="1:17" ht="14.25">
      <c r="A29" s="6" t="s">
        <v>69</v>
      </c>
      <c r="B29" s="6" t="s">
        <v>59</v>
      </c>
      <c r="C29" s="6" t="s">
        <v>60</v>
      </c>
      <c r="D29" s="7" t="s">
        <v>187</v>
      </c>
      <c r="E29" s="6">
        <v>68.9</v>
      </c>
      <c r="F29" s="8">
        <f t="shared" si="6"/>
        <v>41.34</v>
      </c>
      <c r="G29" s="8">
        <v>83.1</v>
      </c>
      <c r="H29" s="8">
        <f>G29*0.4</f>
        <v>33.24</v>
      </c>
      <c r="I29" s="8">
        <f>F29+H29</f>
        <v>74.58000000000001</v>
      </c>
      <c r="J29" s="21">
        <v>4</v>
      </c>
      <c r="K29" s="22"/>
      <c r="L29" s="23"/>
      <c r="P29" s="32"/>
      <c r="Q29" s="32"/>
    </row>
    <row r="30" spans="1:17" ht="14.25">
      <c r="A30" s="6" t="s">
        <v>63</v>
      </c>
      <c r="B30" s="6" t="s">
        <v>59</v>
      </c>
      <c r="C30" s="6" t="s">
        <v>60</v>
      </c>
      <c r="D30" s="7" t="s">
        <v>185</v>
      </c>
      <c r="E30" s="6">
        <v>71.2</v>
      </c>
      <c r="F30" s="8">
        <f t="shared" si="6"/>
        <v>42.72</v>
      </c>
      <c r="G30" s="8">
        <v>78.4</v>
      </c>
      <c r="H30" s="8">
        <f>G30*0.4</f>
        <v>31.360000000000003</v>
      </c>
      <c r="I30" s="8">
        <f>F30+H30</f>
        <v>74.08</v>
      </c>
      <c r="J30" s="21">
        <v>5</v>
      </c>
      <c r="K30" s="22"/>
      <c r="L30" s="23"/>
      <c r="P30" s="32"/>
      <c r="Q30" s="32"/>
    </row>
    <row r="31" spans="1:12" ht="14.25">
      <c r="A31" s="9" t="s">
        <v>67</v>
      </c>
      <c r="B31" s="9" t="s">
        <v>59</v>
      </c>
      <c r="C31" s="6" t="s">
        <v>60</v>
      </c>
      <c r="D31" s="10" t="s">
        <v>185</v>
      </c>
      <c r="E31" s="9">
        <v>70.7</v>
      </c>
      <c r="F31" s="11">
        <f t="shared" si="6"/>
        <v>42.42</v>
      </c>
      <c r="G31" s="17" t="s">
        <v>188</v>
      </c>
      <c r="H31" s="11"/>
      <c r="I31" s="11"/>
      <c r="J31" s="24"/>
      <c r="K31" s="25"/>
      <c r="L31" s="23"/>
    </row>
    <row r="32" spans="1:12" s="2" customFormat="1" ht="9" customHeight="1">
      <c r="A32" s="12"/>
      <c r="B32" s="12"/>
      <c r="C32" s="12"/>
      <c r="D32" s="13"/>
      <c r="E32" s="12"/>
      <c r="F32" s="12"/>
      <c r="G32" s="12"/>
      <c r="H32" s="12"/>
      <c r="I32" s="12"/>
      <c r="J32" s="27"/>
      <c r="K32" s="27"/>
      <c r="L32" s="28"/>
    </row>
    <row r="33" spans="1:12" ht="14.25">
      <c r="A33" s="14" t="s">
        <v>71</v>
      </c>
      <c r="B33" s="14" t="s">
        <v>73</v>
      </c>
      <c r="C33" s="6" t="s">
        <v>60</v>
      </c>
      <c r="D33" s="15" t="s">
        <v>185</v>
      </c>
      <c r="E33" s="14">
        <v>76.6</v>
      </c>
      <c r="F33" s="16">
        <f aca="true" t="shared" si="7" ref="F33:F35">E33*0.6</f>
        <v>45.959999999999994</v>
      </c>
      <c r="G33" s="16">
        <v>82.5</v>
      </c>
      <c r="H33" s="16">
        <f>G33*0.4</f>
        <v>33</v>
      </c>
      <c r="I33" s="16">
        <f>F33+H33</f>
        <v>78.96</v>
      </c>
      <c r="J33" s="29">
        <v>1</v>
      </c>
      <c r="K33" s="30" t="s">
        <v>186</v>
      </c>
      <c r="L33" s="23"/>
    </row>
    <row r="34" spans="1:12" ht="14.25">
      <c r="A34" s="6" t="s">
        <v>74</v>
      </c>
      <c r="B34" s="6" t="s">
        <v>73</v>
      </c>
      <c r="C34" s="6" t="s">
        <v>60</v>
      </c>
      <c r="D34" s="7" t="s">
        <v>187</v>
      </c>
      <c r="E34" s="6">
        <v>73.2</v>
      </c>
      <c r="F34" s="8">
        <f t="shared" si="7"/>
        <v>43.92</v>
      </c>
      <c r="G34" s="8">
        <v>79.4</v>
      </c>
      <c r="H34" s="8">
        <f>G34*0.4</f>
        <v>31.760000000000005</v>
      </c>
      <c r="I34" s="8">
        <f>F34+H34</f>
        <v>75.68</v>
      </c>
      <c r="J34" s="21">
        <v>2</v>
      </c>
      <c r="K34" s="22"/>
      <c r="L34" s="23"/>
    </row>
    <row r="35" spans="1:12" ht="14.25">
      <c r="A35" s="9" t="s">
        <v>76</v>
      </c>
      <c r="B35" s="9" t="s">
        <v>73</v>
      </c>
      <c r="C35" s="6" t="s">
        <v>60</v>
      </c>
      <c r="D35" s="10" t="s">
        <v>185</v>
      </c>
      <c r="E35" s="9">
        <v>69.3</v>
      </c>
      <c r="F35" s="11">
        <f t="shared" si="7"/>
        <v>41.58</v>
      </c>
      <c r="G35" s="11">
        <v>76.6</v>
      </c>
      <c r="H35" s="11">
        <f>G35*0.4</f>
        <v>30.64</v>
      </c>
      <c r="I35" s="11">
        <f>F35+H35</f>
        <v>72.22</v>
      </c>
      <c r="J35" s="24">
        <v>3</v>
      </c>
      <c r="K35" s="25"/>
      <c r="L35" s="23"/>
    </row>
    <row r="36" spans="1:12" s="2" customFormat="1" ht="8.25" customHeight="1">
      <c r="A36" s="12"/>
      <c r="B36" s="12"/>
      <c r="C36" s="12"/>
      <c r="D36" s="13"/>
      <c r="E36" s="12"/>
      <c r="F36" s="12"/>
      <c r="G36" s="12"/>
      <c r="H36" s="12"/>
      <c r="I36" s="12"/>
      <c r="J36" s="27"/>
      <c r="K36" s="27"/>
      <c r="L36" s="28"/>
    </row>
    <row r="37" spans="1:12" ht="14.25">
      <c r="A37" s="14" t="s">
        <v>78</v>
      </c>
      <c r="B37" s="14" t="s">
        <v>80</v>
      </c>
      <c r="C37" s="6" t="s">
        <v>81</v>
      </c>
      <c r="D37" s="15" t="s">
        <v>187</v>
      </c>
      <c r="E37" s="14">
        <v>72.7</v>
      </c>
      <c r="F37" s="16">
        <f aca="true" t="shared" si="8" ref="F37:F39">E37*0.6</f>
        <v>43.62</v>
      </c>
      <c r="G37" s="16">
        <v>79.6</v>
      </c>
      <c r="H37" s="16">
        <f>G37*0.4</f>
        <v>31.84</v>
      </c>
      <c r="I37" s="16">
        <f>F37+H37</f>
        <v>75.46</v>
      </c>
      <c r="J37" s="29">
        <v>1</v>
      </c>
      <c r="K37" s="30" t="s">
        <v>186</v>
      </c>
      <c r="L37" s="23"/>
    </row>
    <row r="38" spans="1:12" ht="14.25">
      <c r="A38" s="6" t="s">
        <v>82</v>
      </c>
      <c r="B38" s="6" t="s">
        <v>80</v>
      </c>
      <c r="C38" s="6" t="s">
        <v>81</v>
      </c>
      <c r="D38" s="7" t="s">
        <v>185</v>
      </c>
      <c r="E38" s="6">
        <v>63.6</v>
      </c>
      <c r="F38" s="8">
        <f t="shared" si="8"/>
        <v>38.16</v>
      </c>
      <c r="G38" s="8">
        <v>82.1</v>
      </c>
      <c r="H38" s="8">
        <f>G38*0.4</f>
        <v>32.839999999999996</v>
      </c>
      <c r="I38" s="8">
        <f>F38+H38</f>
        <v>71</v>
      </c>
      <c r="J38" s="21">
        <v>2</v>
      </c>
      <c r="K38" s="22"/>
      <c r="L38" s="23"/>
    </row>
    <row r="39" spans="1:12" ht="14.25">
      <c r="A39" s="9" t="s">
        <v>84</v>
      </c>
      <c r="B39" s="9" t="s">
        <v>80</v>
      </c>
      <c r="C39" s="6" t="s">
        <v>81</v>
      </c>
      <c r="D39" s="10" t="s">
        <v>187</v>
      </c>
      <c r="E39" s="9">
        <v>55.3</v>
      </c>
      <c r="F39" s="11">
        <f t="shared" si="8"/>
        <v>33.18</v>
      </c>
      <c r="G39" s="11">
        <v>79</v>
      </c>
      <c r="H39" s="11">
        <f>G39*0.4</f>
        <v>31.6</v>
      </c>
      <c r="I39" s="11">
        <f>F39+H39</f>
        <v>64.78</v>
      </c>
      <c r="J39" s="24">
        <v>3</v>
      </c>
      <c r="K39" s="25"/>
      <c r="L39" s="23"/>
    </row>
    <row r="40" spans="1:12" s="2" customFormat="1" ht="8.25" customHeight="1">
      <c r="A40" s="12"/>
      <c r="B40" s="12"/>
      <c r="C40" s="12"/>
      <c r="D40" s="13"/>
      <c r="E40" s="12"/>
      <c r="F40" s="12"/>
      <c r="G40" s="12"/>
      <c r="H40" s="12"/>
      <c r="I40" s="12"/>
      <c r="J40" s="27"/>
      <c r="K40" s="27"/>
      <c r="L40" s="28"/>
    </row>
    <row r="41" spans="1:12" ht="14.25">
      <c r="A41" s="14" t="s">
        <v>90</v>
      </c>
      <c r="B41" s="14" t="s">
        <v>88</v>
      </c>
      <c r="C41" s="6" t="s">
        <v>89</v>
      </c>
      <c r="D41" s="15" t="s">
        <v>185</v>
      </c>
      <c r="E41" s="14">
        <v>69.7</v>
      </c>
      <c r="F41" s="16">
        <f>E41*0.6</f>
        <v>41.82</v>
      </c>
      <c r="G41" s="16">
        <v>84.5</v>
      </c>
      <c r="H41" s="16">
        <f>G41*0.4</f>
        <v>33.800000000000004</v>
      </c>
      <c r="I41" s="16">
        <f>F41+H41</f>
        <v>75.62</v>
      </c>
      <c r="J41" s="33">
        <v>1</v>
      </c>
      <c r="K41" s="30" t="s">
        <v>186</v>
      </c>
      <c r="L41" s="23"/>
    </row>
    <row r="42" spans="1:12" ht="14.25">
      <c r="A42" s="6" t="s">
        <v>86</v>
      </c>
      <c r="B42" s="6" t="s">
        <v>88</v>
      </c>
      <c r="C42" s="6" t="s">
        <v>89</v>
      </c>
      <c r="D42" s="7" t="s">
        <v>187</v>
      </c>
      <c r="E42" s="6">
        <v>69.8</v>
      </c>
      <c r="F42" s="8">
        <f>E42*0.6</f>
        <v>41.879999999999995</v>
      </c>
      <c r="G42" s="8">
        <v>81.1</v>
      </c>
      <c r="H42" s="8">
        <f>G42*0.4</f>
        <v>32.44</v>
      </c>
      <c r="I42" s="8">
        <f>F42+H42</f>
        <v>74.32</v>
      </c>
      <c r="J42" s="21">
        <v>2</v>
      </c>
      <c r="K42" s="22"/>
      <c r="L42" s="23"/>
    </row>
    <row r="43" spans="1:12" ht="14.25">
      <c r="A43" s="9" t="s">
        <v>92</v>
      </c>
      <c r="B43" s="9" t="s">
        <v>88</v>
      </c>
      <c r="C43" s="6" t="s">
        <v>89</v>
      </c>
      <c r="D43" s="10" t="s">
        <v>187</v>
      </c>
      <c r="E43" s="9">
        <v>67.9</v>
      </c>
      <c r="F43" s="11">
        <f>E43*0.6</f>
        <v>40.74</v>
      </c>
      <c r="G43" s="17" t="s">
        <v>188</v>
      </c>
      <c r="H43" s="11"/>
      <c r="I43" s="11"/>
      <c r="J43" s="24"/>
      <c r="K43" s="25"/>
      <c r="L43" s="23"/>
    </row>
    <row r="44" spans="1:12" s="2" customFormat="1" ht="8.25" customHeight="1">
      <c r="A44" s="12"/>
      <c r="B44" s="12"/>
      <c r="C44" s="12"/>
      <c r="D44" s="13"/>
      <c r="E44" s="12"/>
      <c r="F44" s="12"/>
      <c r="G44" s="12"/>
      <c r="H44" s="12"/>
      <c r="I44" s="12"/>
      <c r="J44" s="27"/>
      <c r="K44" s="27"/>
      <c r="L44" s="28"/>
    </row>
    <row r="45" spans="1:12" ht="14.25">
      <c r="A45" s="14" t="s">
        <v>94</v>
      </c>
      <c r="B45" s="14" t="s">
        <v>96</v>
      </c>
      <c r="C45" s="6" t="s">
        <v>97</v>
      </c>
      <c r="D45" s="15" t="s">
        <v>187</v>
      </c>
      <c r="E45" s="14">
        <v>71.6</v>
      </c>
      <c r="F45" s="16">
        <f aca="true" t="shared" si="9" ref="F45:F50">E45*0.6</f>
        <v>42.959999999999994</v>
      </c>
      <c r="G45" s="16">
        <v>82.2</v>
      </c>
      <c r="H45" s="16">
        <f aca="true" t="shared" si="10" ref="H45:H50">G45*0.4</f>
        <v>32.88</v>
      </c>
      <c r="I45" s="16">
        <f aca="true" t="shared" si="11" ref="I45:I50">F45+H45</f>
        <v>75.84</v>
      </c>
      <c r="J45" s="29">
        <v>1</v>
      </c>
      <c r="K45" s="30" t="s">
        <v>186</v>
      </c>
      <c r="L45" s="23"/>
    </row>
    <row r="46" spans="1:12" ht="14.25">
      <c r="A46" s="6" t="s">
        <v>100</v>
      </c>
      <c r="B46" s="6" t="s">
        <v>96</v>
      </c>
      <c r="C46" s="6" t="s">
        <v>97</v>
      </c>
      <c r="D46" s="7" t="s">
        <v>187</v>
      </c>
      <c r="E46" s="6">
        <v>71.3</v>
      </c>
      <c r="F46" s="8">
        <f t="shared" si="9"/>
        <v>42.779999999999994</v>
      </c>
      <c r="G46" s="8">
        <v>81</v>
      </c>
      <c r="H46" s="8">
        <f t="shared" si="10"/>
        <v>32.4</v>
      </c>
      <c r="I46" s="8">
        <f t="shared" si="11"/>
        <v>75.17999999999999</v>
      </c>
      <c r="J46" s="21">
        <v>2</v>
      </c>
      <c r="K46" s="22" t="s">
        <v>186</v>
      </c>
      <c r="L46" s="23"/>
    </row>
    <row r="47" spans="1:12" ht="14.25">
      <c r="A47" s="6" t="s">
        <v>104</v>
      </c>
      <c r="B47" s="6" t="s">
        <v>96</v>
      </c>
      <c r="C47" s="6" t="s">
        <v>97</v>
      </c>
      <c r="D47" s="7" t="s">
        <v>187</v>
      </c>
      <c r="E47" s="6">
        <v>69.8</v>
      </c>
      <c r="F47" s="8">
        <f t="shared" si="9"/>
        <v>41.879999999999995</v>
      </c>
      <c r="G47" s="8">
        <v>83.1</v>
      </c>
      <c r="H47" s="8">
        <f t="shared" si="10"/>
        <v>33.24</v>
      </c>
      <c r="I47" s="8">
        <f t="shared" si="11"/>
        <v>75.12</v>
      </c>
      <c r="J47" s="21">
        <v>3</v>
      </c>
      <c r="K47" s="22"/>
      <c r="L47" s="23"/>
    </row>
    <row r="48" spans="1:12" ht="14.25">
      <c r="A48" s="6" t="s">
        <v>102</v>
      </c>
      <c r="B48" s="6" t="s">
        <v>96</v>
      </c>
      <c r="C48" s="6" t="s">
        <v>97</v>
      </c>
      <c r="D48" s="7" t="s">
        <v>187</v>
      </c>
      <c r="E48" s="6">
        <v>70.1</v>
      </c>
      <c r="F48" s="8">
        <f t="shared" si="9"/>
        <v>42.059999999999995</v>
      </c>
      <c r="G48" s="8">
        <v>80.5</v>
      </c>
      <c r="H48" s="8">
        <f t="shared" si="10"/>
        <v>32.2</v>
      </c>
      <c r="I48" s="8">
        <f t="shared" si="11"/>
        <v>74.25999999999999</v>
      </c>
      <c r="J48" s="21">
        <v>4</v>
      </c>
      <c r="K48" s="22"/>
      <c r="L48" s="23"/>
    </row>
    <row r="49" spans="1:12" ht="14.25">
      <c r="A49" s="6" t="s">
        <v>98</v>
      </c>
      <c r="B49" s="6" t="s">
        <v>96</v>
      </c>
      <c r="C49" s="6" t="s">
        <v>97</v>
      </c>
      <c r="D49" s="7" t="s">
        <v>187</v>
      </c>
      <c r="E49" s="6">
        <v>71.4</v>
      </c>
      <c r="F49" s="8">
        <f t="shared" si="9"/>
        <v>42.84</v>
      </c>
      <c r="G49" s="8">
        <v>77.2</v>
      </c>
      <c r="H49" s="8">
        <f t="shared" si="10"/>
        <v>30.880000000000003</v>
      </c>
      <c r="I49" s="8">
        <f t="shared" si="11"/>
        <v>73.72</v>
      </c>
      <c r="J49" s="21">
        <v>5</v>
      </c>
      <c r="K49" s="22"/>
      <c r="L49" s="23"/>
    </row>
    <row r="50" spans="1:12" ht="14.25">
      <c r="A50" s="9" t="s">
        <v>106</v>
      </c>
      <c r="B50" s="9" t="s">
        <v>96</v>
      </c>
      <c r="C50" s="6" t="s">
        <v>97</v>
      </c>
      <c r="D50" s="10" t="s">
        <v>187</v>
      </c>
      <c r="E50" s="9">
        <v>69.2</v>
      </c>
      <c r="F50" s="11">
        <f t="shared" si="9"/>
        <v>41.52</v>
      </c>
      <c r="G50" s="11">
        <v>78.8</v>
      </c>
      <c r="H50" s="11">
        <f t="shared" si="10"/>
        <v>31.52</v>
      </c>
      <c r="I50" s="11">
        <f t="shared" si="11"/>
        <v>73.04</v>
      </c>
      <c r="J50" s="24">
        <v>6</v>
      </c>
      <c r="K50" s="25"/>
      <c r="L50" s="23"/>
    </row>
    <row r="51" spans="1:12" s="2" customFormat="1" ht="10.5" customHeight="1">
      <c r="A51" s="12"/>
      <c r="B51" s="12"/>
      <c r="C51" s="12"/>
      <c r="D51" s="13"/>
      <c r="E51" s="12"/>
      <c r="F51" s="12"/>
      <c r="G51" s="12"/>
      <c r="H51" s="12"/>
      <c r="I51" s="12"/>
      <c r="J51" s="27"/>
      <c r="K51" s="27"/>
      <c r="L51" s="28"/>
    </row>
    <row r="52" spans="1:12" ht="14.25">
      <c r="A52" s="18" t="s">
        <v>108</v>
      </c>
      <c r="B52" s="18" t="s">
        <v>110</v>
      </c>
      <c r="C52" s="6" t="s">
        <v>111</v>
      </c>
      <c r="D52" s="19" t="s">
        <v>187</v>
      </c>
      <c r="E52" s="18">
        <v>53.9</v>
      </c>
      <c r="F52" s="20">
        <f aca="true" t="shared" si="12" ref="F52:F56">E52*0.6</f>
        <v>32.339999999999996</v>
      </c>
      <c r="G52" s="20">
        <v>78.1</v>
      </c>
      <c r="H52" s="20">
        <f>G52*0.4</f>
        <v>31.24</v>
      </c>
      <c r="I52" s="20">
        <f>F52+H52</f>
        <v>63.58</v>
      </c>
      <c r="J52" s="34">
        <v>1</v>
      </c>
      <c r="K52" s="35" t="s">
        <v>186</v>
      </c>
      <c r="L52" s="23"/>
    </row>
    <row r="53" spans="1:12" s="2" customFormat="1" ht="9.75" customHeight="1">
      <c r="A53" s="12"/>
      <c r="B53" s="12"/>
      <c r="C53" s="12"/>
      <c r="D53" s="13"/>
      <c r="E53" s="12"/>
      <c r="F53" s="12"/>
      <c r="G53" s="12"/>
      <c r="H53" s="12"/>
      <c r="I53" s="12"/>
      <c r="J53" s="27"/>
      <c r="K53" s="27"/>
      <c r="L53" s="28"/>
    </row>
    <row r="54" spans="1:12" ht="14.25">
      <c r="A54" s="6" t="s">
        <v>112</v>
      </c>
      <c r="B54" s="6" t="s">
        <v>114</v>
      </c>
      <c r="C54" s="6" t="s">
        <v>115</v>
      </c>
      <c r="D54" s="7" t="s">
        <v>187</v>
      </c>
      <c r="E54" s="6">
        <v>72.9</v>
      </c>
      <c r="F54" s="8">
        <f t="shared" si="12"/>
        <v>43.74</v>
      </c>
      <c r="G54" s="8">
        <v>86.4</v>
      </c>
      <c r="H54" s="8">
        <f>G54*0.4</f>
        <v>34.56</v>
      </c>
      <c r="I54" s="8">
        <f>F54+H54</f>
        <v>78.30000000000001</v>
      </c>
      <c r="J54" s="21">
        <v>1</v>
      </c>
      <c r="K54" s="22" t="s">
        <v>186</v>
      </c>
      <c r="L54" s="23"/>
    </row>
    <row r="55" spans="1:12" ht="14.25">
      <c r="A55" s="6" t="s">
        <v>116</v>
      </c>
      <c r="B55" s="6" t="s">
        <v>114</v>
      </c>
      <c r="C55" s="6" t="s">
        <v>115</v>
      </c>
      <c r="D55" s="7" t="s">
        <v>187</v>
      </c>
      <c r="E55" s="6">
        <v>72.1</v>
      </c>
      <c r="F55" s="8">
        <f t="shared" si="12"/>
        <v>43.26</v>
      </c>
      <c r="G55" s="8">
        <v>81.6</v>
      </c>
      <c r="H55" s="8">
        <f>G55*0.4</f>
        <v>32.64</v>
      </c>
      <c r="I55" s="8">
        <f>F55+H55</f>
        <v>75.9</v>
      </c>
      <c r="J55" s="21">
        <v>2</v>
      </c>
      <c r="K55" s="22"/>
      <c r="L55" s="23"/>
    </row>
    <row r="56" spans="1:12" ht="14.25">
      <c r="A56" s="9" t="s">
        <v>118</v>
      </c>
      <c r="B56" s="9" t="s">
        <v>114</v>
      </c>
      <c r="C56" s="9" t="s">
        <v>115</v>
      </c>
      <c r="D56" s="10" t="s">
        <v>185</v>
      </c>
      <c r="E56" s="9">
        <v>71.3</v>
      </c>
      <c r="F56" s="11">
        <f t="shared" si="12"/>
        <v>42.779999999999994</v>
      </c>
      <c r="G56" s="11">
        <v>79.7</v>
      </c>
      <c r="H56" s="11">
        <f>G56*0.4</f>
        <v>31.880000000000003</v>
      </c>
      <c r="I56" s="11">
        <f>F56+H56</f>
        <v>74.66</v>
      </c>
      <c r="J56" s="24">
        <v>3</v>
      </c>
      <c r="K56" s="25"/>
      <c r="L56" s="26"/>
    </row>
    <row r="57" spans="1:255" s="2" customFormat="1" ht="8.25" customHeight="1">
      <c r="A57" s="12"/>
      <c r="B57" s="12"/>
      <c r="C57" s="12"/>
      <c r="D57" s="13"/>
      <c r="E57" s="12"/>
      <c r="F57" s="12"/>
      <c r="G57" s="12"/>
      <c r="H57" s="12"/>
      <c r="I57" s="12"/>
      <c r="J57" s="27"/>
      <c r="K57" s="27"/>
      <c r="L57" s="28"/>
      <c r="M57" s="36"/>
      <c r="N57" s="36"/>
      <c r="O57" s="36"/>
      <c r="Q57" s="36"/>
      <c r="R57" s="36"/>
      <c r="S57" s="36"/>
      <c r="T57" s="36"/>
      <c r="U57" s="36"/>
      <c r="V57" s="38"/>
      <c r="W57" s="38"/>
      <c r="X57" s="39"/>
      <c r="Y57" s="36"/>
      <c r="Z57" s="36"/>
      <c r="AA57" s="36"/>
      <c r="AC57" s="36"/>
      <c r="AD57" s="36"/>
      <c r="AE57" s="36"/>
      <c r="AF57" s="36"/>
      <c r="AG57" s="36"/>
      <c r="AH57" s="38"/>
      <c r="AI57" s="38"/>
      <c r="AJ57" s="39"/>
      <c r="AK57" s="36"/>
      <c r="AL57" s="36"/>
      <c r="AM57" s="36"/>
      <c r="AO57" s="36"/>
      <c r="AP57" s="36"/>
      <c r="AQ57" s="36"/>
      <c r="AR57" s="36"/>
      <c r="AS57" s="36"/>
      <c r="AT57" s="38"/>
      <c r="AU57" s="38"/>
      <c r="AV57" s="39"/>
      <c r="AW57" s="36"/>
      <c r="AX57" s="36"/>
      <c r="AY57" s="36"/>
      <c r="BA57" s="36"/>
      <c r="BB57" s="36"/>
      <c r="BC57" s="36"/>
      <c r="BD57" s="36"/>
      <c r="BE57" s="36"/>
      <c r="BF57" s="38"/>
      <c r="BG57" s="38"/>
      <c r="BH57" s="39"/>
      <c r="BI57" s="36"/>
      <c r="BJ57" s="36"/>
      <c r="BK57" s="36"/>
      <c r="BM57" s="36"/>
      <c r="BN57" s="36"/>
      <c r="BO57" s="36"/>
      <c r="BP57" s="36"/>
      <c r="BQ57" s="36"/>
      <c r="BR57" s="38"/>
      <c r="BS57" s="38"/>
      <c r="BT57" s="39"/>
      <c r="BU57" s="36"/>
      <c r="BV57" s="36"/>
      <c r="BW57" s="36"/>
      <c r="BY57" s="36"/>
      <c r="BZ57" s="36"/>
      <c r="CA57" s="36"/>
      <c r="CB57" s="36"/>
      <c r="CC57" s="36"/>
      <c r="CD57" s="38"/>
      <c r="CE57" s="38"/>
      <c r="CF57" s="39"/>
      <c r="CG57" s="36"/>
      <c r="CH57" s="36"/>
      <c r="CI57" s="36"/>
      <c r="CK57" s="36"/>
      <c r="CL57" s="36"/>
      <c r="CM57" s="36"/>
      <c r="CN57" s="36"/>
      <c r="CO57" s="36"/>
      <c r="CP57" s="38"/>
      <c r="CQ57" s="38"/>
      <c r="CR57" s="39"/>
      <c r="CS57" s="36"/>
      <c r="CT57" s="36"/>
      <c r="CU57" s="36"/>
      <c r="CW57" s="36"/>
      <c r="CX57" s="36"/>
      <c r="CY57" s="36"/>
      <c r="CZ57" s="36"/>
      <c r="DA57" s="36"/>
      <c r="DB57" s="38"/>
      <c r="DC57" s="38"/>
      <c r="DD57" s="39"/>
      <c r="DE57" s="36"/>
      <c r="DF57" s="36"/>
      <c r="DG57" s="36"/>
      <c r="DI57" s="36"/>
      <c r="DJ57" s="36"/>
      <c r="DK57" s="36"/>
      <c r="DL57" s="36"/>
      <c r="DM57" s="36"/>
      <c r="DN57" s="38"/>
      <c r="DO57" s="38"/>
      <c r="DP57" s="39"/>
      <c r="DQ57" s="36"/>
      <c r="DR57" s="36"/>
      <c r="DS57" s="36"/>
      <c r="DU57" s="36"/>
      <c r="DV57" s="36"/>
      <c r="DW57" s="36"/>
      <c r="DX57" s="36"/>
      <c r="DY57" s="36"/>
      <c r="DZ57" s="38"/>
      <c r="EA57" s="38"/>
      <c r="EB57" s="39"/>
      <c r="EC57" s="36"/>
      <c r="ED57" s="36"/>
      <c r="EE57" s="36"/>
      <c r="EG57" s="36"/>
      <c r="EH57" s="36"/>
      <c r="EI57" s="36"/>
      <c r="EJ57" s="36"/>
      <c r="EK57" s="36"/>
      <c r="EL57" s="38"/>
      <c r="EM57" s="38"/>
      <c r="EN57" s="39"/>
      <c r="EO57" s="36"/>
      <c r="EP57" s="36"/>
      <c r="EQ57" s="36"/>
      <c r="ES57" s="36"/>
      <c r="ET57" s="36"/>
      <c r="EU57" s="36"/>
      <c r="EV57" s="36"/>
      <c r="EW57" s="36"/>
      <c r="EX57" s="38"/>
      <c r="EY57" s="38"/>
      <c r="EZ57" s="39"/>
      <c r="FA57" s="36"/>
      <c r="FB57" s="36"/>
      <c r="FC57" s="36"/>
      <c r="FE57" s="36"/>
      <c r="FF57" s="36"/>
      <c r="FG57" s="36"/>
      <c r="FH57" s="36"/>
      <c r="FI57" s="36"/>
      <c r="FJ57" s="38"/>
      <c r="FK57" s="38"/>
      <c r="FL57" s="39"/>
      <c r="FM57" s="36"/>
      <c r="FN57" s="36"/>
      <c r="FO57" s="36"/>
      <c r="FQ57" s="36"/>
      <c r="FR57" s="36"/>
      <c r="FS57" s="36"/>
      <c r="FT57" s="36"/>
      <c r="FU57" s="36"/>
      <c r="FV57" s="38"/>
      <c r="FW57" s="38"/>
      <c r="FX57" s="39"/>
      <c r="FY57" s="36"/>
      <c r="FZ57" s="36"/>
      <c r="GA57" s="36"/>
      <c r="GC57" s="36"/>
      <c r="GD57" s="36"/>
      <c r="GE57" s="36"/>
      <c r="GF57" s="36"/>
      <c r="GG57" s="36"/>
      <c r="GH57" s="38"/>
      <c r="GI57" s="38"/>
      <c r="GJ57" s="39"/>
      <c r="GK57" s="36"/>
      <c r="GL57" s="36"/>
      <c r="GM57" s="36"/>
      <c r="GO57" s="36"/>
      <c r="GP57" s="36"/>
      <c r="GQ57" s="36"/>
      <c r="GR57" s="36"/>
      <c r="GS57" s="36"/>
      <c r="GT57" s="38"/>
      <c r="GU57" s="38"/>
      <c r="GV57" s="39"/>
      <c r="GW57" s="36"/>
      <c r="GX57" s="36"/>
      <c r="GY57" s="36"/>
      <c r="HA57" s="36"/>
      <c r="HB57" s="36"/>
      <c r="HC57" s="36"/>
      <c r="HD57" s="36"/>
      <c r="HE57" s="36"/>
      <c r="HF57" s="38"/>
      <c r="HG57" s="38"/>
      <c r="HH57" s="39"/>
      <c r="HI57" s="36"/>
      <c r="HJ57" s="36"/>
      <c r="HK57" s="36"/>
      <c r="HM57" s="36"/>
      <c r="HN57" s="36"/>
      <c r="HO57" s="36"/>
      <c r="HP57" s="36"/>
      <c r="HQ57" s="36"/>
      <c r="HR57" s="38"/>
      <c r="HS57" s="38"/>
      <c r="HT57" s="39"/>
      <c r="HU57" s="36"/>
      <c r="HV57" s="36"/>
      <c r="HW57" s="36"/>
      <c r="HY57" s="36"/>
      <c r="HZ57" s="36"/>
      <c r="IA57" s="36"/>
      <c r="IB57" s="36"/>
      <c r="IC57" s="36"/>
      <c r="ID57" s="38"/>
      <c r="IE57" s="38"/>
      <c r="IF57" s="39"/>
      <c r="IG57" s="36"/>
      <c r="IH57" s="36"/>
      <c r="II57" s="36"/>
      <c r="IK57" s="36"/>
      <c r="IL57" s="36"/>
      <c r="IM57" s="36"/>
      <c r="IN57" s="36"/>
      <c r="IO57" s="36"/>
      <c r="IP57" s="38"/>
      <c r="IQ57" s="38"/>
      <c r="IR57" s="39"/>
      <c r="IS57" s="36"/>
      <c r="IT57" s="36"/>
      <c r="IU57" s="36"/>
    </row>
    <row r="58" spans="1:12" ht="51" customHeight="1">
      <c r="A58" s="14" t="s">
        <v>120</v>
      </c>
      <c r="B58" s="14" t="s">
        <v>122</v>
      </c>
      <c r="C58" s="14" t="s">
        <v>123</v>
      </c>
      <c r="D58" s="15" t="s">
        <v>187</v>
      </c>
      <c r="E58" s="14">
        <v>77.2</v>
      </c>
      <c r="F58" s="16">
        <f aca="true" t="shared" si="13" ref="F58:F60">E58*0.6</f>
        <v>46.32</v>
      </c>
      <c r="G58" s="16">
        <v>81.3</v>
      </c>
      <c r="H58" s="16">
        <f>G58*0.4</f>
        <v>32.52</v>
      </c>
      <c r="I58" s="16">
        <f>F58+H58</f>
        <v>78.84</v>
      </c>
      <c r="J58" s="29">
        <v>1</v>
      </c>
      <c r="K58" s="30" t="s">
        <v>186</v>
      </c>
      <c r="L58" s="37" t="s">
        <v>189</v>
      </c>
    </row>
    <row r="59" spans="1:12" ht="14.25">
      <c r="A59" s="6" t="s">
        <v>126</v>
      </c>
      <c r="B59" s="6" t="s">
        <v>122</v>
      </c>
      <c r="C59" s="6" t="s">
        <v>123</v>
      </c>
      <c r="D59" s="7" t="s">
        <v>185</v>
      </c>
      <c r="E59" s="6">
        <v>74</v>
      </c>
      <c r="F59" s="8">
        <f t="shared" si="13"/>
        <v>44.4</v>
      </c>
      <c r="G59" s="8">
        <v>86.1</v>
      </c>
      <c r="H59" s="8">
        <f>G59*0.4</f>
        <v>34.44</v>
      </c>
      <c r="I59" s="8">
        <f>F59+H59</f>
        <v>78.84</v>
      </c>
      <c r="J59" s="21">
        <v>2</v>
      </c>
      <c r="K59" s="22"/>
      <c r="L59" s="23"/>
    </row>
    <row r="60" spans="1:12" ht="14.25">
      <c r="A60" s="9" t="s">
        <v>124</v>
      </c>
      <c r="B60" s="9" t="s">
        <v>122</v>
      </c>
      <c r="C60" s="6" t="s">
        <v>123</v>
      </c>
      <c r="D60" s="10" t="s">
        <v>187</v>
      </c>
      <c r="E60" s="9">
        <v>75.6</v>
      </c>
      <c r="F60" s="11">
        <f t="shared" si="13"/>
        <v>45.35999999999999</v>
      </c>
      <c r="G60" s="11">
        <v>83.2</v>
      </c>
      <c r="H60" s="11">
        <f>G60*0.4</f>
        <v>33.28</v>
      </c>
      <c r="I60" s="11">
        <f>F60+H60</f>
        <v>78.63999999999999</v>
      </c>
      <c r="J60" s="24">
        <v>3</v>
      </c>
      <c r="K60" s="25"/>
      <c r="L60" s="23"/>
    </row>
    <row r="61" spans="1:12" s="2" customFormat="1" ht="8.25" customHeight="1">
      <c r="A61" s="12"/>
      <c r="B61" s="12"/>
      <c r="C61" s="12"/>
      <c r="D61" s="13"/>
      <c r="E61" s="12"/>
      <c r="F61" s="12"/>
      <c r="G61" s="12"/>
      <c r="H61" s="12"/>
      <c r="I61" s="12"/>
      <c r="J61" s="27"/>
      <c r="K61" s="27"/>
      <c r="L61" s="28"/>
    </row>
    <row r="62" spans="1:12" ht="14.25">
      <c r="A62" s="14" t="s">
        <v>134</v>
      </c>
      <c r="B62" s="14" t="s">
        <v>130</v>
      </c>
      <c r="C62" s="6" t="s">
        <v>131</v>
      </c>
      <c r="D62" s="15" t="s">
        <v>185</v>
      </c>
      <c r="E62" s="14">
        <v>62</v>
      </c>
      <c r="F62" s="16">
        <f>E62*0.6</f>
        <v>37.199999999999996</v>
      </c>
      <c r="G62" s="16">
        <v>83.9</v>
      </c>
      <c r="H62" s="16">
        <f>G62*0.4</f>
        <v>33.56</v>
      </c>
      <c r="I62" s="16">
        <f>F62+H62</f>
        <v>70.75999999999999</v>
      </c>
      <c r="J62" s="29">
        <v>1</v>
      </c>
      <c r="K62" s="30" t="s">
        <v>186</v>
      </c>
      <c r="L62" s="23"/>
    </row>
    <row r="63" spans="1:12" ht="14.25">
      <c r="A63" s="6" t="s">
        <v>128</v>
      </c>
      <c r="B63" s="6" t="s">
        <v>130</v>
      </c>
      <c r="C63" s="6" t="s">
        <v>131</v>
      </c>
      <c r="D63" s="7" t="s">
        <v>185</v>
      </c>
      <c r="E63" s="6">
        <v>63.7</v>
      </c>
      <c r="F63" s="8">
        <f>E63*0.6</f>
        <v>38.22</v>
      </c>
      <c r="G63" s="8">
        <v>80.9</v>
      </c>
      <c r="H63" s="8">
        <f>G63*0.4</f>
        <v>32.36000000000001</v>
      </c>
      <c r="I63" s="8">
        <f>F63+H63</f>
        <v>70.58000000000001</v>
      </c>
      <c r="J63" s="21">
        <v>2</v>
      </c>
      <c r="K63" s="22" t="s">
        <v>186</v>
      </c>
      <c r="L63" s="23"/>
    </row>
    <row r="64" spans="1:12" ht="14.25">
      <c r="A64" s="6" t="s">
        <v>132</v>
      </c>
      <c r="B64" s="6" t="s">
        <v>130</v>
      </c>
      <c r="C64" s="6" t="s">
        <v>131</v>
      </c>
      <c r="D64" s="7" t="s">
        <v>185</v>
      </c>
      <c r="E64" s="6">
        <v>62.5</v>
      </c>
      <c r="F64" s="8">
        <f>E64*0.6</f>
        <v>37.5</v>
      </c>
      <c r="G64" s="8">
        <v>82.6</v>
      </c>
      <c r="H64" s="8">
        <f>G64*0.4</f>
        <v>33.04</v>
      </c>
      <c r="I64" s="8">
        <f>F64+H64</f>
        <v>70.53999999999999</v>
      </c>
      <c r="J64" s="21">
        <v>3</v>
      </c>
      <c r="K64" s="22"/>
      <c r="L64" s="23"/>
    </row>
    <row r="65" spans="1:12" ht="14.25">
      <c r="A65" s="9" t="s">
        <v>136</v>
      </c>
      <c r="B65" s="9" t="s">
        <v>130</v>
      </c>
      <c r="C65" s="6" t="s">
        <v>131</v>
      </c>
      <c r="D65" s="10" t="s">
        <v>187</v>
      </c>
      <c r="E65" s="9">
        <v>61.9</v>
      </c>
      <c r="F65" s="11">
        <f>E65*0.6</f>
        <v>37.14</v>
      </c>
      <c r="G65" s="11">
        <v>81.6</v>
      </c>
      <c r="H65" s="11">
        <f>G65*0.4</f>
        <v>32.64</v>
      </c>
      <c r="I65" s="11">
        <f>F65+H65</f>
        <v>69.78</v>
      </c>
      <c r="J65" s="24">
        <v>4</v>
      </c>
      <c r="K65" s="25"/>
      <c r="L65" s="23"/>
    </row>
    <row r="66" spans="1:12" s="2" customFormat="1" ht="8.25" customHeight="1">
      <c r="A66" s="12"/>
      <c r="B66" s="12"/>
      <c r="C66" s="12"/>
      <c r="D66" s="13"/>
      <c r="E66" s="12"/>
      <c r="F66" s="12"/>
      <c r="G66" s="12"/>
      <c r="H66" s="12"/>
      <c r="I66" s="12"/>
      <c r="J66" s="27"/>
      <c r="K66" s="27"/>
      <c r="L66" s="28"/>
    </row>
    <row r="67" spans="1:12" ht="14.25">
      <c r="A67" s="14" t="s">
        <v>138</v>
      </c>
      <c r="B67" s="14" t="s">
        <v>140</v>
      </c>
      <c r="C67" s="6" t="s">
        <v>141</v>
      </c>
      <c r="D67" s="15" t="s">
        <v>185</v>
      </c>
      <c r="E67" s="14">
        <v>71.1</v>
      </c>
      <c r="F67" s="16">
        <f aca="true" t="shared" si="14" ref="F67:F69">E67*0.6</f>
        <v>42.66</v>
      </c>
      <c r="G67" s="16">
        <v>84.4</v>
      </c>
      <c r="H67" s="16">
        <f>G67*0.4</f>
        <v>33.760000000000005</v>
      </c>
      <c r="I67" s="16">
        <f>F67+H67</f>
        <v>76.42</v>
      </c>
      <c r="J67" s="29">
        <v>1</v>
      </c>
      <c r="K67" s="30" t="s">
        <v>186</v>
      </c>
      <c r="L67" s="23"/>
    </row>
    <row r="68" spans="1:12" ht="14.25">
      <c r="A68" s="6" t="s">
        <v>144</v>
      </c>
      <c r="B68" s="6" t="s">
        <v>140</v>
      </c>
      <c r="C68" s="6" t="s">
        <v>141</v>
      </c>
      <c r="D68" s="7" t="s">
        <v>185</v>
      </c>
      <c r="E68" s="6">
        <v>67.3</v>
      </c>
      <c r="F68" s="8">
        <f t="shared" si="14"/>
        <v>40.379999999999995</v>
      </c>
      <c r="G68" s="8">
        <v>84.3</v>
      </c>
      <c r="H68" s="8">
        <f>G68*0.4</f>
        <v>33.72</v>
      </c>
      <c r="I68" s="8">
        <f>F68+H68</f>
        <v>74.1</v>
      </c>
      <c r="J68" s="21">
        <v>2</v>
      </c>
      <c r="K68" s="22"/>
      <c r="L68" s="23"/>
    </row>
    <row r="69" spans="1:12" ht="14.25">
      <c r="A69" s="9" t="s">
        <v>142</v>
      </c>
      <c r="B69" s="9" t="s">
        <v>140</v>
      </c>
      <c r="C69" s="9" t="s">
        <v>141</v>
      </c>
      <c r="D69" s="10" t="s">
        <v>187</v>
      </c>
      <c r="E69" s="9">
        <v>69.3</v>
      </c>
      <c r="F69" s="11">
        <f t="shared" si="14"/>
        <v>41.58</v>
      </c>
      <c r="G69" s="11">
        <v>81</v>
      </c>
      <c r="H69" s="11">
        <f>G69*0.4</f>
        <v>32.4</v>
      </c>
      <c r="I69" s="11">
        <f>F69+H69</f>
        <v>73.97999999999999</v>
      </c>
      <c r="J69" s="24">
        <v>3</v>
      </c>
      <c r="K69" s="25"/>
      <c r="L69" s="26"/>
    </row>
    <row r="70" spans="1:255" s="2" customFormat="1" ht="8.25" customHeight="1">
      <c r="A70" s="12"/>
      <c r="B70" s="12"/>
      <c r="C70" s="12"/>
      <c r="D70" s="13"/>
      <c r="E70" s="12"/>
      <c r="F70" s="12"/>
      <c r="G70" s="12"/>
      <c r="H70" s="12"/>
      <c r="I70" s="12"/>
      <c r="J70" s="27"/>
      <c r="K70" s="27"/>
      <c r="L70" s="28"/>
      <c r="M70" s="36"/>
      <c r="N70" s="36"/>
      <c r="O70" s="36"/>
      <c r="Q70" s="36"/>
      <c r="R70" s="36"/>
      <c r="S70" s="36"/>
      <c r="T70" s="36"/>
      <c r="U70" s="36"/>
      <c r="V70" s="38"/>
      <c r="W70" s="38"/>
      <c r="X70" s="39"/>
      <c r="Y70" s="36"/>
      <c r="Z70" s="36"/>
      <c r="AA70" s="36"/>
      <c r="AC70" s="36"/>
      <c r="AD70" s="36"/>
      <c r="AE70" s="36"/>
      <c r="AF70" s="36"/>
      <c r="AG70" s="36"/>
      <c r="AH70" s="38"/>
      <c r="AI70" s="38"/>
      <c r="AJ70" s="39"/>
      <c r="AK70" s="36"/>
      <c r="AL70" s="36"/>
      <c r="AM70" s="36"/>
      <c r="AO70" s="36"/>
      <c r="AP70" s="36"/>
      <c r="AQ70" s="36"/>
      <c r="AR70" s="36"/>
      <c r="AS70" s="36"/>
      <c r="AT70" s="38"/>
      <c r="AU70" s="38"/>
      <c r="AV70" s="39"/>
      <c r="AW70" s="36"/>
      <c r="AX70" s="36"/>
      <c r="AY70" s="36"/>
      <c r="BA70" s="36"/>
      <c r="BB70" s="36"/>
      <c r="BC70" s="36"/>
      <c r="BD70" s="36"/>
      <c r="BE70" s="36"/>
      <c r="BF70" s="38"/>
      <c r="BG70" s="38"/>
      <c r="BH70" s="39"/>
      <c r="BI70" s="36"/>
      <c r="BJ70" s="36"/>
      <c r="BK70" s="36"/>
      <c r="BM70" s="36"/>
      <c r="BN70" s="36"/>
      <c r="BO70" s="36"/>
      <c r="BP70" s="36"/>
      <c r="BQ70" s="36"/>
      <c r="BR70" s="38"/>
      <c r="BS70" s="38"/>
      <c r="BT70" s="39"/>
      <c r="BU70" s="36"/>
      <c r="BV70" s="36"/>
      <c r="BW70" s="36"/>
      <c r="BY70" s="36"/>
      <c r="BZ70" s="36"/>
      <c r="CA70" s="36"/>
      <c r="CB70" s="36"/>
      <c r="CC70" s="36"/>
      <c r="CD70" s="38"/>
      <c r="CE70" s="38"/>
      <c r="CF70" s="39"/>
      <c r="CG70" s="36"/>
      <c r="CH70" s="36"/>
      <c r="CI70" s="36"/>
      <c r="CK70" s="36"/>
      <c r="CL70" s="36"/>
      <c r="CM70" s="36"/>
      <c r="CN70" s="36"/>
      <c r="CO70" s="36"/>
      <c r="CP70" s="38"/>
      <c r="CQ70" s="38"/>
      <c r="CR70" s="39"/>
      <c r="CS70" s="36"/>
      <c r="CT70" s="36"/>
      <c r="CU70" s="36"/>
      <c r="CW70" s="36"/>
      <c r="CX70" s="36"/>
      <c r="CY70" s="36"/>
      <c r="CZ70" s="36"/>
      <c r="DA70" s="36"/>
      <c r="DB70" s="38"/>
      <c r="DC70" s="38"/>
      <c r="DD70" s="39"/>
      <c r="DE70" s="36"/>
      <c r="DF70" s="36"/>
      <c r="DG70" s="36"/>
      <c r="DI70" s="36"/>
      <c r="DJ70" s="36"/>
      <c r="DK70" s="36"/>
      <c r="DL70" s="36"/>
      <c r="DM70" s="36"/>
      <c r="DN70" s="38"/>
      <c r="DO70" s="38"/>
      <c r="DP70" s="39"/>
      <c r="DQ70" s="36"/>
      <c r="DR70" s="36"/>
      <c r="DS70" s="36"/>
      <c r="DU70" s="36"/>
      <c r="DV70" s="36"/>
      <c r="DW70" s="36"/>
      <c r="DX70" s="36"/>
      <c r="DY70" s="36"/>
      <c r="DZ70" s="38"/>
      <c r="EA70" s="38"/>
      <c r="EB70" s="39"/>
      <c r="EC70" s="36"/>
      <c r="ED70" s="36"/>
      <c r="EE70" s="36"/>
      <c r="EG70" s="36"/>
      <c r="EH70" s="36"/>
      <c r="EI70" s="36"/>
      <c r="EJ70" s="36"/>
      <c r="EK70" s="36"/>
      <c r="EL70" s="38"/>
      <c r="EM70" s="38"/>
      <c r="EN70" s="39"/>
      <c r="EO70" s="36"/>
      <c r="EP70" s="36"/>
      <c r="EQ70" s="36"/>
      <c r="ES70" s="36"/>
      <c r="ET70" s="36"/>
      <c r="EU70" s="36"/>
      <c r="EV70" s="36"/>
      <c r="EW70" s="36"/>
      <c r="EX70" s="38"/>
      <c r="EY70" s="38"/>
      <c r="EZ70" s="39"/>
      <c r="FA70" s="36"/>
      <c r="FB70" s="36"/>
      <c r="FC70" s="36"/>
      <c r="FE70" s="36"/>
      <c r="FF70" s="36"/>
      <c r="FG70" s="36"/>
      <c r="FH70" s="36"/>
      <c r="FI70" s="36"/>
      <c r="FJ70" s="38"/>
      <c r="FK70" s="38"/>
      <c r="FL70" s="39"/>
      <c r="FM70" s="36"/>
      <c r="FN70" s="36"/>
      <c r="FO70" s="36"/>
      <c r="FQ70" s="36"/>
      <c r="FR70" s="36"/>
      <c r="FS70" s="36"/>
      <c r="FT70" s="36"/>
      <c r="FU70" s="36"/>
      <c r="FV70" s="38"/>
      <c r="FW70" s="38"/>
      <c r="FX70" s="39"/>
      <c r="FY70" s="36"/>
      <c r="FZ70" s="36"/>
      <c r="GA70" s="36"/>
      <c r="GC70" s="36"/>
      <c r="GD70" s="36"/>
      <c r="GE70" s="36"/>
      <c r="GF70" s="36"/>
      <c r="GG70" s="36"/>
      <c r="GH70" s="38"/>
      <c r="GI70" s="38"/>
      <c r="GJ70" s="39"/>
      <c r="GK70" s="36"/>
      <c r="GL70" s="36"/>
      <c r="GM70" s="36"/>
      <c r="GO70" s="36"/>
      <c r="GP70" s="36"/>
      <c r="GQ70" s="36"/>
      <c r="GR70" s="36"/>
      <c r="GS70" s="36"/>
      <c r="GT70" s="38"/>
      <c r="GU70" s="38"/>
      <c r="GV70" s="39"/>
      <c r="GW70" s="36"/>
      <c r="GX70" s="36"/>
      <c r="GY70" s="36"/>
      <c r="HA70" s="36"/>
      <c r="HB70" s="36"/>
      <c r="HC70" s="36"/>
      <c r="HD70" s="36"/>
      <c r="HE70" s="36"/>
      <c r="HF70" s="38"/>
      <c r="HG70" s="38"/>
      <c r="HH70" s="39"/>
      <c r="HI70" s="36"/>
      <c r="HJ70" s="36"/>
      <c r="HK70" s="36"/>
      <c r="HM70" s="36"/>
      <c r="HN70" s="36"/>
      <c r="HO70" s="36"/>
      <c r="HP70" s="36"/>
      <c r="HQ70" s="36"/>
      <c r="HR70" s="38"/>
      <c r="HS70" s="38"/>
      <c r="HT70" s="39"/>
      <c r="HU70" s="36"/>
      <c r="HV70" s="36"/>
      <c r="HW70" s="36"/>
      <c r="HY70" s="36"/>
      <c r="HZ70" s="36"/>
      <c r="IA70" s="36"/>
      <c r="IB70" s="36"/>
      <c r="IC70" s="36"/>
      <c r="ID70" s="38"/>
      <c r="IE70" s="38"/>
      <c r="IF70" s="39"/>
      <c r="IG70" s="36"/>
      <c r="IH70" s="36"/>
      <c r="II70" s="36"/>
      <c r="IK70" s="36"/>
      <c r="IL70" s="36"/>
      <c r="IM70" s="36"/>
      <c r="IN70" s="36"/>
      <c r="IO70" s="36"/>
      <c r="IP70" s="38"/>
      <c r="IQ70" s="38"/>
      <c r="IR70" s="39"/>
      <c r="IS70" s="36"/>
      <c r="IT70" s="36"/>
      <c r="IU70" s="36"/>
    </row>
    <row r="71" spans="1:12" ht="14.25">
      <c r="A71" s="14" t="s">
        <v>146</v>
      </c>
      <c r="B71" s="14" t="s">
        <v>148</v>
      </c>
      <c r="C71" s="14" t="s">
        <v>149</v>
      </c>
      <c r="D71" s="15" t="s">
        <v>187</v>
      </c>
      <c r="E71" s="14">
        <v>79.7</v>
      </c>
      <c r="F71" s="16">
        <f>E71*0.6</f>
        <v>47.82</v>
      </c>
      <c r="G71" s="16">
        <v>78.4</v>
      </c>
      <c r="H71" s="16">
        <f>G71*0.4</f>
        <v>31.360000000000003</v>
      </c>
      <c r="I71" s="16">
        <f>F71+H71</f>
        <v>79.18</v>
      </c>
      <c r="J71" s="29">
        <v>1</v>
      </c>
      <c r="K71" s="30" t="s">
        <v>186</v>
      </c>
      <c r="L71" s="31"/>
    </row>
    <row r="72" spans="1:12" ht="14.25">
      <c r="A72" s="9" t="s">
        <v>150</v>
      </c>
      <c r="B72" s="9" t="s">
        <v>148</v>
      </c>
      <c r="C72" s="6" t="s">
        <v>149</v>
      </c>
      <c r="D72" s="10" t="s">
        <v>187</v>
      </c>
      <c r="E72" s="9">
        <v>72.5</v>
      </c>
      <c r="F72" s="11">
        <f>E72*0.6</f>
        <v>43.5</v>
      </c>
      <c r="G72" s="11">
        <v>82</v>
      </c>
      <c r="H72" s="11">
        <f>G72*0.4</f>
        <v>32.800000000000004</v>
      </c>
      <c r="I72" s="11">
        <f>F72+H72</f>
        <v>76.30000000000001</v>
      </c>
      <c r="J72" s="24">
        <v>2</v>
      </c>
      <c r="K72" s="25"/>
      <c r="L72" s="23"/>
    </row>
    <row r="73" spans="1:12" s="2" customFormat="1" ht="8.25" customHeight="1">
      <c r="A73" s="12"/>
      <c r="B73" s="12"/>
      <c r="C73" s="12"/>
      <c r="D73" s="13"/>
      <c r="E73" s="12"/>
      <c r="F73" s="12"/>
      <c r="G73" s="12"/>
      <c r="H73" s="12"/>
      <c r="I73" s="12"/>
      <c r="J73" s="27"/>
      <c r="K73" s="27"/>
      <c r="L73" s="28"/>
    </row>
    <row r="74" spans="1:12" ht="14.25">
      <c r="A74" s="14" t="s">
        <v>158</v>
      </c>
      <c r="B74" s="14" t="s">
        <v>154</v>
      </c>
      <c r="C74" s="6" t="s">
        <v>155</v>
      </c>
      <c r="D74" s="15" t="s">
        <v>185</v>
      </c>
      <c r="E74" s="14">
        <v>70.5</v>
      </c>
      <c r="F74" s="16">
        <f>E74*0.6</f>
        <v>42.3</v>
      </c>
      <c r="G74" s="16">
        <v>84.4</v>
      </c>
      <c r="H74" s="16">
        <f>G74*0.4</f>
        <v>33.760000000000005</v>
      </c>
      <c r="I74" s="16">
        <f>F74+H74</f>
        <v>76.06</v>
      </c>
      <c r="J74" s="29">
        <v>1</v>
      </c>
      <c r="K74" s="30" t="s">
        <v>186</v>
      </c>
      <c r="L74" s="23"/>
    </row>
    <row r="75" spans="1:12" ht="14.25">
      <c r="A75" s="6" t="s">
        <v>152</v>
      </c>
      <c r="B75" s="6" t="s">
        <v>154</v>
      </c>
      <c r="C75" s="6" t="s">
        <v>155</v>
      </c>
      <c r="D75" s="7" t="s">
        <v>187</v>
      </c>
      <c r="E75" s="6">
        <v>71</v>
      </c>
      <c r="F75" s="8">
        <f>E75*0.6</f>
        <v>42.6</v>
      </c>
      <c r="G75" s="8">
        <v>81.3</v>
      </c>
      <c r="H75" s="8">
        <f>G75*0.4</f>
        <v>32.52</v>
      </c>
      <c r="I75" s="8">
        <f>F75+H75</f>
        <v>75.12</v>
      </c>
      <c r="J75" s="21">
        <v>2</v>
      </c>
      <c r="K75" s="22"/>
      <c r="L75" s="23"/>
    </row>
    <row r="76" spans="1:12" ht="14.25">
      <c r="A76" s="9" t="s">
        <v>156</v>
      </c>
      <c r="B76" s="9" t="s">
        <v>154</v>
      </c>
      <c r="C76" s="6" t="s">
        <v>155</v>
      </c>
      <c r="D76" s="10" t="s">
        <v>187</v>
      </c>
      <c r="E76" s="9">
        <v>70.6</v>
      </c>
      <c r="F76" s="11">
        <f>E76*0.6</f>
        <v>42.35999999999999</v>
      </c>
      <c r="G76" s="11">
        <v>75.6</v>
      </c>
      <c r="H76" s="11">
        <f>G76*0.4</f>
        <v>30.24</v>
      </c>
      <c r="I76" s="11">
        <f>F76+H76</f>
        <v>72.6</v>
      </c>
      <c r="J76" s="24">
        <v>3</v>
      </c>
      <c r="K76" s="25"/>
      <c r="L76" s="23"/>
    </row>
    <row r="77" spans="1:12" s="2" customFormat="1" ht="8.25" customHeight="1">
      <c r="A77" s="12"/>
      <c r="B77" s="12"/>
      <c r="C77" s="12"/>
      <c r="D77" s="13"/>
      <c r="E77" s="12"/>
      <c r="F77" s="12"/>
      <c r="G77" s="12"/>
      <c r="H77" s="12"/>
      <c r="I77" s="12"/>
      <c r="J77" s="27"/>
      <c r="K77" s="27"/>
      <c r="L77" s="28"/>
    </row>
    <row r="78" spans="1:12" ht="14.25">
      <c r="A78" s="14" t="s">
        <v>164</v>
      </c>
      <c r="B78" s="14" t="s">
        <v>162</v>
      </c>
      <c r="C78" s="6" t="s">
        <v>163</v>
      </c>
      <c r="D78" s="15" t="s">
        <v>185</v>
      </c>
      <c r="E78" s="14">
        <v>69.5</v>
      </c>
      <c r="F78" s="16">
        <f>E78*0.6</f>
        <v>41.699999999999996</v>
      </c>
      <c r="G78" s="16">
        <v>83.3</v>
      </c>
      <c r="H78" s="16">
        <f>G78*0.4</f>
        <v>33.32</v>
      </c>
      <c r="I78" s="16">
        <f>F78+H78</f>
        <v>75.02</v>
      </c>
      <c r="J78" s="29">
        <v>1</v>
      </c>
      <c r="K78" s="30" t="s">
        <v>186</v>
      </c>
      <c r="L78" s="23"/>
    </row>
    <row r="79" spans="1:12" ht="14.25">
      <c r="A79" s="6" t="s">
        <v>166</v>
      </c>
      <c r="B79" s="6" t="s">
        <v>162</v>
      </c>
      <c r="C79" s="6" t="s">
        <v>163</v>
      </c>
      <c r="D79" s="7" t="s">
        <v>185</v>
      </c>
      <c r="E79" s="6">
        <v>69.4</v>
      </c>
      <c r="F79" s="8">
        <f>E79*0.6</f>
        <v>41.64</v>
      </c>
      <c r="G79" s="8">
        <v>81.7</v>
      </c>
      <c r="H79" s="8">
        <f>G79*0.4</f>
        <v>32.68</v>
      </c>
      <c r="I79" s="8">
        <f>F79+H79</f>
        <v>74.32</v>
      </c>
      <c r="J79" s="21">
        <v>2</v>
      </c>
      <c r="K79" s="22"/>
      <c r="L79" s="23"/>
    </row>
    <row r="80" spans="1:12" ht="14.25">
      <c r="A80" s="9" t="s">
        <v>160</v>
      </c>
      <c r="B80" s="9" t="s">
        <v>162</v>
      </c>
      <c r="C80" s="6" t="s">
        <v>163</v>
      </c>
      <c r="D80" s="10" t="s">
        <v>185</v>
      </c>
      <c r="E80" s="9">
        <v>70.3</v>
      </c>
      <c r="F80" s="11">
        <f>E80*0.6</f>
        <v>42.18</v>
      </c>
      <c r="G80" s="11">
        <v>79</v>
      </c>
      <c r="H80" s="11">
        <f>G80*0.4</f>
        <v>31.6</v>
      </c>
      <c r="I80" s="11">
        <f>F80+H80</f>
        <v>73.78</v>
      </c>
      <c r="J80" s="24">
        <v>3</v>
      </c>
      <c r="K80" s="25"/>
      <c r="L80" s="23"/>
    </row>
    <row r="81" spans="1:12" s="2" customFormat="1" ht="8.25" customHeight="1">
      <c r="A81" s="12"/>
      <c r="B81" s="12"/>
      <c r="C81" s="12"/>
      <c r="D81" s="13"/>
      <c r="E81" s="12"/>
      <c r="F81" s="12"/>
      <c r="G81" s="12"/>
      <c r="H81" s="12"/>
      <c r="I81" s="12"/>
      <c r="J81" s="27"/>
      <c r="K81" s="27"/>
      <c r="L81" s="28"/>
    </row>
    <row r="82" spans="1:12" ht="14.25">
      <c r="A82" s="14" t="s">
        <v>168</v>
      </c>
      <c r="B82" s="14" t="s">
        <v>170</v>
      </c>
      <c r="C82" s="6" t="s">
        <v>171</v>
      </c>
      <c r="D82" s="15" t="s">
        <v>187</v>
      </c>
      <c r="E82" s="14">
        <v>74.3</v>
      </c>
      <c r="F82" s="16">
        <f aca="true" t="shared" si="15" ref="F82:F84">E82*0.6</f>
        <v>44.58</v>
      </c>
      <c r="G82" s="16">
        <v>81.4</v>
      </c>
      <c r="H82" s="16">
        <f>G82*0.4</f>
        <v>32.56</v>
      </c>
      <c r="I82" s="16">
        <f>F82+H82</f>
        <v>77.14</v>
      </c>
      <c r="J82" s="29">
        <v>1</v>
      </c>
      <c r="K82" s="30" t="s">
        <v>186</v>
      </c>
      <c r="L82" s="23"/>
    </row>
    <row r="83" spans="1:12" ht="14.25" customHeight="1">
      <c r="A83" s="6" t="s">
        <v>172</v>
      </c>
      <c r="B83" s="6" t="s">
        <v>170</v>
      </c>
      <c r="C83" s="6" t="s">
        <v>171</v>
      </c>
      <c r="D83" s="7" t="s">
        <v>187</v>
      </c>
      <c r="E83" s="6">
        <v>73.1</v>
      </c>
      <c r="F83" s="8">
        <f t="shared" si="15"/>
        <v>43.85999999999999</v>
      </c>
      <c r="G83" s="8">
        <v>80.5</v>
      </c>
      <c r="H83" s="8">
        <f>G83*0.4</f>
        <v>32.2</v>
      </c>
      <c r="I83" s="8">
        <f>F83+H83</f>
        <v>76.06</v>
      </c>
      <c r="J83" s="21">
        <v>2</v>
      </c>
      <c r="K83" s="22"/>
      <c r="L83" s="23"/>
    </row>
    <row r="84" spans="1:12" ht="14.25" customHeight="1">
      <c r="A84" s="6" t="s">
        <v>174</v>
      </c>
      <c r="B84" s="6" t="s">
        <v>170</v>
      </c>
      <c r="C84" s="6" t="s">
        <v>171</v>
      </c>
      <c r="D84" s="7" t="s">
        <v>185</v>
      </c>
      <c r="E84" s="6">
        <v>69.6</v>
      </c>
      <c r="F84" s="8">
        <f t="shared" si="15"/>
        <v>41.76</v>
      </c>
      <c r="G84" s="8">
        <v>71.7</v>
      </c>
      <c r="H84" s="8">
        <f>G84*0.4</f>
        <v>28.680000000000003</v>
      </c>
      <c r="I84" s="8">
        <f>F84+H84</f>
        <v>70.44</v>
      </c>
      <c r="J84" s="21">
        <v>3</v>
      </c>
      <c r="K84" s="22"/>
      <c r="L84" s="23"/>
    </row>
  </sheetData>
  <sheetProtection/>
  <mergeCells count="1">
    <mergeCell ref="A2:L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2024-01-11T08:35:47Z</dcterms:created>
  <dcterms:modified xsi:type="dcterms:W3CDTF">2024-01-15T07:14:09Z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942CDA51412440CCA9ACB9130805DF53</vt:lpwstr>
  </property>
</Properties>
</file>