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<sst xmlns="http://schemas.openxmlformats.org/spreadsheetml/2006/main" count="573" uniqueCount="216">
  <si>
    <r>
      <t>2023</t>
    </r>
    <r>
      <rPr>
        <b/>
        <sz val="22"/>
        <rFont val="Droid Sans Fallback"/>
        <charset val="134"/>
      </rPr>
      <t>年下半年公开招聘事业单位工作人员总成绩及排名</t>
    </r>
  </si>
  <si>
    <t>序号</t>
  </si>
  <si>
    <t>准考证号</t>
  </si>
  <si>
    <t>单位名称</t>
  </si>
  <si>
    <t>职位名称</t>
  </si>
  <si>
    <t>岗位编码</t>
  </si>
  <si>
    <t>笔试成绩（含加分）</t>
  </si>
  <si>
    <t>面试成绩</t>
  </si>
  <si>
    <t>总成绩（笔试50%，面试50%）</t>
  </si>
  <si>
    <t>总成绩排名</t>
  </si>
  <si>
    <t>5111111094204</t>
  </si>
  <si>
    <t>阆中市公墓管理所
阆中市殡仪馆
阆中市水土保持中心
阆中市环境卫生管理处                       
阆中市人才流动中心
阆中市水观镇农业服务中心
阆中市二龙镇便民服务中心</t>
  </si>
  <si>
    <t>财务会计</t>
  </si>
  <si>
    <t>510401</t>
  </si>
  <si>
    <t>5111111025006</t>
  </si>
  <si>
    <t>5111111060424</t>
  </si>
  <si>
    <t>5111111074027</t>
  </si>
  <si>
    <t>5111111060819</t>
  </si>
  <si>
    <t>5111111071419</t>
  </si>
  <si>
    <t>5111111094122</t>
  </si>
  <si>
    <t>5111111082420</t>
  </si>
  <si>
    <t>5111111060307</t>
  </si>
  <si>
    <t>5111111070318</t>
  </si>
  <si>
    <t>5111111022816</t>
  </si>
  <si>
    <t>5111111076217</t>
  </si>
  <si>
    <t>5111111080406</t>
  </si>
  <si>
    <t>5111111082423</t>
  </si>
  <si>
    <t>5111111112118</t>
  </si>
  <si>
    <t>5111111023710</t>
  </si>
  <si>
    <t>5111111025302</t>
  </si>
  <si>
    <t>5111111121221</t>
  </si>
  <si>
    <t>5111111112309</t>
  </si>
  <si>
    <t>5111111103501</t>
  </si>
  <si>
    <t>弃考</t>
  </si>
  <si>
    <t>5111111074209</t>
  </si>
  <si>
    <t>阆中市新时代文明实践服务中心、阆中市妇女儿童服务中心</t>
  </si>
  <si>
    <t>综合管理</t>
  </si>
  <si>
    <t>510402</t>
  </si>
  <si>
    <t>5111111041426</t>
  </si>
  <si>
    <t>5111111103203</t>
  </si>
  <si>
    <t>5111111116011</t>
  </si>
  <si>
    <t>5111111043018</t>
  </si>
  <si>
    <t>5111111035403</t>
  </si>
  <si>
    <t>5111111114601</t>
  </si>
  <si>
    <t>阆中市高端人才服务中心</t>
  </si>
  <si>
    <t>510403</t>
  </si>
  <si>
    <t>5111111051217</t>
  </si>
  <si>
    <t>5111111024922</t>
  </si>
  <si>
    <t>5111111113325</t>
  </si>
  <si>
    <t>阆中市新闻网络舆情中心</t>
  </si>
  <si>
    <t>编辑</t>
  </si>
  <si>
    <t>510404</t>
  </si>
  <si>
    <t>5111111115230</t>
  </si>
  <si>
    <t>5111111070230</t>
  </si>
  <si>
    <t>阆中市国资国企服务中心</t>
  </si>
  <si>
    <t>法务</t>
  </si>
  <si>
    <t>510405</t>
  </si>
  <si>
    <t>5111111080827</t>
  </si>
  <si>
    <t>5111111022426</t>
  </si>
  <si>
    <t>5111111102404</t>
  </si>
  <si>
    <t>阆中市法律援助中心</t>
  </si>
  <si>
    <t>510406</t>
  </si>
  <si>
    <t>5111111071103</t>
  </si>
  <si>
    <t>5111111111622</t>
  </si>
  <si>
    <t>阆中市建设工程消防和设计技术中心</t>
  </si>
  <si>
    <t>消防设计审查和验收技术服务</t>
  </si>
  <si>
    <t>510407</t>
  </si>
  <si>
    <t>5111111042129</t>
  </si>
  <si>
    <t>5111111120812</t>
  </si>
  <si>
    <t>5111111114328</t>
  </si>
  <si>
    <t>中共阆中市委党校</t>
  </si>
  <si>
    <t>教师</t>
  </si>
  <si>
    <t>510408</t>
  </si>
  <si>
    <t>5111111062222</t>
  </si>
  <si>
    <t>5111111122125</t>
  </si>
  <si>
    <t>缺考</t>
  </si>
  <si>
    <t>5111111120601</t>
  </si>
  <si>
    <t>阆中市工业发展服务中心</t>
  </si>
  <si>
    <t>510409</t>
  </si>
  <si>
    <t>5111111040504</t>
  </si>
  <si>
    <t>5111111041429</t>
  </si>
  <si>
    <t>5111111030422</t>
  </si>
  <si>
    <t>阆中市文物保护中心</t>
  </si>
  <si>
    <t>510410</t>
  </si>
  <si>
    <t>5111111040517</t>
  </si>
  <si>
    <t>5111111041602</t>
  </si>
  <si>
    <t>5111111104428</t>
  </si>
  <si>
    <t>阆中市龙泉镇社会事业服务中心</t>
  </si>
  <si>
    <t>综合宣传</t>
  </si>
  <si>
    <t>510411</t>
  </si>
  <si>
    <t>5111111034714</t>
  </si>
  <si>
    <t>5111111051307</t>
  </si>
  <si>
    <t>阆中市融媒体中心</t>
  </si>
  <si>
    <t>播音主持人</t>
  </si>
  <si>
    <t>510412</t>
  </si>
  <si>
    <t>5111111090402</t>
  </si>
  <si>
    <t>5111111111814</t>
  </si>
  <si>
    <t xml:space="preserve">阆中市石滩镇便民服务中心              
阆中市文成镇便民服务中心                  
阆中市天宫镇农业服务中心
阆中市千佛镇社会事业服务中心               
 阆中市峰占乡社会事业服务中心  </t>
  </si>
  <si>
    <t>510413</t>
  </si>
  <si>
    <t>5111111123507</t>
  </si>
  <si>
    <t>5111111021518</t>
  </si>
  <si>
    <t>5111111063824</t>
  </si>
  <si>
    <t>5111111022222</t>
  </si>
  <si>
    <t>5111111011015</t>
  </si>
  <si>
    <t>5111111074412</t>
  </si>
  <si>
    <t>5111111051327</t>
  </si>
  <si>
    <t>5111111111523</t>
  </si>
  <si>
    <t>5111111035601</t>
  </si>
  <si>
    <t>5111111051212</t>
  </si>
  <si>
    <t>5111111051116</t>
  </si>
  <si>
    <t>5111111102405</t>
  </si>
  <si>
    <t>5111111062013</t>
  </si>
  <si>
    <t>5111111031609</t>
  </si>
  <si>
    <t>5211111160108</t>
  </si>
  <si>
    <t>阆中市人民医院</t>
  </si>
  <si>
    <t>内科医生</t>
  </si>
  <si>
    <t>520401</t>
  </si>
  <si>
    <t>5211111154808</t>
  </si>
  <si>
    <t>5211111153525</t>
  </si>
  <si>
    <t>5211111152014</t>
  </si>
  <si>
    <t>5211111131524</t>
  </si>
  <si>
    <t>5211111153618</t>
  </si>
  <si>
    <t>5211111162028</t>
  </si>
  <si>
    <t>5211111162009</t>
  </si>
  <si>
    <t>5211111161805</t>
  </si>
  <si>
    <t>5211111160809</t>
  </si>
  <si>
    <t>5211111150912</t>
  </si>
  <si>
    <t>5211111155023</t>
  </si>
  <si>
    <t>5211111163019</t>
  </si>
  <si>
    <t>麻醉医生</t>
  </si>
  <si>
    <t>520402</t>
  </si>
  <si>
    <t>5211111151611</t>
  </si>
  <si>
    <t>5211111161712</t>
  </si>
  <si>
    <t>5211111140730</t>
  </si>
  <si>
    <t>5211111154409</t>
  </si>
  <si>
    <t>口腔医生</t>
  </si>
  <si>
    <t>520403</t>
  </si>
  <si>
    <t>5211111155523</t>
  </si>
  <si>
    <t>儿科医生</t>
  </si>
  <si>
    <t>520404</t>
  </si>
  <si>
    <t>5211111160617</t>
  </si>
  <si>
    <t>5211111160625</t>
  </si>
  <si>
    <t>5211111154027</t>
  </si>
  <si>
    <t>妇产科医生</t>
  </si>
  <si>
    <t>520405</t>
  </si>
  <si>
    <t>5211111132107</t>
  </si>
  <si>
    <t>5211111163415</t>
  </si>
  <si>
    <t>急诊外科医生</t>
  </si>
  <si>
    <t>520406</t>
  </si>
  <si>
    <t>5211111140402</t>
  </si>
  <si>
    <t>5211111132716</t>
  </si>
  <si>
    <t>阆中市中医医院</t>
  </si>
  <si>
    <t>影像医生</t>
  </si>
  <si>
    <t>520408</t>
  </si>
  <si>
    <t>5211111153623</t>
  </si>
  <si>
    <t>阆中市保宁社区卫生服务中心
阆中市三陈街社区卫生服务中心
阆中市七里社区卫生服务中心
阆中市千佛镇中心卫生院
阆中市老观镇中心卫生院
阆中市洪山镇中心卫生院
阆中市水观镇中心卫生院
阆中市柏垭镇中心卫生院
阆中市七里街道双龙卫生院
阆中市天宫镇卫生院</t>
  </si>
  <si>
    <t>临床医生</t>
  </si>
  <si>
    <t>520409</t>
  </si>
  <si>
    <t>5211111141626</t>
  </si>
  <si>
    <t>5211111162029</t>
  </si>
  <si>
    <t>5211111162209</t>
  </si>
  <si>
    <t>5211111142008</t>
  </si>
  <si>
    <t>5211111150214</t>
  </si>
  <si>
    <t>5211111131908</t>
  </si>
  <si>
    <t>5211111150930</t>
  </si>
  <si>
    <t>5211111155128</t>
  </si>
  <si>
    <t>5211111140812</t>
  </si>
  <si>
    <t>5211111161418</t>
  </si>
  <si>
    <t>5211111131303</t>
  </si>
  <si>
    <t>5211111151701</t>
  </si>
  <si>
    <t>5211111161622</t>
  </si>
  <si>
    <t>5211111155413</t>
  </si>
  <si>
    <t>5211111151508</t>
  </si>
  <si>
    <t>5211111130913</t>
  </si>
  <si>
    <t>5211111131405</t>
  </si>
  <si>
    <t>阆中市飞凤镇卫生院、阆中市鹤峰乡卫生院</t>
  </si>
  <si>
    <t>520410</t>
  </si>
  <si>
    <t>5211111162606</t>
  </si>
  <si>
    <t>5211111155125</t>
  </si>
  <si>
    <t>5211111133028</t>
  </si>
  <si>
    <t>5211111141909</t>
  </si>
  <si>
    <t>5211111163425</t>
  </si>
  <si>
    <t>5211111161224</t>
  </si>
  <si>
    <t>阆中市老观镇中心卫生院
阆中市二龙镇中心卫生院
阆中市柏垭镇中心卫生院
阆中市石滩镇卫生院</t>
  </si>
  <si>
    <t>护理</t>
  </si>
  <si>
    <t>520411</t>
  </si>
  <si>
    <t>5211111160508</t>
  </si>
  <si>
    <t>5211111161307</t>
  </si>
  <si>
    <t>5211111152320</t>
  </si>
  <si>
    <t>5211111140209</t>
  </si>
  <si>
    <t>5211111132405</t>
  </si>
  <si>
    <t>5211111163016</t>
  </si>
  <si>
    <t>5211111155427</t>
  </si>
  <si>
    <t>5211111140728</t>
  </si>
  <si>
    <t>5211111160219</t>
  </si>
  <si>
    <t>5211111151221</t>
  </si>
  <si>
    <t>5211111150801</t>
  </si>
  <si>
    <t>5211111141015</t>
  </si>
  <si>
    <t>5311111164602</t>
  </si>
  <si>
    <t>康复医生</t>
  </si>
  <si>
    <t>530401</t>
  </si>
  <si>
    <t>5311111163805</t>
  </si>
  <si>
    <t xml:space="preserve">阆中市郎家拐社区卫生服务中心
阆中市沙溪社区卫生服务中心
阆中市千佛镇中心卫生院
阆中市思依镇中心卫生院
阆中市玉台镇卫生院 </t>
  </si>
  <si>
    <t>中医医生</t>
  </si>
  <si>
    <t>530402</t>
  </si>
  <si>
    <t>5311111163917</t>
  </si>
  <si>
    <t>5311111164317</t>
  </si>
  <si>
    <t>5311111163918</t>
  </si>
  <si>
    <t>5311111164321</t>
  </si>
  <si>
    <t>5311111163906</t>
  </si>
  <si>
    <t>5311111164428</t>
  </si>
  <si>
    <t>5311111164105</t>
  </si>
  <si>
    <t>阆中市水观镇中心卫生院</t>
  </si>
  <si>
    <t>530403</t>
  </si>
  <si>
    <t>5311111164111</t>
  </si>
  <si>
    <t>5311111164324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</si>
</sst>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name val="Times New Roman"/>
      <charset val="134"/>
    </font>
    <font>
      <b/>
      <sz val="10"/>
      <name val="黑体"/>
      <charset val="134"/>
    </font>
    <font>
      <b/>
      <sz val="10"/>
      <name val="Times New Roman"/>
      <charset val="134"/>
    </font>
    <font>
      <b/>
      <sz val="10"/>
      <name val="方正仿宋简体"/>
      <charset val="134"/>
    </font>
    <font>
      <b/>
      <sz val="10"/>
      <color theme="1"/>
      <name val="Times New Roman"/>
      <charset val="134"/>
    </font>
    <font>
      <b/>
      <sz val="10"/>
      <color theme="1"/>
      <name val="方正仿宋简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22"/>
      <name val="Droid Sans Fallbac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1"/>
  <sheetViews>
    <sheetView tabSelected="1" workbookViewId="0">
      <selection activeCell="A1" sqref="A1:I1"/>
    </sheetView>
  </sheetViews>
  <sheetFormatPr defaultColWidth="9" defaultRowHeight="16.5"/>
  <cols>
    <col min="1" max="1" width="4.37333333333333" customWidth="1"/>
    <col min="2" max="2" width="12" customWidth="1"/>
    <col min="3" max="3" width="26.8755555555556" customWidth="1"/>
    <col min="4" max="4" width="12.8755555555556" customWidth="1"/>
    <col min="5" max="7" width="8.12444444444444" customWidth="1"/>
    <col min="8" max="8" width="11.1244444444444" customWidth="1"/>
    <col min="9" max="9" width="8.12444444444444" customWidth="1"/>
  </cols>
  <sheetData>
    <row r="1" ht="5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3" customHeight="1" spans="1:9">
      <c r="A3" s="3">
        <v>1</v>
      </c>
      <c r="B3" s="3" t="s">
        <v>10</v>
      </c>
      <c r="C3" s="4" t="s">
        <v>11</v>
      </c>
      <c r="D3" s="4" t="s">
        <v>12</v>
      </c>
      <c r="E3" s="3" t="s">
        <v>13</v>
      </c>
      <c r="F3" s="5">
        <v>74.4</v>
      </c>
      <c r="G3" s="5">
        <v>80.4</v>
      </c>
      <c r="H3" s="5">
        <f t="shared" ref="H3:H21" si="0">F3*0.5+G3*0.5</f>
        <v>77.4</v>
      </c>
      <c r="I3" s="5">
        <f>RANK(H3,$H$3:$H$22)</f>
        <v>1</v>
      </c>
    </row>
    <row r="4" ht="33" customHeight="1" spans="1:9">
      <c r="A4" s="3">
        <v>2</v>
      </c>
      <c r="B4" s="3" t="s">
        <v>14</v>
      </c>
      <c r="C4" s="4" t="s">
        <v>11</v>
      </c>
      <c r="D4" s="4" t="s">
        <v>12</v>
      </c>
      <c r="E4" s="3" t="s">
        <v>13</v>
      </c>
      <c r="F4" s="5">
        <v>64.5</v>
      </c>
      <c r="G4" s="5">
        <v>85.12</v>
      </c>
      <c r="H4" s="5">
        <f t="shared" si="0"/>
        <v>74.81</v>
      </c>
      <c r="I4" s="5">
        <f>RANK(H4,$H$3:$H$22)</f>
        <v>2</v>
      </c>
    </row>
    <row r="5" ht="33" customHeight="1" spans="1:9">
      <c r="A5" s="3">
        <v>3</v>
      </c>
      <c r="B5" s="3" t="s">
        <v>15</v>
      </c>
      <c r="C5" s="4" t="s">
        <v>11</v>
      </c>
      <c r="D5" s="4" t="s">
        <v>12</v>
      </c>
      <c r="E5" s="3" t="s">
        <v>13</v>
      </c>
      <c r="F5" s="5">
        <v>67.2</v>
      </c>
      <c r="G5" s="5">
        <v>82.4</v>
      </c>
      <c r="H5" s="5">
        <f t="shared" si="0"/>
        <v>74.8</v>
      </c>
      <c r="I5" s="5">
        <f>RANK(H5,$H$3:$H$22)</f>
        <v>3</v>
      </c>
    </row>
    <row r="6" ht="33" customHeight="1" spans="1:9">
      <c r="A6" s="3">
        <v>4</v>
      </c>
      <c r="B6" s="7" t="s">
        <v>16</v>
      </c>
      <c r="C6" s="4" t="s">
        <v>11</v>
      </c>
      <c r="D6" s="4" t="s">
        <v>12</v>
      </c>
      <c r="E6" s="3" t="s">
        <v>13</v>
      </c>
      <c r="F6" s="5">
        <v>62</v>
      </c>
      <c r="G6" s="5">
        <v>85.6</v>
      </c>
      <c r="H6" s="5">
        <f t="shared" si="0"/>
        <v>73.8</v>
      </c>
      <c r="I6" s="5">
        <f>RANK(H6,$H$3:$H$22)</f>
        <v>4</v>
      </c>
    </row>
    <row r="7" ht="33" customHeight="1" spans="1:9">
      <c r="A7" s="3">
        <v>5</v>
      </c>
      <c r="B7" s="3" t="s">
        <v>17</v>
      </c>
      <c r="C7" s="4" t="s">
        <v>11</v>
      </c>
      <c r="D7" s="4" t="s">
        <v>12</v>
      </c>
      <c r="E7" s="3" t="s">
        <v>13</v>
      </c>
      <c r="F7" s="5">
        <v>64.6</v>
      </c>
      <c r="G7" s="5">
        <v>82.4</v>
      </c>
      <c r="H7" s="5">
        <f t="shared" si="0"/>
        <v>73.5</v>
      </c>
      <c r="I7" s="5">
        <f>RANK(H7,$H$3:$H$22)</f>
        <v>5</v>
      </c>
    </row>
    <row r="8" ht="33" customHeight="1" spans="1:9">
      <c r="A8" s="3">
        <v>6</v>
      </c>
      <c r="B8" s="7" t="s">
        <v>18</v>
      </c>
      <c r="C8" s="4" t="s">
        <v>11</v>
      </c>
      <c r="D8" s="4" t="s">
        <v>12</v>
      </c>
      <c r="E8" s="3" t="s">
        <v>13</v>
      </c>
      <c r="F8" s="5">
        <v>65.2</v>
      </c>
      <c r="G8" s="5">
        <v>81.2</v>
      </c>
      <c r="H8" s="5">
        <f t="shared" si="0"/>
        <v>73.2</v>
      </c>
      <c r="I8" s="5">
        <f>RANK(H8,$H$3:$H$22)</f>
        <v>6</v>
      </c>
    </row>
    <row r="9" ht="33" customHeight="1" spans="1:9">
      <c r="A9" s="3">
        <v>7</v>
      </c>
      <c r="B9" s="7" t="s">
        <v>19</v>
      </c>
      <c r="C9" s="4" t="s">
        <v>11</v>
      </c>
      <c r="D9" s="4" t="s">
        <v>12</v>
      </c>
      <c r="E9" s="3" t="s">
        <v>13</v>
      </c>
      <c r="F9" s="5">
        <v>64.1</v>
      </c>
      <c r="G9" s="5">
        <v>82.12</v>
      </c>
      <c r="H9" s="5">
        <f t="shared" si="0"/>
        <v>73.11</v>
      </c>
      <c r="I9" s="5">
        <f>RANK(H9,$H$3:$H$22)</f>
        <v>7</v>
      </c>
    </row>
    <row r="10" ht="33" customHeight="1" spans="1:9">
      <c r="A10" s="3">
        <v>8</v>
      </c>
      <c r="B10" s="3" t="s">
        <v>20</v>
      </c>
      <c r="C10" s="4" t="s">
        <v>11</v>
      </c>
      <c r="D10" s="4" t="s">
        <v>12</v>
      </c>
      <c r="E10" s="3" t="s">
        <v>13</v>
      </c>
      <c r="F10" s="5">
        <v>61.9</v>
      </c>
      <c r="G10" s="5">
        <v>83.82</v>
      </c>
      <c r="H10" s="5">
        <f t="shared" si="0"/>
        <v>72.86</v>
      </c>
      <c r="I10" s="5">
        <f>RANK(H10,$H$3:$H$22)</f>
        <v>8</v>
      </c>
    </row>
    <row r="11" ht="33" customHeight="1" spans="1:9">
      <c r="A11" s="3">
        <v>9</v>
      </c>
      <c r="B11" s="7" t="s">
        <v>21</v>
      </c>
      <c r="C11" s="4" t="s">
        <v>11</v>
      </c>
      <c r="D11" s="4" t="s">
        <v>12</v>
      </c>
      <c r="E11" s="3" t="s">
        <v>13</v>
      </c>
      <c r="F11" s="5">
        <v>62.8</v>
      </c>
      <c r="G11" s="5">
        <v>82.8</v>
      </c>
      <c r="H11" s="5">
        <f t="shared" si="0"/>
        <v>72.8</v>
      </c>
      <c r="I11" s="5">
        <f>RANK(H11,$H$3:$H$22)</f>
        <v>9</v>
      </c>
    </row>
    <row r="12" ht="33" customHeight="1" spans="1:9">
      <c r="A12" s="3">
        <v>10</v>
      </c>
      <c r="B12" s="3" t="s">
        <v>22</v>
      </c>
      <c r="C12" s="4" t="s">
        <v>11</v>
      </c>
      <c r="D12" s="4" t="s">
        <v>12</v>
      </c>
      <c r="E12" s="3" t="s">
        <v>13</v>
      </c>
      <c r="F12" s="5">
        <v>62</v>
      </c>
      <c r="G12" s="5">
        <v>83.3</v>
      </c>
      <c r="H12" s="5">
        <f t="shared" si="0"/>
        <v>72.65</v>
      </c>
      <c r="I12" s="5">
        <f>RANK(H12,$H$3:$H$22)</f>
        <v>10</v>
      </c>
    </row>
    <row r="13" ht="33" customHeight="1" spans="1:9">
      <c r="A13" s="3">
        <v>11</v>
      </c>
      <c r="B13" s="3" t="s">
        <v>23</v>
      </c>
      <c r="C13" s="4" t="s">
        <v>11</v>
      </c>
      <c r="D13" s="4" t="s">
        <v>12</v>
      </c>
      <c r="E13" s="3" t="s">
        <v>13</v>
      </c>
      <c r="F13" s="5">
        <v>62.2</v>
      </c>
      <c r="G13" s="5">
        <v>82.66</v>
      </c>
      <c r="H13" s="5">
        <f t="shared" si="0"/>
        <v>72.43</v>
      </c>
      <c r="I13" s="5">
        <f>RANK(H13,$H$3:$H$22)</f>
        <v>11</v>
      </c>
    </row>
    <row r="14" ht="33" customHeight="1" spans="1:9">
      <c r="A14" s="3">
        <v>12</v>
      </c>
      <c r="B14" s="7" t="s">
        <v>24</v>
      </c>
      <c r="C14" s="4" t="s">
        <v>11</v>
      </c>
      <c r="D14" s="4" t="s">
        <v>12</v>
      </c>
      <c r="E14" s="3" t="s">
        <v>13</v>
      </c>
      <c r="F14" s="5">
        <v>61.5</v>
      </c>
      <c r="G14" s="5">
        <v>81.16</v>
      </c>
      <c r="H14" s="5">
        <f t="shared" si="0"/>
        <v>71.33</v>
      </c>
      <c r="I14" s="5">
        <f>RANK(H14,$H$3:$H$22)</f>
        <v>12</v>
      </c>
    </row>
    <row r="15" ht="33" customHeight="1" spans="1:9">
      <c r="A15" s="3">
        <v>13</v>
      </c>
      <c r="B15" s="3" t="s">
        <v>25</v>
      </c>
      <c r="C15" s="4" t="s">
        <v>11</v>
      </c>
      <c r="D15" s="4" t="s">
        <v>12</v>
      </c>
      <c r="E15" s="3" t="s">
        <v>13</v>
      </c>
      <c r="F15" s="5">
        <v>59</v>
      </c>
      <c r="G15" s="5">
        <v>82.24</v>
      </c>
      <c r="H15" s="5">
        <f t="shared" si="0"/>
        <v>70.62</v>
      </c>
      <c r="I15" s="5">
        <f>RANK(H15,$H$3:$H$22)</f>
        <v>13</v>
      </c>
    </row>
    <row r="16" ht="33" customHeight="1" spans="1:9">
      <c r="A16" s="3">
        <v>14</v>
      </c>
      <c r="B16" s="3" t="s">
        <v>26</v>
      </c>
      <c r="C16" s="4" t="s">
        <v>11</v>
      </c>
      <c r="D16" s="4" t="s">
        <v>12</v>
      </c>
      <c r="E16" s="3" t="s">
        <v>13</v>
      </c>
      <c r="F16" s="5">
        <v>60.5</v>
      </c>
      <c r="G16" s="5">
        <v>79.04</v>
      </c>
      <c r="H16" s="5">
        <f t="shared" si="0"/>
        <v>69.77</v>
      </c>
      <c r="I16" s="5">
        <f>RANK(H16,$H$3:$H$22)</f>
        <v>14</v>
      </c>
    </row>
    <row r="17" ht="33" customHeight="1" spans="1:9">
      <c r="A17" s="3">
        <v>15</v>
      </c>
      <c r="B17" s="7" t="s">
        <v>27</v>
      </c>
      <c r="C17" s="4" t="s">
        <v>11</v>
      </c>
      <c r="D17" s="4" t="s">
        <v>12</v>
      </c>
      <c r="E17" s="3" t="s">
        <v>13</v>
      </c>
      <c r="F17" s="5">
        <v>57.6</v>
      </c>
      <c r="G17" s="5">
        <v>81.62</v>
      </c>
      <c r="H17" s="5">
        <f t="shared" si="0"/>
        <v>69.61</v>
      </c>
      <c r="I17" s="5">
        <f>RANK(H17,$H$3:$H$22)</f>
        <v>15</v>
      </c>
    </row>
    <row r="18" ht="33" customHeight="1" spans="1:9">
      <c r="A18" s="3">
        <v>16</v>
      </c>
      <c r="B18" s="3" t="s">
        <v>28</v>
      </c>
      <c r="C18" s="4" t="s">
        <v>11</v>
      </c>
      <c r="D18" s="4" t="s">
        <v>12</v>
      </c>
      <c r="E18" s="3" t="s">
        <v>13</v>
      </c>
      <c r="F18" s="5">
        <v>61.4</v>
      </c>
      <c r="G18" s="5">
        <v>77.7</v>
      </c>
      <c r="H18" s="5">
        <f t="shared" si="0"/>
        <v>69.55</v>
      </c>
      <c r="I18" s="5">
        <f>RANK(H18,$H$3:$H$22)</f>
        <v>16</v>
      </c>
    </row>
    <row r="19" ht="33" customHeight="1" spans="1:9">
      <c r="A19" s="3">
        <v>17</v>
      </c>
      <c r="B19" s="7" t="s">
        <v>29</v>
      </c>
      <c r="C19" s="4" t="s">
        <v>11</v>
      </c>
      <c r="D19" s="4" t="s">
        <v>12</v>
      </c>
      <c r="E19" s="3" t="s">
        <v>13</v>
      </c>
      <c r="F19" s="5">
        <v>58.3</v>
      </c>
      <c r="G19" s="5">
        <v>79.7</v>
      </c>
      <c r="H19" s="5">
        <f t="shared" si="0"/>
        <v>69</v>
      </c>
      <c r="I19" s="5">
        <f>RANK(H19,$H$3:$H$22)</f>
        <v>17</v>
      </c>
    </row>
    <row r="20" ht="33" customHeight="1" spans="1:9">
      <c r="A20" s="3">
        <v>18</v>
      </c>
      <c r="B20" s="7" t="s">
        <v>30</v>
      </c>
      <c r="C20" s="4" t="s">
        <v>11</v>
      </c>
      <c r="D20" s="4" t="s">
        <v>12</v>
      </c>
      <c r="E20" s="3" t="s">
        <v>13</v>
      </c>
      <c r="F20" s="5">
        <v>58.4</v>
      </c>
      <c r="G20" s="5">
        <v>77.98</v>
      </c>
      <c r="H20" s="5">
        <f t="shared" si="0"/>
        <v>68.19</v>
      </c>
      <c r="I20" s="5">
        <f>RANK(H20,$H$3:$H$22)</f>
        <v>18</v>
      </c>
    </row>
    <row r="21" ht="33" customHeight="1" spans="1:9">
      <c r="A21" s="3">
        <v>19</v>
      </c>
      <c r="B21" s="7" t="s">
        <v>31</v>
      </c>
      <c r="C21" s="4" t="s">
        <v>11</v>
      </c>
      <c r="D21" s="4" t="s">
        <v>12</v>
      </c>
      <c r="E21" s="3" t="s">
        <v>13</v>
      </c>
      <c r="F21" s="5">
        <v>57.2</v>
      </c>
      <c r="G21" s="5">
        <v>77.66</v>
      </c>
      <c r="H21" s="5">
        <f t="shared" si="0"/>
        <v>67.43</v>
      </c>
      <c r="I21" s="5">
        <f>RANK(H21,$H$3:$H$22)</f>
        <v>19</v>
      </c>
    </row>
    <row r="22" ht="33" customHeight="1" spans="1:9">
      <c r="A22" s="3">
        <v>20</v>
      </c>
      <c r="B22" s="7" t="s">
        <v>32</v>
      </c>
      <c r="C22" s="4" t="s">
        <v>11</v>
      </c>
      <c r="D22" s="4" t="s">
        <v>12</v>
      </c>
      <c r="E22" s="3" t="s">
        <v>13</v>
      </c>
      <c r="F22" s="5">
        <v>64</v>
      </c>
      <c r="G22" s="6" t="s">
        <v>33</v>
      </c>
      <c r="H22" s="5">
        <v>32</v>
      </c>
      <c r="I22" s="5">
        <f>RANK(H22,$H$3:$H$22)</f>
        <v>20</v>
      </c>
    </row>
    <row r="23" ht="33" customHeight="1" spans="1:9">
      <c r="A23" s="3">
        <v>21</v>
      </c>
      <c r="B23" s="3" t="s">
        <v>34</v>
      </c>
      <c r="C23" s="4" t="s">
        <v>35</v>
      </c>
      <c r="D23" s="4" t="s">
        <v>36</v>
      </c>
      <c r="E23" s="3" t="s">
        <v>37</v>
      </c>
      <c r="F23" s="5">
        <v>65.7</v>
      </c>
      <c r="G23" s="5">
        <v>82.02</v>
      </c>
      <c r="H23" s="5">
        <f t="shared" ref="H23:H43" si="1">F23*0.5+G23*0.5</f>
        <v>73.86</v>
      </c>
      <c r="I23" s="5">
        <f t="shared" ref="I23:I28" si="2">RANK(H23,$H$23:$H$28)</f>
        <v>1</v>
      </c>
    </row>
    <row r="24" ht="33" customHeight="1" spans="1:9">
      <c r="A24" s="3">
        <v>22</v>
      </c>
      <c r="B24" s="3" t="s">
        <v>38</v>
      </c>
      <c r="C24" s="4" t="s">
        <v>35</v>
      </c>
      <c r="D24" s="4" t="s">
        <v>36</v>
      </c>
      <c r="E24" s="3" t="s">
        <v>37</v>
      </c>
      <c r="F24" s="5">
        <v>62.7</v>
      </c>
      <c r="G24" s="5">
        <v>82.92</v>
      </c>
      <c r="H24" s="5">
        <f t="shared" si="1"/>
        <v>72.81</v>
      </c>
      <c r="I24" s="5">
        <f t="shared" si="2"/>
        <v>2</v>
      </c>
    </row>
    <row r="25" ht="33" customHeight="1" spans="1:9">
      <c r="A25" s="3">
        <v>23</v>
      </c>
      <c r="B25" s="3" t="s">
        <v>39</v>
      </c>
      <c r="C25" s="4" t="s">
        <v>35</v>
      </c>
      <c r="D25" s="4" t="s">
        <v>36</v>
      </c>
      <c r="E25" s="3" t="s">
        <v>37</v>
      </c>
      <c r="F25" s="5">
        <v>64.2</v>
      </c>
      <c r="G25" s="5">
        <v>78.6</v>
      </c>
      <c r="H25" s="5">
        <f t="shared" si="1"/>
        <v>71.4</v>
      </c>
      <c r="I25" s="5">
        <f t="shared" si="2"/>
        <v>3</v>
      </c>
    </row>
    <row r="26" ht="33" customHeight="1" spans="1:9">
      <c r="A26" s="3">
        <v>24</v>
      </c>
      <c r="B26" s="3" t="s">
        <v>40</v>
      </c>
      <c r="C26" s="4" t="s">
        <v>35</v>
      </c>
      <c r="D26" s="4" t="s">
        <v>36</v>
      </c>
      <c r="E26" s="3" t="s">
        <v>37</v>
      </c>
      <c r="F26" s="5">
        <v>61.6</v>
      </c>
      <c r="G26" s="5">
        <v>80.9</v>
      </c>
      <c r="H26" s="5">
        <f t="shared" si="1"/>
        <v>71.25</v>
      </c>
      <c r="I26" s="5">
        <f t="shared" si="2"/>
        <v>4</v>
      </c>
    </row>
    <row r="27" ht="33" customHeight="1" spans="1:9">
      <c r="A27" s="3">
        <v>25</v>
      </c>
      <c r="B27" s="3" t="s">
        <v>41</v>
      </c>
      <c r="C27" s="4" t="s">
        <v>35</v>
      </c>
      <c r="D27" s="4" t="s">
        <v>36</v>
      </c>
      <c r="E27" s="3" t="s">
        <v>37</v>
      </c>
      <c r="F27" s="5">
        <v>60.8</v>
      </c>
      <c r="G27" s="5">
        <v>80.34</v>
      </c>
      <c r="H27" s="5">
        <f t="shared" si="1"/>
        <v>70.57</v>
      </c>
      <c r="I27" s="5">
        <f t="shared" si="2"/>
        <v>5</v>
      </c>
    </row>
    <row r="28" ht="33" customHeight="1" spans="1:9">
      <c r="A28" s="3">
        <v>26</v>
      </c>
      <c r="B28" s="3" t="s">
        <v>42</v>
      </c>
      <c r="C28" s="4" t="s">
        <v>35</v>
      </c>
      <c r="D28" s="4" t="s">
        <v>36</v>
      </c>
      <c r="E28" s="3" t="s">
        <v>37</v>
      </c>
      <c r="F28" s="5">
        <v>59</v>
      </c>
      <c r="G28" s="5">
        <v>79.5</v>
      </c>
      <c r="H28" s="5">
        <f t="shared" si="1"/>
        <v>69.25</v>
      </c>
      <c r="I28" s="5">
        <f t="shared" si="2"/>
        <v>6</v>
      </c>
    </row>
    <row r="29" ht="33" customHeight="1" spans="1:9">
      <c r="A29" s="3">
        <v>27</v>
      </c>
      <c r="B29" s="3" t="s">
        <v>43</v>
      </c>
      <c r="C29" s="4" t="s">
        <v>44</v>
      </c>
      <c r="D29" s="4" t="s">
        <v>36</v>
      </c>
      <c r="E29" s="3" t="s">
        <v>45</v>
      </c>
      <c r="F29" s="5">
        <v>66.5</v>
      </c>
      <c r="G29" s="5">
        <v>79</v>
      </c>
      <c r="H29" s="5">
        <f t="shared" si="1"/>
        <v>72.75</v>
      </c>
      <c r="I29" s="5">
        <f t="shared" ref="I29:I31" si="3">RANK(H29,$H$29:$H$31)</f>
        <v>1</v>
      </c>
    </row>
    <row r="30" ht="33" customHeight="1" spans="1:9">
      <c r="A30" s="3">
        <v>28</v>
      </c>
      <c r="B30" s="3" t="s">
        <v>46</v>
      </c>
      <c r="C30" s="4" t="s">
        <v>44</v>
      </c>
      <c r="D30" s="4" t="s">
        <v>36</v>
      </c>
      <c r="E30" s="3" t="s">
        <v>45</v>
      </c>
      <c r="F30" s="5">
        <v>58.3</v>
      </c>
      <c r="G30" s="5">
        <v>80.76</v>
      </c>
      <c r="H30" s="5">
        <f t="shared" si="1"/>
        <v>69.53</v>
      </c>
      <c r="I30" s="5">
        <f t="shared" si="3"/>
        <v>2</v>
      </c>
    </row>
    <row r="31" ht="33" customHeight="1" spans="1:9">
      <c r="A31" s="3">
        <v>29</v>
      </c>
      <c r="B31" s="3" t="s">
        <v>47</v>
      </c>
      <c r="C31" s="4" t="s">
        <v>44</v>
      </c>
      <c r="D31" s="4" t="s">
        <v>36</v>
      </c>
      <c r="E31" s="3" t="s">
        <v>45</v>
      </c>
      <c r="F31" s="5">
        <v>54.6</v>
      </c>
      <c r="G31" s="5">
        <v>82.82</v>
      </c>
      <c r="H31" s="5">
        <f t="shared" si="1"/>
        <v>68.71</v>
      </c>
      <c r="I31" s="5">
        <f t="shared" si="3"/>
        <v>3</v>
      </c>
    </row>
    <row r="32" ht="33" customHeight="1" spans="1:9">
      <c r="A32" s="3">
        <v>30</v>
      </c>
      <c r="B32" s="3" t="s">
        <v>48</v>
      </c>
      <c r="C32" s="4" t="s">
        <v>49</v>
      </c>
      <c r="D32" s="4" t="s">
        <v>50</v>
      </c>
      <c r="E32" s="3" t="s">
        <v>51</v>
      </c>
      <c r="F32" s="5">
        <v>52.5</v>
      </c>
      <c r="G32" s="5">
        <v>81.86</v>
      </c>
      <c r="H32" s="5">
        <f t="shared" si="1"/>
        <v>67.18</v>
      </c>
      <c r="I32" s="5">
        <f>RANK(H32,$H$32:$H$33)</f>
        <v>1</v>
      </c>
    </row>
    <row r="33" ht="33" customHeight="1" spans="1:9">
      <c r="A33" s="3">
        <v>31</v>
      </c>
      <c r="B33" s="3" t="s">
        <v>52</v>
      </c>
      <c r="C33" s="4" t="s">
        <v>49</v>
      </c>
      <c r="D33" s="4" t="s">
        <v>50</v>
      </c>
      <c r="E33" s="3" t="s">
        <v>51</v>
      </c>
      <c r="F33" s="5">
        <v>41.5</v>
      </c>
      <c r="G33" s="5">
        <v>78.12</v>
      </c>
      <c r="H33" s="5">
        <f t="shared" si="1"/>
        <v>59.81</v>
      </c>
      <c r="I33" s="5">
        <f>RANK(H33,$H$32:$H$33)</f>
        <v>2</v>
      </c>
    </row>
    <row r="34" ht="33" customHeight="1" spans="1:9">
      <c r="A34" s="3">
        <v>32</v>
      </c>
      <c r="B34" s="3" t="s">
        <v>53</v>
      </c>
      <c r="C34" s="4" t="s">
        <v>54</v>
      </c>
      <c r="D34" s="4" t="s">
        <v>55</v>
      </c>
      <c r="E34" s="3" t="s">
        <v>56</v>
      </c>
      <c r="F34" s="5">
        <v>71.2</v>
      </c>
      <c r="G34" s="5">
        <v>83.42</v>
      </c>
      <c r="H34" s="5">
        <f t="shared" si="1"/>
        <v>77.31</v>
      </c>
      <c r="I34" s="5">
        <f t="shared" ref="I34:I36" si="4">RANK(H34,$H$34:$H$36)</f>
        <v>1</v>
      </c>
    </row>
    <row r="35" ht="33" customHeight="1" spans="1:9">
      <c r="A35" s="3">
        <v>33</v>
      </c>
      <c r="B35" s="3" t="s">
        <v>57</v>
      </c>
      <c r="C35" s="4" t="s">
        <v>54</v>
      </c>
      <c r="D35" s="4" t="s">
        <v>55</v>
      </c>
      <c r="E35" s="3" t="s">
        <v>56</v>
      </c>
      <c r="F35" s="5">
        <v>64.6</v>
      </c>
      <c r="G35" s="5">
        <v>81.02</v>
      </c>
      <c r="H35" s="5">
        <f t="shared" si="1"/>
        <v>72.81</v>
      </c>
      <c r="I35" s="5">
        <f t="shared" si="4"/>
        <v>2</v>
      </c>
    </row>
    <row r="36" ht="33" customHeight="1" spans="1:9">
      <c r="A36" s="3">
        <v>34</v>
      </c>
      <c r="B36" s="3" t="s">
        <v>58</v>
      </c>
      <c r="C36" s="4" t="s">
        <v>54</v>
      </c>
      <c r="D36" s="4" t="s">
        <v>55</v>
      </c>
      <c r="E36" s="3" t="s">
        <v>56</v>
      </c>
      <c r="F36" s="5">
        <v>57.9</v>
      </c>
      <c r="G36" s="5">
        <v>78.24</v>
      </c>
      <c r="H36" s="5">
        <f t="shared" si="1"/>
        <v>68.07</v>
      </c>
      <c r="I36" s="5">
        <f t="shared" si="4"/>
        <v>3</v>
      </c>
    </row>
    <row r="37" ht="33" customHeight="1" spans="1:9">
      <c r="A37" s="3">
        <v>35</v>
      </c>
      <c r="B37" s="3" t="s">
        <v>59</v>
      </c>
      <c r="C37" s="4" t="s">
        <v>60</v>
      </c>
      <c r="D37" s="4" t="s">
        <v>36</v>
      </c>
      <c r="E37" s="3" t="s">
        <v>61</v>
      </c>
      <c r="F37" s="5">
        <v>62.6</v>
      </c>
      <c r="G37" s="5">
        <v>82.54</v>
      </c>
      <c r="H37" s="5">
        <f t="shared" si="1"/>
        <v>72.57</v>
      </c>
      <c r="I37" s="5">
        <f>RANK(H37,$H$37:$H$38)</f>
        <v>1</v>
      </c>
    </row>
    <row r="38" ht="33" customHeight="1" spans="1:9">
      <c r="A38" s="3">
        <v>36</v>
      </c>
      <c r="B38" s="7" t="s">
        <v>62</v>
      </c>
      <c r="C38" s="4" t="s">
        <v>60</v>
      </c>
      <c r="D38" s="4" t="s">
        <v>36</v>
      </c>
      <c r="E38" s="3" t="s">
        <v>61</v>
      </c>
      <c r="F38" s="5">
        <v>62.3</v>
      </c>
      <c r="G38" s="5">
        <v>80.46</v>
      </c>
      <c r="H38" s="5">
        <f t="shared" si="1"/>
        <v>71.38</v>
      </c>
      <c r="I38" s="5">
        <f>RANK(H38,$H$37:$H$38)</f>
        <v>2</v>
      </c>
    </row>
    <row r="39" ht="33" customHeight="1" spans="1:9">
      <c r="A39" s="3">
        <v>37</v>
      </c>
      <c r="B39" s="3" t="s">
        <v>63</v>
      </c>
      <c r="C39" s="4" t="s">
        <v>64</v>
      </c>
      <c r="D39" s="4" t="s">
        <v>65</v>
      </c>
      <c r="E39" s="3" t="s">
        <v>66</v>
      </c>
      <c r="F39" s="5">
        <v>66.1</v>
      </c>
      <c r="G39" s="5">
        <v>80.12</v>
      </c>
      <c r="H39" s="5">
        <f t="shared" si="1"/>
        <v>73.11</v>
      </c>
      <c r="I39" s="5">
        <f t="shared" ref="I39:I41" si="5">RANK(H39,$H$39:$H$41)</f>
        <v>1</v>
      </c>
    </row>
    <row r="40" ht="33" customHeight="1" spans="1:9">
      <c r="A40" s="3">
        <v>38</v>
      </c>
      <c r="B40" s="3" t="s">
        <v>67</v>
      </c>
      <c r="C40" s="4" t="s">
        <v>64</v>
      </c>
      <c r="D40" s="4" t="s">
        <v>65</v>
      </c>
      <c r="E40" s="3" t="s">
        <v>66</v>
      </c>
      <c r="F40" s="5">
        <v>66.1</v>
      </c>
      <c r="G40" s="5">
        <v>77.94</v>
      </c>
      <c r="H40" s="5">
        <f t="shared" si="1"/>
        <v>72.02</v>
      </c>
      <c r="I40" s="5">
        <f t="shared" si="5"/>
        <v>2</v>
      </c>
    </row>
    <row r="41" ht="33" customHeight="1" spans="1:9">
      <c r="A41" s="3">
        <v>39</v>
      </c>
      <c r="B41" s="3" t="s">
        <v>68</v>
      </c>
      <c r="C41" s="4" t="s">
        <v>64</v>
      </c>
      <c r="D41" s="4" t="s">
        <v>65</v>
      </c>
      <c r="E41" s="3" t="s">
        <v>66</v>
      </c>
      <c r="F41" s="5">
        <v>62.2</v>
      </c>
      <c r="G41" s="5">
        <v>79.2</v>
      </c>
      <c r="H41" s="5">
        <f t="shared" si="1"/>
        <v>70.7</v>
      </c>
      <c r="I41" s="5">
        <f t="shared" si="5"/>
        <v>3</v>
      </c>
    </row>
    <row r="42" ht="33" customHeight="1" spans="1:9">
      <c r="A42" s="3">
        <v>40</v>
      </c>
      <c r="B42" s="3" t="s">
        <v>69</v>
      </c>
      <c r="C42" s="4" t="s">
        <v>70</v>
      </c>
      <c r="D42" s="4" t="s">
        <v>71</v>
      </c>
      <c r="E42" s="3" t="s">
        <v>72</v>
      </c>
      <c r="F42" s="5">
        <v>51.7</v>
      </c>
      <c r="G42" s="5">
        <v>82.66</v>
      </c>
      <c r="H42" s="5">
        <f t="shared" si="1"/>
        <v>67.18</v>
      </c>
      <c r="I42" s="5">
        <f t="shared" ref="I42:I44" si="6">RANK(H42,$H$42:$H$44)</f>
        <v>1</v>
      </c>
    </row>
    <row r="43" ht="33" customHeight="1" spans="1:9">
      <c r="A43" s="3">
        <v>41</v>
      </c>
      <c r="B43" s="3" t="s">
        <v>73</v>
      </c>
      <c r="C43" s="4" t="s">
        <v>70</v>
      </c>
      <c r="D43" s="4" t="s">
        <v>71</v>
      </c>
      <c r="E43" s="3" t="s">
        <v>72</v>
      </c>
      <c r="F43" s="5">
        <v>52.3</v>
      </c>
      <c r="G43" s="5">
        <v>81.34</v>
      </c>
      <c r="H43" s="5">
        <f t="shared" si="1"/>
        <v>66.82</v>
      </c>
      <c r="I43" s="5">
        <f t="shared" si="6"/>
        <v>2</v>
      </c>
    </row>
    <row r="44" ht="33" customHeight="1" spans="1:9">
      <c r="A44" s="3">
        <v>42</v>
      </c>
      <c r="B44" s="3" t="s">
        <v>74</v>
      </c>
      <c r="C44" s="4" t="s">
        <v>70</v>
      </c>
      <c r="D44" s="4" t="s">
        <v>71</v>
      </c>
      <c r="E44" s="3" t="s">
        <v>72</v>
      </c>
      <c r="F44" s="5">
        <v>56.5</v>
      </c>
      <c r="G44" s="6" t="s">
        <v>75</v>
      </c>
      <c r="H44" s="5">
        <f>F44*0.5</f>
        <v>28.25</v>
      </c>
      <c r="I44" s="5">
        <f t="shared" si="6"/>
        <v>3</v>
      </c>
    </row>
    <row r="45" ht="33" customHeight="1" spans="1:9">
      <c r="A45" s="3">
        <v>43</v>
      </c>
      <c r="B45" s="3" t="s">
        <v>76</v>
      </c>
      <c r="C45" s="4" t="s">
        <v>77</v>
      </c>
      <c r="D45" s="4" t="s">
        <v>36</v>
      </c>
      <c r="E45" s="3" t="s">
        <v>78</v>
      </c>
      <c r="F45" s="5">
        <v>60.8</v>
      </c>
      <c r="G45" s="5">
        <v>80.26</v>
      </c>
      <c r="H45" s="5">
        <f t="shared" ref="H45:H80" si="7">F45*0.5+G45*0.5</f>
        <v>70.53</v>
      </c>
      <c r="I45" s="5">
        <f t="shared" ref="I45:I47" si="8">RANK(H45,$H$45:$H$47)</f>
        <v>1</v>
      </c>
    </row>
    <row r="46" ht="33" customHeight="1" spans="1:9">
      <c r="A46" s="3">
        <v>44</v>
      </c>
      <c r="B46" s="3" t="s">
        <v>79</v>
      </c>
      <c r="C46" s="4" t="s">
        <v>77</v>
      </c>
      <c r="D46" s="4" t="s">
        <v>36</v>
      </c>
      <c r="E46" s="3" t="s">
        <v>78</v>
      </c>
      <c r="F46" s="5">
        <v>61.2</v>
      </c>
      <c r="G46" s="5">
        <v>77.4</v>
      </c>
      <c r="H46" s="5">
        <f t="shared" si="7"/>
        <v>69.3</v>
      </c>
      <c r="I46" s="5">
        <f t="shared" si="8"/>
        <v>2</v>
      </c>
    </row>
    <row r="47" ht="33" customHeight="1" spans="1:9">
      <c r="A47" s="3">
        <v>45</v>
      </c>
      <c r="B47" s="3" t="s">
        <v>80</v>
      </c>
      <c r="C47" s="4" t="s">
        <v>77</v>
      </c>
      <c r="D47" s="4" t="s">
        <v>36</v>
      </c>
      <c r="E47" s="3" t="s">
        <v>78</v>
      </c>
      <c r="F47" s="5">
        <v>58.7</v>
      </c>
      <c r="G47" s="6" t="s">
        <v>75</v>
      </c>
      <c r="H47" s="5">
        <f>F47*0.5</f>
        <v>29.35</v>
      </c>
      <c r="I47" s="5">
        <f t="shared" si="8"/>
        <v>3</v>
      </c>
    </row>
    <row r="48" ht="33" customHeight="1" spans="1:9">
      <c r="A48" s="3">
        <v>46</v>
      </c>
      <c r="B48" s="3" t="s">
        <v>81</v>
      </c>
      <c r="C48" s="4" t="s">
        <v>82</v>
      </c>
      <c r="D48" s="4" t="s">
        <v>36</v>
      </c>
      <c r="E48" s="3" t="s">
        <v>83</v>
      </c>
      <c r="F48" s="5">
        <v>72.8</v>
      </c>
      <c r="G48" s="5">
        <v>82.08</v>
      </c>
      <c r="H48" s="5">
        <f t="shared" si="7"/>
        <v>77.44</v>
      </c>
      <c r="I48" s="5">
        <f t="shared" ref="I48:I50" si="9">RANK(H48,$H$48:$H$50)</f>
        <v>1</v>
      </c>
    </row>
    <row r="49" ht="33" customHeight="1" spans="1:9">
      <c r="A49" s="3">
        <v>47</v>
      </c>
      <c r="B49" s="3" t="s">
        <v>84</v>
      </c>
      <c r="C49" s="4" t="s">
        <v>82</v>
      </c>
      <c r="D49" s="4" t="s">
        <v>36</v>
      </c>
      <c r="E49" s="3" t="s">
        <v>83</v>
      </c>
      <c r="F49" s="5">
        <v>55.7</v>
      </c>
      <c r="G49" s="5">
        <v>81.8</v>
      </c>
      <c r="H49" s="5">
        <f t="shared" si="7"/>
        <v>68.75</v>
      </c>
      <c r="I49" s="5">
        <f t="shared" si="9"/>
        <v>2</v>
      </c>
    </row>
    <row r="50" ht="33" customHeight="1" spans="1:9">
      <c r="A50" s="3">
        <v>48</v>
      </c>
      <c r="B50" s="3" t="s">
        <v>85</v>
      </c>
      <c r="C50" s="4" t="s">
        <v>82</v>
      </c>
      <c r="D50" s="4" t="s">
        <v>36</v>
      </c>
      <c r="E50" s="3" t="s">
        <v>83</v>
      </c>
      <c r="F50" s="5">
        <v>51.9</v>
      </c>
      <c r="G50" s="5">
        <v>80.18</v>
      </c>
      <c r="H50" s="5">
        <f t="shared" si="7"/>
        <v>66.04</v>
      </c>
      <c r="I50" s="5">
        <f t="shared" si="9"/>
        <v>3</v>
      </c>
    </row>
    <row r="51" ht="33" customHeight="1" spans="1:9">
      <c r="A51" s="3">
        <v>49</v>
      </c>
      <c r="B51" s="3" t="s">
        <v>86</v>
      </c>
      <c r="C51" s="4" t="s">
        <v>87</v>
      </c>
      <c r="D51" s="4" t="s">
        <v>88</v>
      </c>
      <c r="E51" s="3" t="s">
        <v>89</v>
      </c>
      <c r="F51" s="5">
        <v>49.4</v>
      </c>
      <c r="G51" s="5">
        <v>82.94</v>
      </c>
      <c r="H51" s="5">
        <f t="shared" si="7"/>
        <v>66.17</v>
      </c>
      <c r="I51" s="5">
        <f>RANK(H51,$H$51:$H$52)</f>
        <v>1</v>
      </c>
    </row>
    <row r="52" ht="33" customHeight="1" spans="1:9">
      <c r="A52" s="3">
        <v>50</v>
      </c>
      <c r="B52" s="3" t="s">
        <v>90</v>
      </c>
      <c r="C52" s="4" t="s">
        <v>87</v>
      </c>
      <c r="D52" s="4" t="s">
        <v>88</v>
      </c>
      <c r="E52" s="3" t="s">
        <v>89</v>
      </c>
      <c r="F52" s="5">
        <v>42.2</v>
      </c>
      <c r="G52" s="5">
        <v>77.74</v>
      </c>
      <c r="H52" s="5">
        <f t="shared" si="7"/>
        <v>59.97</v>
      </c>
      <c r="I52" s="5">
        <f>RANK(H52,$H$51:$H$52)</f>
        <v>2</v>
      </c>
    </row>
    <row r="53" ht="33" customHeight="1" spans="1:9">
      <c r="A53" s="3">
        <v>51</v>
      </c>
      <c r="B53" s="3" t="s">
        <v>91</v>
      </c>
      <c r="C53" s="4" t="s">
        <v>92</v>
      </c>
      <c r="D53" s="4" t="s">
        <v>93</v>
      </c>
      <c r="E53" s="3" t="s">
        <v>94</v>
      </c>
      <c r="F53" s="5">
        <v>64.1</v>
      </c>
      <c r="G53" s="5">
        <v>83.6</v>
      </c>
      <c r="H53" s="5">
        <f t="shared" si="7"/>
        <v>73.85</v>
      </c>
      <c r="I53" s="5">
        <f>RANK(H53,$H$53:$H$54)</f>
        <v>1</v>
      </c>
    </row>
    <row r="54" ht="33" customHeight="1" spans="1:9">
      <c r="A54" s="3">
        <v>52</v>
      </c>
      <c r="B54" s="3" t="s">
        <v>95</v>
      </c>
      <c r="C54" s="4" t="s">
        <v>92</v>
      </c>
      <c r="D54" s="4" t="s">
        <v>93</v>
      </c>
      <c r="E54" s="3" t="s">
        <v>94</v>
      </c>
      <c r="F54" s="5">
        <v>52.6</v>
      </c>
      <c r="G54" s="5">
        <v>83.78</v>
      </c>
      <c r="H54" s="5">
        <f t="shared" si="7"/>
        <v>68.19</v>
      </c>
      <c r="I54" s="5">
        <f>RANK(H54,$H$53:$H$54)</f>
        <v>2</v>
      </c>
    </row>
    <row r="55" ht="33" customHeight="1" spans="1:9">
      <c r="A55" s="3">
        <v>53</v>
      </c>
      <c r="B55" s="3" t="s">
        <v>96</v>
      </c>
      <c r="C55" s="4" t="s">
        <v>97</v>
      </c>
      <c r="D55" s="4" t="s">
        <v>36</v>
      </c>
      <c r="E55" s="3" t="s">
        <v>98</v>
      </c>
      <c r="F55" s="5">
        <v>72.1</v>
      </c>
      <c r="G55" s="5">
        <v>85.3</v>
      </c>
      <c r="H55" s="5">
        <f t="shared" si="7"/>
        <v>78.7</v>
      </c>
      <c r="I55" s="5">
        <f t="shared" ref="I55:I69" si="10">RANK(H55,$H$55:$H$69)</f>
        <v>1</v>
      </c>
    </row>
    <row r="56" ht="33" customHeight="1" spans="1:9">
      <c r="A56" s="3">
        <v>54</v>
      </c>
      <c r="B56" s="3" t="s">
        <v>99</v>
      </c>
      <c r="C56" s="4" t="s">
        <v>97</v>
      </c>
      <c r="D56" s="4" t="s">
        <v>36</v>
      </c>
      <c r="E56" s="3" t="s">
        <v>98</v>
      </c>
      <c r="F56" s="5">
        <v>69.2</v>
      </c>
      <c r="G56" s="5">
        <v>82.38</v>
      </c>
      <c r="H56" s="5">
        <f t="shared" si="7"/>
        <v>75.79</v>
      </c>
      <c r="I56" s="5">
        <f t="shared" si="10"/>
        <v>2</v>
      </c>
    </row>
    <row r="57" ht="33" customHeight="1" spans="1:9">
      <c r="A57" s="3">
        <v>55</v>
      </c>
      <c r="B57" s="3" t="s">
        <v>100</v>
      </c>
      <c r="C57" s="4" t="s">
        <v>97</v>
      </c>
      <c r="D57" s="4" t="s">
        <v>36</v>
      </c>
      <c r="E57" s="3" t="s">
        <v>98</v>
      </c>
      <c r="F57" s="5">
        <v>70.5</v>
      </c>
      <c r="G57" s="5">
        <v>81.02</v>
      </c>
      <c r="H57" s="5">
        <f t="shared" si="7"/>
        <v>75.76</v>
      </c>
      <c r="I57" s="5">
        <f t="shared" si="10"/>
        <v>3</v>
      </c>
    </row>
    <row r="58" ht="33" customHeight="1" spans="1:9">
      <c r="A58" s="3">
        <v>56</v>
      </c>
      <c r="B58" s="3" t="s">
        <v>101</v>
      </c>
      <c r="C58" s="4" t="s">
        <v>97</v>
      </c>
      <c r="D58" s="4" t="s">
        <v>36</v>
      </c>
      <c r="E58" s="3" t="s">
        <v>98</v>
      </c>
      <c r="F58" s="5">
        <v>68.1</v>
      </c>
      <c r="G58" s="5">
        <v>82.18</v>
      </c>
      <c r="H58" s="5">
        <f t="shared" si="7"/>
        <v>75.14</v>
      </c>
      <c r="I58" s="5">
        <f t="shared" si="10"/>
        <v>4</v>
      </c>
    </row>
    <row r="59" ht="33" customHeight="1" spans="1:9">
      <c r="A59" s="3">
        <v>57</v>
      </c>
      <c r="B59" s="3" t="s">
        <v>102</v>
      </c>
      <c r="C59" s="4" t="s">
        <v>97</v>
      </c>
      <c r="D59" s="4" t="s">
        <v>36</v>
      </c>
      <c r="E59" s="3" t="s">
        <v>98</v>
      </c>
      <c r="F59" s="5">
        <v>65.9</v>
      </c>
      <c r="G59" s="5">
        <v>83.54</v>
      </c>
      <c r="H59" s="5">
        <f t="shared" si="7"/>
        <v>74.72</v>
      </c>
      <c r="I59" s="5">
        <f t="shared" si="10"/>
        <v>5</v>
      </c>
    </row>
    <row r="60" ht="33" customHeight="1" spans="1:9">
      <c r="A60" s="3">
        <v>58</v>
      </c>
      <c r="B60" s="3" t="s">
        <v>103</v>
      </c>
      <c r="C60" s="4" t="s">
        <v>97</v>
      </c>
      <c r="D60" s="4" t="s">
        <v>36</v>
      </c>
      <c r="E60" s="3" t="s">
        <v>98</v>
      </c>
      <c r="F60" s="5">
        <v>66.2</v>
      </c>
      <c r="G60" s="5">
        <v>83.12</v>
      </c>
      <c r="H60" s="5">
        <f t="shared" si="7"/>
        <v>74.66</v>
      </c>
      <c r="I60" s="5">
        <f t="shared" si="10"/>
        <v>6</v>
      </c>
    </row>
    <row r="61" ht="33" customHeight="1" spans="1:9">
      <c r="A61" s="3">
        <v>59</v>
      </c>
      <c r="B61" s="3" t="s">
        <v>104</v>
      </c>
      <c r="C61" s="4" t="s">
        <v>97</v>
      </c>
      <c r="D61" s="4" t="s">
        <v>36</v>
      </c>
      <c r="E61" s="3" t="s">
        <v>98</v>
      </c>
      <c r="F61" s="5">
        <v>67.9</v>
      </c>
      <c r="G61" s="5">
        <v>81.04</v>
      </c>
      <c r="H61" s="5">
        <f t="shared" si="7"/>
        <v>74.47</v>
      </c>
      <c r="I61" s="5">
        <f t="shared" si="10"/>
        <v>7</v>
      </c>
    </row>
    <row r="62" ht="33" customHeight="1" spans="1:9">
      <c r="A62" s="3">
        <v>60</v>
      </c>
      <c r="B62" s="3" t="s">
        <v>105</v>
      </c>
      <c r="C62" s="4" t="s">
        <v>97</v>
      </c>
      <c r="D62" s="4" t="s">
        <v>36</v>
      </c>
      <c r="E62" s="3" t="s">
        <v>98</v>
      </c>
      <c r="F62" s="5">
        <v>64.6</v>
      </c>
      <c r="G62" s="5">
        <v>84.26</v>
      </c>
      <c r="H62" s="5">
        <f t="shared" si="7"/>
        <v>74.43</v>
      </c>
      <c r="I62" s="5">
        <f t="shared" si="10"/>
        <v>8</v>
      </c>
    </row>
    <row r="63" ht="33" customHeight="1" spans="1:9">
      <c r="A63" s="3">
        <v>61</v>
      </c>
      <c r="B63" s="3" t="s">
        <v>106</v>
      </c>
      <c r="C63" s="4" t="s">
        <v>97</v>
      </c>
      <c r="D63" s="4" t="s">
        <v>36</v>
      </c>
      <c r="E63" s="3" t="s">
        <v>98</v>
      </c>
      <c r="F63" s="5">
        <v>65.3</v>
      </c>
      <c r="G63" s="5">
        <v>82.08</v>
      </c>
      <c r="H63" s="5">
        <f t="shared" si="7"/>
        <v>73.69</v>
      </c>
      <c r="I63" s="5">
        <f t="shared" si="10"/>
        <v>9</v>
      </c>
    </row>
    <row r="64" ht="33" customHeight="1" spans="1:9">
      <c r="A64" s="3">
        <v>62</v>
      </c>
      <c r="B64" s="3" t="s">
        <v>107</v>
      </c>
      <c r="C64" s="4" t="s">
        <v>97</v>
      </c>
      <c r="D64" s="4" t="s">
        <v>36</v>
      </c>
      <c r="E64" s="3" t="s">
        <v>98</v>
      </c>
      <c r="F64" s="5">
        <v>67.9</v>
      </c>
      <c r="G64" s="5">
        <v>78.18</v>
      </c>
      <c r="H64" s="5">
        <f t="shared" si="7"/>
        <v>73.04</v>
      </c>
      <c r="I64" s="5">
        <f t="shared" si="10"/>
        <v>10</v>
      </c>
    </row>
    <row r="65" ht="33" customHeight="1" spans="1:9">
      <c r="A65" s="3">
        <v>63</v>
      </c>
      <c r="B65" s="3" t="s">
        <v>108</v>
      </c>
      <c r="C65" s="4" t="s">
        <v>97</v>
      </c>
      <c r="D65" s="4" t="s">
        <v>36</v>
      </c>
      <c r="E65" s="3" t="s">
        <v>98</v>
      </c>
      <c r="F65" s="5">
        <v>64.8</v>
      </c>
      <c r="G65" s="5">
        <v>81.26</v>
      </c>
      <c r="H65" s="5">
        <f t="shared" si="7"/>
        <v>73.03</v>
      </c>
      <c r="I65" s="5">
        <f t="shared" si="10"/>
        <v>11</v>
      </c>
    </row>
    <row r="66" ht="33" customHeight="1" spans="1:9">
      <c r="A66" s="3">
        <v>64</v>
      </c>
      <c r="B66" s="3" t="s">
        <v>109</v>
      </c>
      <c r="C66" s="4" t="s">
        <v>97</v>
      </c>
      <c r="D66" s="4" t="s">
        <v>36</v>
      </c>
      <c r="E66" s="3" t="s">
        <v>98</v>
      </c>
      <c r="F66" s="5">
        <v>64.3</v>
      </c>
      <c r="G66" s="5">
        <v>80.16</v>
      </c>
      <c r="H66" s="5">
        <f t="shared" si="7"/>
        <v>72.23</v>
      </c>
      <c r="I66" s="5">
        <f t="shared" si="10"/>
        <v>12</v>
      </c>
    </row>
    <row r="67" ht="33" customHeight="1" spans="1:9">
      <c r="A67" s="3">
        <v>65</v>
      </c>
      <c r="B67" s="3" t="s">
        <v>110</v>
      </c>
      <c r="C67" s="4" t="s">
        <v>97</v>
      </c>
      <c r="D67" s="4" t="s">
        <v>36</v>
      </c>
      <c r="E67" s="3" t="s">
        <v>98</v>
      </c>
      <c r="F67" s="5">
        <v>64</v>
      </c>
      <c r="G67" s="5">
        <v>80.28</v>
      </c>
      <c r="H67" s="5">
        <f t="shared" si="7"/>
        <v>72.14</v>
      </c>
      <c r="I67" s="5">
        <f t="shared" si="10"/>
        <v>13</v>
      </c>
    </row>
    <row r="68" ht="33" customHeight="1" spans="1:9">
      <c r="A68" s="3">
        <v>66</v>
      </c>
      <c r="B68" s="3" t="s">
        <v>111</v>
      </c>
      <c r="C68" s="4" t="s">
        <v>97</v>
      </c>
      <c r="D68" s="4" t="s">
        <v>36</v>
      </c>
      <c r="E68" s="3" t="s">
        <v>98</v>
      </c>
      <c r="F68" s="5">
        <v>64.6</v>
      </c>
      <c r="G68" s="5">
        <v>79.46</v>
      </c>
      <c r="H68" s="5">
        <f t="shared" si="7"/>
        <v>72.03</v>
      </c>
      <c r="I68" s="5">
        <f t="shared" si="10"/>
        <v>14</v>
      </c>
    </row>
    <row r="69" ht="33" customHeight="1" spans="1:9">
      <c r="A69" s="3">
        <v>67</v>
      </c>
      <c r="B69" s="3" t="s">
        <v>112</v>
      </c>
      <c r="C69" s="4" t="s">
        <v>97</v>
      </c>
      <c r="D69" s="4" t="s">
        <v>36</v>
      </c>
      <c r="E69" s="3" t="s">
        <v>98</v>
      </c>
      <c r="F69" s="5">
        <v>64</v>
      </c>
      <c r="G69" s="5">
        <v>74.96</v>
      </c>
      <c r="H69" s="5">
        <f t="shared" si="7"/>
        <v>69.48</v>
      </c>
      <c r="I69" s="5">
        <f t="shared" si="10"/>
        <v>15</v>
      </c>
    </row>
    <row r="70" ht="33" customHeight="1" spans="1:9">
      <c r="A70" s="3">
        <v>68</v>
      </c>
      <c r="B70" s="3" t="s">
        <v>113</v>
      </c>
      <c r="C70" s="4" t="s">
        <v>114</v>
      </c>
      <c r="D70" s="4" t="s">
        <v>115</v>
      </c>
      <c r="E70" s="3" t="s">
        <v>116</v>
      </c>
      <c r="F70" s="5">
        <v>63</v>
      </c>
      <c r="G70" s="5">
        <v>84.96</v>
      </c>
      <c r="H70" s="5">
        <f t="shared" si="7"/>
        <v>73.98</v>
      </c>
      <c r="I70" s="5">
        <f t="shared" ref="I70:I81" si="11">RANK(H70,$H$70:$H$81)</f>
        <v>1</v>
      </c>
    </row>
    <row r="71" ht="33" customHeight="1" spans="1:9">
      <c r="A71" s="3">
        <v>69</v>
      </c>
      <c r="B71" s="3" t="s">
        <v>117</v>
      </c>
      <c r="C71" s="4" t="s">
        <v>114</v>
      </c>
      <c r="D71" s="4" t="s">
        <v>115</v>
      </c>
      <c r="E71" s="3" t="s">
        <v>116</v>
      </c>
      <c r="F71" s="5">
        <v>64</v>
      </c>
      <c r="G71" s="5">
        <v>83.4</v>
      </c>
      <c r="H71" s="5">
        <f t="shared" si="7"/>
        <v>73.7</v>
      </c>
      <c r="I71" s="5">
        <f t="shared" si="11"/>
        <v>2</v>
      </c>
    </row>
    <row r="72" ht="33" customHeight="1" spans="1:9">
      <c r="A72" s="3">
        <v>70</v>
      </c>
      <c r="B72" s="3" t="s">
        <v>118</v>
      </c>
      <c r="C72" s="4" t="s">
        <v>114</v>
      </c>
      <c r="D72" s="4" t="s">
        <v>115</v>
      </c>
      <c r="E72" s="3" t="s">
        <v>116</v>
      </c>
      <c r="F72" s="5">
        <v>64</v>
      </c>
      <c r="G72" s="5">
        <v>80.18</v>
      </c>
      <c r="H72" s="5">
        <f t="shared" si="7"/>
        <v>72.09</v>
      </c>
      <c r="I72" s="5">
        <f t="shared" si="11"/>
        <v>3</v>
      </c>
    </row>
    <row r="73" ht="33" customHeight="1" spans="1:9">
      <c r="A73" s="3">
        <v>71</v>
      </c>
      <c r="B73" s="3" t="s">
        <v>119</v>
      </c>
      <c r="C73" s="4" t="s">
        <v>114</v>
      </c>
      <c r="D73" s="4" t="s">
        <v>115</v>
      </c>
      <c r="E73" s="3" t="s">
        <v>116</v>
      </c>
      <c r="F73" s="5">
        <v>59</v>
      </c>
      <c r="G73" s="5">
        <v>80.9</v>
      </c>
      <c r="H73" s="5">
        <f t="shared" si="7"/>
        <v>69.95</v>
      </c>
      <c r="I73" s="5">
        <f t="shared" si="11"/>
        <v>4</v>
      </c>
    </row>
    <row r="74" ht="33" customHeight="1" spans="1:9">
      <c r="A74" s="3">
        <v>72</v>
      </c>
      <c r="B74" s="3" t="s">
        <v>120</v>
      </c>
      <c r="C74" s="4" t="s">
        <v>114</v>
      </c>
      <c r="D74" s="4" t="s">
        <v>115</v>
      </c>
      <c r="E74" s="3" t="s">
        <v>116</v>
      </c>
      <c r="F74" s="5">
        <v>59</v>
      </c>
      <c r="G74" s="5">
        <v>79.32</v>
      </c>
      <c r="H74" s="5">
        <f t="shared" si="7"/>
        <v>69.16</v>
      </c>
      <c r="I74" s="5">
        <f t="shared" si="11"/>
        <v>5</v>
      </c>
    </row>
    <row r="75" ht="33" customHeight="1" spans="1:9">
      <c r="A75" s="3">
        <v>73</v>
      </c>
      <c r="B75" s="3" t="s">
        <v>121</v>
      </c>
      <c r="C75" s="4" t="s">
        <v>114</v>
      </c>
      <c r="D75" s="4" t="s">
        <v>115</v>
      </c>
      <c r="E75" s="3" t="s">
        <v>116</v>
      </c>
      <c r="F75" s="5">
        <v>56</v>
      </c>
      <c r="G75" s="5">
        <v>81.16</v>
      </c>
      <c r="H75" s="5">
        <f t="shared" si="7"/>
        <v>68.58</v>
      </c>
      <c r="I75" s="5">
        <f t="shared" si="11"/>
        <v>6</v>
      </c>
    </row>
    <row r="76" ht="33" customHeight="1" spans="1:9">
      <c r="A76" s="3">
        <v>74</v>
      </c>
      <c r="B76" s="3" t="s">
        <v>122</v>
      </c>
      <c r="C76" s="4" t="s">
        <v>114</v>
      </c>
      <c r="D76" s="4" t="s">
        <v>115</v>
      </c>
      <c r="E76" s="3" t="s">
        <v>116</v>
      </c>
      <c r="F76" s="5">
        <v>56</v>
      </c>
      <c r="G76" s="5">
        <v>80.62</v>
      </c>
      <c r="H76" s="5">
        <f t="shared" si="7"/>
        <v>68.31</v>
      </c>
      <c r="I76" s="5">
        <f t="shared" si="11"/>
        <v>7</v>
      </c>
    </row>
    <row r="77" ht="33" customHeight="1" spans="1:9">
      <c r="A77" s="3">
        <v>75</v>
      </c>
      <c r="B77" s="3" t="s">
        <v>123</v>
      </c>
      <c r="C77" s="4" t="s">
        <v>114</v>
      </c>
      <c r="D77" s="4" t="s">
        <v>115</v>
      </c>
      <c r="E77" s="3" t="s">
        <v>116</v>
      </c>
      <c r="F77" s="5">
        <v>55</v>
      </c>
      <c r="G77" s="5">
        <v>80.52</v>
      </c>
      <c r="H77" s="5">
        <f t="shared" si="7"/>
        <v>67.76</v>
      </c>
      <c r="I77" s="5">
        <f t="shared" si="11"/>
        <v>8</v>
      </c>
    </row>
    <row r="78" ht="33" customHeight="1" spans="1:9">
      <c r="A78" s="3">
        <v>76</v>
      </c>
      <c r="B78" s="3" t="s">
        <v>124</v>
      </c>
      <c r="C78" s="4" t="s">
        <v>114</v>
      </c>
      <c r="D78" s="4" t="s">
        <v>115</v>
      </c>
      <c r="E78" s="3" t="s">
        <v>116</v>
      </c>
      <c r="F78" s="5">
        <v>53</v>
      </c>
      <c r="G78" s="5">
        <v>82.24</v>
      </c>
      <c r="H78" s="5">
        <f t="shared" si="7"/>
        <v>67.62</v>
      </c>
      <c r="I78" s="5">
        <f t="shared" si="11"/>
        <v>9</v>
      </c>
    </row>
    <row r="79" ht="33" customHeight="1" spans="1:9">
      <c r="A79" s="3">
        <v>77</v>
      </c>
      <c r="B79" s="3" t="s">
        <v>125</v>
      </c>
      <c r="C79" s="4" t="s">
        <v>114</v>
      </c>
      <c r="D79" s="4" t="s">
        <v>115</v>
      </c>
      <c r="E79" s="3" t="s">
        <v>116</v>
      </c>
      <c r="F79" s="5">
        <v>51</v>
      </c>
      <c r="G79" s="5">
        <v>82.7</v>
      </c>
      <c r="H79" s="5">
        <f t="shared" si="7"/>
        <v>66.85</v>
      </c>
      <c r="I79" s="5">
        <f t="shared" si="11"/>
        <v>10</v>
      </c>
    </row>
    <row r="80" ht="33" customHeight="1" spans="1:9">
      <c r="A80" s="3">
        <v>78</v>
      </c>
      <c r="B80" s="3" t="s">
        <v>126</v>
      </c>
      <c r="C80" s="4" t="s">
        <v>114</v>
      </c>
      <c r="D80" s="4" t="s">
        <v>115</v>
      </c>
      <c r="E80" s="3" t="s">
        <v>116</v>
      </c>
      <c r="F80" s="5">
        <v>48</v>
      </c>
      <c r="G80" s="5">
        <v>82.4</v>
      </c>
      <c r="H80" s="5">
        <f t="shared" si="7"/>
        <v>65.2</v>
      </c>
      <c r="I80" s="5">
        <f t="shared" si="11"/>
        <v>11</v>
      </c>
    </row>
    <row r="81" ht="33" customHeight="1" spans="1:9">
      <c r="A81" s="3">
        <v>79</v>
      </c>
      <c r="B81" s="3" t="s">
        <v>127</v>
      </c>
      <c r="C81" s="4" t="s">
        <v>114</v>
      </c>
      <c r="D81" s="4" t="s">
        <v>115</v>
      </c>
      <c r="E81" s="3" t="s">
        <v>116</v>
      </c>
      <c r="F81" s="5">
        <v>57</v>
      </c>
      <c r="G81" s="6" t="s">
        <v>75</v>
      </c>
      <c r="H81" s="5">
        <f>F81*0.5</f>
        <v>28.5</v>
      </c>
      <c r="I81" s="5">
        <f t="shared" si="11"/>
        <v>12</v>
      </c>
    </row>
    <row r="82" ht="33" customHeight="1" spans="1:9">
      <c r="A82" s="3">
        <v>80</v>
      </c>
      <c r="B82" s="3" t="s">
        <v>128</v>
      </c>
      <c r="C82" s="4" t="s">
        <v>114</v>
      </c>
      <c r="D82" s="4" t="s">
        <v>129</v>
      </c>
      <c r="E82" s="3" t="s">
        <v>130</v>
      </c>
      <c r="F82" s="5">
        <v>69</v>
      </c>
      <c r="G82" s="5">
        <v>82.62</v>
      </c>
      <c r="H82" s="5">
        <f t="shared" ref="H82:H110" si="12">F82*0.5+G82*0.5</f>
        <v>75.81</v>
      </c>
      <c r="I82" s="5">
        <f t="shared" ref="I82:I85" si="13">RANK(H82,$H$82:$H$85)</f>
        <v>1</v>
      </c>
    </row>
    <row r="83" ht="33" customHeight="1" spans="1:9">
      <c r="A83" s="3">
        <v>81</v>
      </c>
      <c r="B83" s="3" t="s">
        <v>131</v>
      </c>
      <c r="C83" s="4" t="s">
        <v>114</v>
      </c>
      <c r="D83" s="4" t="s">
        <v>129</v>
      </c>
      <c r="E83" s="3" t="s">
        <v>130</v>
      </c>
      <c r="F83" s="5">
        <v>58</v>
      </c>
      <c r="G83" s="5">
        <v>82.92</v>
      </c>
      <c r="H83" s="5">
        <f t="shared" si="12"/>
        <v>70.46</v>
      </c>
      <c r="I83" s="5">
        <f t="shared" si="13"/>
        <v>2</v>
      </c>
    </row>
    <row r="84" ht="33" customHeight="1" spans="1:9">
      <c r="A84" s="3">
        <v>82</v>
      </c>
      <c r="B84" s="3" t="s">
        <v>132</v>
      </c>
      <c r="C84" s="4" t="s">
        <v>114</v>
      </c>
      <c r="D84" s="4" t="s">
        <v>129</v>
      </c>
      <c r="E84" s="3" t="s">
        <v>130</v>
      </c>
      <c r="F84" s="5">
        <v>59</v>
      </c>
      <c r="G84" s="5">
        <v>81.38</v>
      </c>
      <c r="H84" s="5">
        <f t="shared" si="12"/>
        <v>70.19</v>
      </c>
      <c r="I84" s="5">
        <f t="shared" si="13"/>
        <v>3</v>
      </c>
    </row>
    <row r="85" ht="33" customHeight="1" spans="1:9">
      <c r="A85" s="3">
        <v>83</v>
      </c>
      <c r="B85" s="3" t="s">
        <v>133</v>
      </c>
      <c r="C85" s="4" t="s">
        <v>114</v>
      </c>
      <c r="D85" s="4" t="s">
        <v>129</v>
      </c>
      <c r="E85" s="3" t="s">
        <v>130</v>
      </c>
      <c r="F85" s="5">
        <v>58</v>
      </c>
      <c r="G85" s="5">
        <v>80.14</v>
      </c>
      <c r="H85" s="5">
        <f t="shared" si="12"/>
        <v>69.07</v>
      </c>
      <c r="I85" s="5">
        <f t="shared" si="13"/>
        <v>4</v>
      </c>
    </row>
    <row r="86" ht="33" customHeight="1" spans="1:9">
      <c r="A86" s="3">
        <v>84</v>
      </c>
      <c r="B86" s="3" t="s">
        <v>134</v>
      </c>
      <c r="C86" s="4" t="s">
        <v>114</v>
      </c>
      <c r="D86" s="4" t="s">
        <v>135</v>
      </c>
      <c r="E86" s="3" t="s">
        <v>136</v>
      </c>
      <c r="F86" s="5">
        <v>46</v>
      </c>
      <c r="G86" s="5">
        <v>82.82</v>
      </c>
      <c r="H86" s="5">
        <f t="shared" si="12"/>
        <v>64.41</v>
      </c>
      <c r="I86" s="5">
        <f>RANK(H86,$H$86:$H$86)</f>
        <v>1</v>
      </c>
    </row>
    <row r="87" ht="33" customHeight="1" spans="1:9">
      <c r="A87" s="3">
        <v>85</v>
      </c>
      <c r="B87" s="3" t="s">
        <v>137</v>
      </c>
      <c r="C87" s="4" t="s">
        <v>114</v>
      </c>
      <c r="D87" s="4" t="s">
        <v>138</v>
      </c>
      <c r="E87" s="3" t="s">
        <v>139</v>
      </c>
      <c r="F87" s="5">
        <v>62</v>
      </c>
      <c r="G87" s="5">
        <v>80.86</v>
      </c>
      <c r="H87" s="5">
        <f t="shared" si="12"/>
        <v>71.43</v>
      </c>
      <c r="I87" s="5">
        <f t="shared" ref="I87:I89" si="14">RANK(H87,$H$87:$H$89)</f>
        <v>1</v>
      </c>
    </row>
    <row r="88" ht="33" customHeight="1" spans="1:9">
      <c r="A88" s="3">
        <v>86</v>
      </c>
      <c r="B88" s="3" t="s">
        <v>140</v>
      </c>
      <c r="C88" s="4" t="s">
        <v>114</v>
      </c>
      <c r="D88" s="4" t="s">
        <v>138</v>
      </c>
      <c r="E88" s="3" t="s">
        <v>139</v>
      </c>
      <c r="F88" s="5">
        <v>49</v>
      </c>
      <c r="G88" s="5">
        <v>82.22</v>
      </c>
      <c r="H88" s="5">
        <f t="shared" si="12"/>
        <v>65.61</v>
      </c>
      <c r="I88" s="5">
        <f t="shared" si="14"/>
        <v>2</v>
      </c>
    </row>
    <row r="89" ht="33" customHeight="1" spans="1:9">
      <c r="A89" s="3">
        <v>87</v>
      </c>
      <c r="B89" s="3" t="s">
        <v>141</v>
      </c>
      <c r="C89" s="4" t="s">
        <v>114</v>
      </c>
      <c r="D89" s="4" t="s">
        <v>138</v>
      </c>
      <c r="E89" s="3" t="s">
        <v>139</v>
      </c>
      <c r="F89" s="5">
        <v>53</v>
      </c>
      <c r="G89" s="5">
        <v>76.5</v>
      </c>
      <c r="H89" s="5">
        <f t="shared" si="12"/>
        <v>64.75</v>
      </c>
      <c r="I89" s="5">
        <f t="shared" si="14"/>
        <v>3</v>
      </c>
    </row>
    <row r="90" ht="33" customHeight="1" spans="1:9">
      <c r="A90" s="3">
        <v>88</v>
      </c>
      <c r="B90" s="3" t="s">
        <v>142</v>
      </c>
      <c r="C90" s="4" t="s">
        <v>114</v>
      </c>
      <c r="D90" s="4" t="s">
        <v>143</v>
      </c>
      <c r="E90" s="3" t="s">
        <v>144</v>
      </c>
      <c r="F90" s="5">
        <v>52</v>
      </c>
      <c r="G90" s="5">
        <v>82.12</v>
      </c>
      <c r="H90" s="5">
        <f t="shared" si="12"/>
        <v>67.06</v>
      </c>
      <c r="I90" s="5">
        <f>RANK(H90,$H$90:$H$91)</f>
        <v>1</v>
      </c>
    </row>
    <row r="91" ht="33" customHeight="1" spans="1:9">
      <c r="A91" s="3">
        <v>89</v>
      </c>
      <c r="B91" s="3" t="s">
        <v>145</v>
      </c>
      <c r="C91" s="4" t="s">
        <v>114</v>
      </c>
      <c r="D91" s="4" t="s">
        <v>143</v>
      </c>
      <c r="E91" s="3" t="s">
        <v>144</v>
      </c>
      <c r="F91" s="5">
        <v>47</v>
      </c>
      <c r="G91" s="5">
        <v>81.8</v>
      </c>
      <c r="H91" s="5">
        <f t="shared" si="12"/>
        <v>64.4</v>
      </c>
      <c r="I91" s="5">
        <f>RANK(H91,$H$90:$H$91)</f>
        <v>2</v>
      </c>
    </row>
    <row r="92" ht="33" customHeight="1" spans="1:9">
      <c r="A92" s="3">
        <v>90</v>
      </c>
      <c r="B92" s="3" t="s">
        <v>146</v>
      </c>
      <c r="C92" s="4" t="s">
        <v>114</v>
      </c>
      <c r="D92" s="4" t="s">
        <v>147</v>
      </c>
      <c r="E92" s="3" t="s">
        <v>148</v>
      </c>
      <c r="F92" s="5">
        <v>58</v>
      </c>
      <c r="G92" s="5">
        <v>82.06</v>
      </c>
      <c r="H92" s="5">
        <f t="shared" si="12"/>
        <v>70.03</v>
      </c>
      <c r="I92" s="5">
        <f>RANK(H92,$H$92:$H$93)</f>
        <v>1</v>
      </c>
    </row>
    <row r="93" ht="33" customHeight="1" spans="1:9">
      <c r="A93" s="3">
        <v>91</v>
      </c>
      <c r="B93" s="3" t="s">
        <v>149</v>
      </c>
      <c r="C93" s="4" t="s">
        <v>114</v>
      </c>
      <c r="D93" s="4" t="s">
        <v>147</v>
      </c>
      <c r="E93" s="3" t="s">
        <v>148</v>
      </c>
      <c r="F93" s="5">
        <v>51</v>
      </c>
      <c r="G93" s="5">
        <v>82.54</v>
      </c>
      <c r="H93" s="5">
        <f t="shared" si="12"/>
        <v>66.77</v>
      </c>
      <c r="I93" s="5">
        <f>RANK(H93,$H$92:$H$93)</f>
        <v>2</v>
      </c>
    </row>
    <row r="94" ht="33" customHeight="1" spans="1:9">
      <c r="A94" s="3">
        <v>92</v>
      </c>
      <c r="B94" s="3" t="s">
        <v>150</v>
      </c>
      <c r="C94" s="4" t="s">
        <v>151</v>
      </c>
      <c r="D94" s="4" t="s">
        <v>152</v>
      </c>
      <c r="E94" s="3" t="s">
        <v>153</v>
      </c>
      <c r="F94" s="5">
        <v>63</v>
      </c>
      <c r="G94" s="5">
        <v>82.68</v>
      </c>
      <c r="H94" s="5">
        <f t="shared" si="12"/>
        <v>72.84</v>
      </c>
      <c r="I94" s="5">
        <f>RANK(H94,$H$94:$H$94)</f>
        <v>1</v>
      </c>
    </row>
    <row r="95" ht="33" customHeight="1" spans="1:9">
      <c r="A95" s="3">
        <v>93</v>
      </c>
      <c r="B95" s="3" t="s">
        <v>154</v>
      </c>
      <c r="C95" s="4" t="s">
        <v>155</v>
      </c>
      <c r="D95" s="4" t="s">
        <v>156</v>
      </c>
      <c r="E95" s="3" t="s">
        <v>157</v>
      </c>
      <c r="F95" s="5">
        <v>64</v>
      </c>
      <c r="G95" s="5">
        <v>83.66</v>
      </c>
      <c r="H95" s="5">
        <f t="shared" si="12"/>
        <v>73.83</v>
      </c>
      <c r="I95" s="5">
        <f t="shared" ref="I95:I111" si="15">RANK(H95,$H$95:$H$111)</f>
        <v>1</v>
      </c>
    </row>
    <row r="96" ht="33" customHeight="1" spans="1:9">
      <c r="A96" s="3">
        <v>94</v>
      </c>
      <c r="B96" s="3" t="s">
        <v>158</v>
      </c>
      <c r="C96" s="4" t="s">
        <v>155</v>
      </c>
      <c r="D96" s="4" t="s">
        <v>156</v>
      </c>
      <c r="E96" s="3" t="s">
        <v>157</v>
      </c>
      <c r="F96" s="5">
        <v>59</v>
      </c>
      <c r="G96" s="5">
        <v>84.52</v>
      </c>
      <c r="H96" s="5">
        <f t="shared" si="12"/>
        <v>71.76</v>
      </c>
      <c r="I96" s="5">
        <f t="shared" si="15"/>
        <v>2</v>
      </c>
    </row>
    <row r="97" ht="33" customHeight="1" spans="1:9">
      <c r="A97" s="3">
        <v>95</v>
      </c>
      <c r="B97" s="7" t="s">
        <v>159</v>
      </c>
      <c r="C97" s="4" t="s">
        <v>155</v>
      </c>
      <c r="D97" s="4" t="s">
        <v>156</v>
      </c>
      <c r="E97" s="3" t="s">
        <v>157</v>
      </c>
      <c r="F97" s="5">
        <v>66</v>
      </c>
      <c r="G97" s="5">
        <v>75.8</v>
      </c>
      <c r="H97" s="5">
        <f t="shared" si="12"/>
        <v>70.9</v>
      </c>
      <c r="I97" s="5">
        <f t="shared" si="15"/>
        <v>3</v>
      </c>
    </row>
    <row r="98" ht="33" customHeight="1" spans="1:9">
      <c r="A98" s="3">
        <v>96</v>
      </c>
      <c r="B98" s="3" t="s">
        <v>160</v>
      </c>
      <c r="C98" s="4" t="s">
        <v>155</v>
      </c>
      <c r="D98" s="4" t="s">
        <v>156</v>
      </c>
      <c r="E98" s="3" t="s">
        <v>157</v>
      </c>
      <c r="F98" s="5">
        <v>59</v>
      </c>
      <c r="G98" s="5">
        <v>78.46</v>
      </c>
      <c r="H98" s="5">
        <f t="shared" si="12"/>
        <v>68.73</v>
      </c>
      <c r="I98" s="5">
        <f t="shared" si="15"/>
        <v>4</v>
      </c>
    </row>
    <row r="99" ht="33" customHeight="1" spans="1:9">
      <c r="A99" s="3">
        <v>97</v>
      </c>
      <c r="B99" s="3" t="s">
        <v>161</v>
      </c>
      <c r="C99" s="4" t="s">
        <v>155</v>
      </c>
      <c r="D99" s="4" t="s">
        <v>156</v>
      </c>
      <c r="E99" s="3" t="s">
        <v>157</v>
      </c>
      <c r="F99" s="5">
        <v>56</v>
      </c>
      <c r="G99" s="5">
        <v>78.34</v>
      </c>
      <c r="H99" s="5">
        <f t="shared" si="12"/>
        <v>67.17</v>
      </c>
      <c r="I99" s="5">
        <f t="shared" si="15"/>
        <v>5</v>
      </c>
    </row>
    <row r="100" ht="33" customHeight="1" spans="1:9">
      <c r="A100" s="3">
        <v>98</v>
      </c>
      <c r="B100" s="3" t="s">
        <v>162</v>
      </c>
      <c r="C100" s="4" t="s">
        <v>155</v>
      </c>
      <c r="D100" s="4" t="s">
        <v>156</v>
      </c>
      <c r="E100" s="3" t="s">
        <v>157</v>
      </c>
      <c r="F100" s="5">
        <v>58</v>
      </c>
      <c r="G100" s="5">
        <v>75.9</v>
      </c>
      <c r="H100" s="5">
        <f t="shared" si="12"/>
        <v>66.95</v>
      </c>
      <c r="I100" s="5">
        <f t="shared" si="15"/>
        <v>6</v>
      </c>
    </row>
    <row r="101" ht="33" customHeight="1" spans="1:9">
      <c r="A101" s="3">
        <v>99</v>
      </c>
      <c r="B101" s="3" t="s">
        <v>163</v>
      </c>
      <c r="C101" s="4" t="s">
        <v>155</v>
      </c>
      <c r="D101" s="4" t="s">
        <v>156</v>
      </c>
      <c r="E101" s="3" t="s">
        <v>157</v>
      </c>
      <c r="F101" s="5">
        <v>50</v>
      </c>
      <c r="G101" s="5">
        <v>81.66</v>
      </c>
      <c r="H101" s="5">
        <f t="shared" si="12"/>
        <v>65.83</v>
      </c>
      <c r="I101" s="5">
        <f t="shared" si="15"/>
        <v>7</v>
      </c>
    </row>
    <row r="102" ht="33" customHeight="1" spans="1:9">
      <c r="A102" s="3">
        <v>100</v>
      </c>
      <c r="B102" s="3" t="s">
        <v>164</v>
      </c>
      <c r="C102" s="4" t="s">
        <v>155</v>
      </c>
      <c r="D102" s="4" t="s">
        <v>156</v>
      </c>
      <c r="E102" s="3" t="s">
        <v>157</v>
      </c>
      <c r="F102" s="5">
        <v>56</v>
      </c>
      <c r="G102" s="5">
        <v>74.96</v>
      </c>
      <c r="H102" s="5">
        <f t="shared" si="12"/>
        <v>65.48</v>
      </c>
      <c r="I102" s="5">
        <f t="shared" si="15"/>
        <v>8</v>
      </c>
    </row>
    <row r="103" ht="33" customHeight="1" spans="1:9">
      <c r="A103" s="3">
        <v>101</v>
      </c>
      <c r="B103" s="3" t="s">
        <v>165</v>
      </c>
      <c r="C103" s="4" t="s">
        <v>155</v>
      </c>
      <c r="D103" s="4" t="s">
        <v>156</v>
      </c>
      <c r="E103" s="3" t="s">
        <v>157</v>
      </c>
      <c r="F103" s="5">
        <v>54</v>
      </c>
      <c r="G103" s="5">
        <v>76.34</v>
      </c>
      <c r="H103" s="5">
        <f t="shared" si="12"/>
        <v>65.17</v>
      </c>
      <c r="I103" s="5">
        <f t="shared" si="15"/>
        <v>9</v>
      </c>
    </row>
    <row r="104" ht="33" customHeight="1" spans="1:9">
      <c r="A104" s="3">
        <v>102</v>
      </c>
      <c r="B104" s="3" t="s">
        <v>166</v>
      </c>
      <c r="C104" s="4" t="s">
        <v>155</v>
      </c>
      <c r="D104" s="4" t="s">
        <v>156</v>
      </c>
      <c r="E104" s="3" t="s">
        <v>157</v>
      </c>
      <c r="F104" s="5">
        <v>47</v>
      </c>
      <c r="G104" s="5">
        <v>78.98</v>
      </c>
      <c r="H104" s="5">
        <f t="shared" si="12"/>
        <v>62.99</v>
      </c>
      <c r="I104" s="5">
        <f t="shared" si="15"/>
        <v>10</v>
      </c>
    </row>
    <row r="105" ht="33" customHeight="1" spans="1:9">
      <c r="A105" s="3">
        <v>103</v>
      </c>
      <c r="B105" s="3" t="s">
        <v>167</v>
      </c>
      <c r="C105" s="4" t="s">
        <v>155</v>
      </c>
      <c r="D105" s="4" t="s">
        <v>156</v>
      </c>
      <c r="E105" s="3" t="s">
        <v>157</v>
      </c>
      <c r="F105" s="5">
        <v>47</v>
      </c>
      <c r="G105" s="5">
        <v>78.6</v>
      </c>
      <c r="H105" s="5">
        <f t="shared" si="12"/>
        <v>62.8</v>
      </c>
      <c r="I105" s="5">
        <f t="shared" si="15"/>
        <v>11</v>
      </c>
    </row>
    <row r="106" ht="33" customHeight="1" spans="1:9">
      <c r="A106" s="3">
        <v>104</v>
      </c>
      <c r="B106" s="3" t="s">
        <v>168</v>
      </c>
      <c r="C106" s="4" t="s">
        <v>155</v>
      </c>
      <c r="D106" s="4" t="s">
        <v>156</v>
      </c>
      <c r="E106" s="3" t="s">
        <v>157</v>
      </c>
      <c r="F106" s="5">
        <v>47</v>
      </c>
      <c r="G106" s="5">
        <v>78.54</v>
      </c>
      <c r="H106" s="5">
        <f t="shared" si="12"/>
        <v>62.77</v>
      </c>
      <c r="I106" s="5">
        <f t="shared" si="15"/>
        <v>12</v>
      </c>
    </row>
    <row r="107" ht="33" customHeight="1" spans="1:9">
      <c r="A107" s="3">
        <v>105</v>
      </c>
      <c r="B107" s="3" t="s">
        <v>169</v>
      </c>
      <c r="C107" s="4" t="s">
        <v>155</v>
      </c>
      <c r="D107" s="4" t="s">
        <v>156</v>
      </c>
      <c r="E107" s="3" t="s">
        <v>157</v>
      </c>
      <c r="F107" s="5">
        <v>48</v>
      </c>
      <c r="G107" s="5">
        <v>76.36</v>
      </c>
      <c r="H107" s="5">
        <f t="shared" si="12"/>
        <v>62.18</v>
      </c>
      <c r="I107" s="5">
        <f t="shared" si="15"/>
        <v>13</v>
      </c>
    </row>
    <row r="108" ht="33" customHeight="1" spans="1:9">
      <c r="A108" s="3">
        <v>106</v>
      </c>
      <c r="B108" s="3" t="s">
        <v>170</v>
      </c>
      <c r="C108" s="4" t="s">
        <v>155</v>
      </c>
      <c r="D108" s="4" t="s">
        <v>156</v>
      </c>
      <c r="E108" s="3" t="s">
        <v>157</v>
      </c>
      <c r="F108" s="5">
        <v>45</v>
      </c>
      <c r="G108" s="5">
        <v>73.2</v>
      </c>
      <c r="H108" s="5">
        <f t="shared" si="12"/>
        <v>59.1</v>
      </c>
      <c r="I108" s="5">
        <f t="shared" si="15"/>
        <v>14</v>
      </c>
    </row>
    <row r="109" ht="33" customHeight="1" spans="1:9">
      <c r="A109" s="3">
        <v>107</v>
      </c>
      <c r="B109" s="3" t="s">
        <v>171</v>
      </c>
      <c r="C109" s="4" t="s">
        <v>155</v>
      </c>
      <c r="D109" s="4" t="s">
        <v>156</v>
      </c>
      <c r="E109" s="3" t="s">
        <v>157</v>
      </c>
      <c r="F109" s="5">
        <v>44</v>
      </c>
      <c r="G109" s="5">
        <v>73</v>
      </c>
      <c r="H109" s="5">
        <f t="shared" si="12"/>
        <v>58.5</v>
      </c>
      <c r="I109" s="5">
        <f t="shared" si="15"/>
        <v>15</v>
      </c>
    </row>
    <row r="110" ht="33" customHeight="1" spans="1:9">
      <c r="A110" s="3">
        <v>108</v>
      </c>
      <c r="B110" s="3" t="s">
        <v>172</v>
      </c>
      <c r="C110" s="4" t="s">
        <v>155</v>
      </c>
      <c r="D110" s="4" t="s">
        <v>156</v>
      </c>
      <c r="E110" s="3" t="s">
        <v>157</v>
      </c>
      <c r="F110" s="5">
        <v>42</v>
      </c>
      <c r="G110" s="5">
        <v>74.74</v>
      </c>
      <c r="H110" s="5">
        <f t="shared" si="12"/>
        <v>58.37</v>
      </c>
      <c r="I110" s="5">
        <f t="shared" si="15"/>
        <v>16</v>
      </c>
    </row>
    <row r="111" ht="33" customHeight="1" spans="1:9">
      <c r="A111" s="3">
        <v>109</v>
      </c>
      <c r="B111" s="3" t="s">
        <v>173</v>
      </c>
      <c r="C111" s="4" t="s">
        <v>155</v>
      </c>
      <c r="D111" s="4" t="s">
        <v>156</v>
      </c>
      <c r="E111" s="3" t="s">
        <v>157</v>
      </c>
      <c r="F111" s="5">
        <v>46</v>
      </c>
      <c r="G111" s="6" t="s">
        <v>75</v>
      </c>
      <c r="H111" s="5">
        <f>F111*0.5</f>
        <v>23</v>
      </c>
      <c r="I111" s="5">
        <f t="shared" si="15"/>
        <v>17</v>
      </c>
    </row>
    <row r="112" ht="33" customHeight="1" spans="1:9">
      <c r="A112" s="3">
        <v>110</v>
      </c>
      <c r="B112" s="3" t="s">
        <v>174</v>
      </c>
      <c r="C112" s="4" t="s">
        <v>175</v>
      </c>
      <c r="D112" s="4" t="s">
        <v>156</v>
      </c>
      <c r="E112" s="3" t="s">
        <v>176</v>
      </c>
      <c r="F112" s="5">
        <v>52</v>
      </c>
      <c r="G112" s="5">
        <v>76.24</v>
      </c>
      <c r="H112" s="5">
        <f t="shared" ref="H112:H136" si="16">F112*0.5+G112*0.5</f>
        <v>64.12</v>
      </c>
      <c r="I112" s="5">
        <f t="shared" ref="I112:I117" si="17">RANK(H112,$H$112:$H$117)</f>
        <v>1</v>
      </c>
    </row>
    <row r="113" ht="33" customHeight="1" spans="1:9">
      <c r="A113" s="3">
        <v>111</v>
      </c>
      <c r="B113" s="3" t="s">
        <v>177</v>
      </c>
      <c r="C113" s="4" t="s">
        <v>175</v>
      </c>
      <c r="D113" s="4" t="s">
        <v>156</v>
      </c>
      <c r="E113" s="3" t="s">
        <v>176</v>
      </c>
      <c r="F113" s="5">
        <v>48</v>
      </c>
      <c r="G113" s="5">
        <v>76.6</v>
      </c>
      <c r="H113" s="5">
        <f t="shared" si="16"/>
        <v>62.3</v>
      </c>
      <c r="I113" s="5">
        <f t="shared" si="17"/>
        <v>2</v>
      </c>
    </row>
    <row r="114" ht="33" customHeight="1" spans="1:9">
      <c r="A114" s="3">
        <v>112</v>
      </c>
      <c r="B114" s="3" t="s">
        <v>178</v>
      </c>
      <c r="C114" s="4" t="s">
        <v>175</v>
      </c>
      <c r="D114" s="4" t="s">
        <v>156</v>
      </c>
      <c r="E114" s="3" t="s">
        <v>176</v>
      </c>
      <c r="F114" s="5">
        <v>48</v>
      </c>
      <c r="G114" s="5">
        <v>73.04</v>
      </c>
      <c r="H114" s="5">
        <f t="shared" si="16"/>
        <v>60.52</v>
      </c>
      <c r="I114" s="5">
        <f t="shared" si="17"/>
        <v>3</v>
      </c>
    </row>
    <row r="115" ht="33" customHeight="1" spans="1:9">
      <c r="A115" s="3">
        <v>113</v>
      </c>
      <c r="B115" s="3" t="s">
        <v>179</v>
      </c>
      <c r="C115" s="4" t="s">
        <v>175</v>
      </c>
      <c r="D115" s="4" t="s">
        <v>156</v>
      </c>
      <c r="E115" s="3" t="s">
        <v>176</v>
      </c>
      <c r="F115" s="5">
        <v>47</v>
      </c>
      <c r="G115" s="5">
        <v>72.26</v>
      </c>
      <c r="H115" s="5">
        <f t="shared" si="16"/>
        <v>59.63</v>
      </c>
      <c r="I115" s="5">
        <f t="shared" si="17"/>
        <v>4</v>
      </c>
    </row>
    <row r="116" ht="33" customHeight="1" spans="1:9">
      <c r="A116" s="3">
        <v>114</v>
      </c>
      <c r="B116" s="3" t="s">
        <v>180</v>
      </c>
      <c r="C116" s="4" t="s">
        <v>175</v>
      </c>
      <c r="D116" s="4" t="s">
        <v>156</v>
      </c>
      <c r="E116" s="3" t="s">
        <v>176</v>
      </c>
      <c r="F116" s="5">
        <v>45</v>
      </c>
      <c r="G116" s="5">
        <v>71.92</v>
      </c>
      <c r="H116" s="5">
        <f t="shared" si="16"/>
        <v>58.46</v>
      </c>
      <c r="I116" s="5">
        <f t="shared" si="17"/>
        <v>5</v>
      </c>
    </row>
    <row r="117" ht="33" customHeight="1" spans="1:9">
      <c r="A117" s="3">
        <v>115</v>
      </c>
      <c r="B117" s="3" t="s">
        <v>181</v>
      </c>
      <c r="C117" s="4" t="s">
        <v>175</v>
      </c>
      <c r="D117" s="4" t="s">
        <v>156</v>
      </c>
      <c r="E117" s="3" t="s">
        <v>176</v>
      </c>
      <c r="F117" s="5">
        <v>45</v>
      </c>
      <c r="G117" s="5">
        <v>69.92</v>
      </c>
      <c r="H117" s="5">
        <f t="shared" si="16"/>
        <v>57.46</v>
      </c>
      <c r="I117" s="5">
        <f t="shared" si="17"/>
        <v>6</v>
      </c>
    </row>
    <row r="118" ht="33" customHeight="1" spans="1:9">
      <c r="A118" s="3">
        <v>116</v>
      </c>
      <c r="B118" s="3" t="s">
        <v>182</v>
      </c>
      <c r="C118" s="4" t="s">
        <v>183</v>
      </c>
      <c r="D118" s="4" t="s">
        <v>184</v>
      </c>
      <c r="E118" s="3" t="s">
        <v>185</v>
      </c>
      <c r="F118" s="5">
        <v>69</v>
      </c>
      <c r="G118" s="5">
        <v>83.36</v>
      </c>
      <c r="H118" s="5">
        <f t="shared" si="16"/>
        <v>76.18</v>
      </c>
      <c r="I118" s="5">
        <f t="shared" ref="I118:I130" si="18">RANK(H118,$H$118:$H$130)</f>
        <v>1</v>
      </c>
    </row>
    <row r="119" ht="33" customHeight="1" spans="1:9">
      <c r="A119" s="3">
        <v>117</v>
      </c>
      <c r="B119" s="3" t="s">
        <v>186</v>
      </c>
      <c r="C119" s="4" t="s">
        <v>183</v>
      </c>
      <c r="D119" s="4" t="s">
        <v>184</v>
      </c>
      <c r="E119" s="3" t="s">
        <v>185</v>
      </c>
      <c r="F119" s="5">
        <v>71</v>
      </c>
      <c r="G119" s="5">
        <v>81.26</v>
      </c>
      <c r="H119" s="5">
        <f t="shared" si="16"/>
        <v>76.13</v>
      </c>
      <c r="I119" s="5">
        <f t="shared" si="18"/>
        <v>2</v>
      </c>
    </row>
    <row r="120" ht="33" customHeight="1" spans="1:9">
      <c r="A120" s="3">
        <v>118</v>
      </c>
      <c r="B120" s="3" t="s">
        <v>187</v>
      </c>
      <c r="C120" s="4" t="s">
        <v>183</v>
      </c>
      <c r="D120" s="4" t="s">
        <v>184</v>
      </c>
      <c r="E120" s="3" t="s">
        <v>185</v>
      </c>
      <c r="F120" s="5">
        <v>65</v>
      </c>
      <c r="G120" s="5">
        <v>80.86</v>
      </c>
      <c r="H120" s="5">
        <f t="shared" si="16"/>
        <v>72.93</v>
      </c>
      <c r="I120" s="5">
        <f t="shared" si="18"/>
        <v>3</v>
      </c>
    </row>
    <row r="121" ht="33" customHeight="1" spans="1:9">
      <c r="A121" s="3">
        <v>119</v>
      </c>
      <c r="B121" s="3" t="s">
        <v>188</v>
      </c>
      <c r="C121" s="4" t="s">
        <v>183</v>
      </c>
      <c r="D121" s="4" t="s">
        <v>184</v>
      </c>
      <c r="E121" s="3" t="s">
        <v>185</v>
      </c>
      <c r="F121" s="5">
        <v>62</v>
      </c>
      <c r="G121" s="5">
        <v>83</v>
      </c>
      <c r="H121" s="5">
        <f t="shared" si="16"/>
        <v>72.5</v>
      </c>
      <c r="I121" s="5">
        <f t="shared" si="18"/>
        <v>4</v>
      </c>
    </row>
    <row r="122" ht="33" customHeight="1" spans="1:9">
      <c r="A122" s="3">
        <v>120</v>
      </c>
      <c r="B122" s="3" t="s">
        <v>189</v>
      </c>
      <c r="C122" s="4" t="s">
        <v>183</v>
      </c>
      <c r="D122" s="4" t="s">
        <v>184</v>
      </c>
      <c r="E122" s="3" t="s">
        <v>185</v>
      </c>
      <c r="F122" s="5">
        <v>64</v>
      </c>
      <c r="G122" s="5">
        <v>80.64</v>
      </c>
      <c r="H122" s="5">
        <f t="shared" si="16"/>
        <v>72.32</v>
      </c>
      <c r="I122" s="5">
        <f t="shared" si="18"/>
        <v>5</v>
      </c>
    </row>
    <row r="123" ht="33" customHeight="1" spans="1:9">
      <c r="A123" s="3">
        <v>121</v>
      </c>
      <c r="B123" s="3" t="s">
        <v>190</v>
      </c>
      <c r="C123" s="4" t="s">
        <v>183</v>
      </c>
      <c r="D123" s="4" t="s">
        <v>184</v>
      </c>
      <c r="E123" s="3" t="s">
        <v>185</v>
      </c>
      <c r="F123" s="5">
        <v>63</v>
      </c>
      <c r="G123" s="5">
        <v>79.82</v>
      </c>
      <c r="H123" s="5">
        <f t="shared" si="16"/>
        <v>71.41</v>
      </c>
      <c r="I123" s="5">
        <f t="shared" si="18"/>
        <v>6</v>
      </c>
    </row>
    <row r="124" ht="33" customHeight="1" spans="1:9">
      <c r="A124" s="3">
        <v>122</v>
      </c>
      <c r="B124" s="3" t="s">
        <v>191</v>
      </c>
      <c r="C124" s="4" t="s">
        <v>183</v>
      </c>
      <c r="D124" s="4" t="s">
        <v>184</v>
      </c>
      <c r="E124" s="3" t="s">
        <v>185</v>
      </c>
      <c r="F124" s="5">
        <v>62</v>
      </c>
      <c r="G124" s="5">
        <v>80.42</v>
      </c>
      <c r="H124" s="5">
        <f t="shared" si="16"/>
        <v>71.21</v>
      </c>
      <c r="I124" s="5">
        <f t="shared" si="18"/>
        <v>7</v>
      </c>
    </row>
    <row r="125" ht="33" customHeight="1" spans="1:9">
      <c r="A125" s="3">
        <v>123</v>
      </c>
      <c r="B125" s="3" t="s">
        <v>192</v>
      </c>
      <c r="C125" s="4" t="s">
        <v>183</v>
      </c>
      <c r="D125" s="4" t="s">
        <v>184</v>
      </c>
      <c r="E125" s="3" t="s">
        <v>185</v>
      </c>
      <c r="F125" s="5">
        <v>64</v>
      </c>
      <c r="G125" s="5">
        <v>78.06</v>
      </c>
      <c r="H125" s="5">
        <f t="shared" si="16"/>
        <v>71.03</v>
      </c>
      <c r="I125" s="5">
        <f t="shared" si="18"/>
        <v>8</v>
      </c>
    </row>
    <row r="126" ht="33" customHeight="1" spans="1:9">
      <c r="A126" s="3">
        <v>124</v>
      </c>
      <c r="B126" s="3" t="s">
        <v>193</v>
      </c>
      <c r="C126" s="4" t="s">
        <v>183</v>
      </c>
      <c r="D126" s="4" t="s">
        <v>184</v>
      </c>
      <c r="E126" s="3" t="s">
        <v>185</v>
      </c>
      <c r="F126" s="5">
        <v>62</v>
      </c>
      <c r="G126" s="5">
        <v>79.76</v>
      </c>
      <c r="H126" s="5">
        <f t="shared" si="16"/>
        <v>70.88</v>
      </c>
      <c r="I126" s="5">
        <f t="shared" si="18"/>
        <v>9</v>
      </c>
    </row>
    <row r="127" ht="33" customHeight="1" spans="1:9">
      <c r="A127" s="3">
        <v>125</v>
      </c>
      <c r="B127" s="3" t="s">
        <v>194</v>
      </c>
      <c r="C127" s="4" t="s">
        <v>183</v>
      </c>
      <c r="D127" s="4" t="s">
        <v>184</v>
      </c>
      <c r="E127" s="3" t="s">
        <v>185</v>
      </c>
      <c r="F127" s="5">
        <v>60</v>
      </c>
      <c r="G127" s="5">
        <v>81.32</v>
      </c>
      <c r="H127" s="5">
        <f t="shared" si="16"/>
        <v>70.66</v>
      </c>
      <c r="I127" s="5">
        <f t="shared" si="18"/>
        <v>10</v>
      </c>
    </row>
    <row r="128" ht="33" customHeight="1" spans="1:9">
      <c r="A128" s="3">
        <v>126</v>
      </c>
      <c r="B128" s="3" t="s">
        <v>195</v>
      </c>
      <c r="C128" s="4" t="s">
        <v>183</v>
      </c>
      <c r="D128" s="4" t="s">
        <v>184</v>
      </c>
      <c r="E128" s="3" t="s">
        <v>185</v>
      </c>
      <c r="F128" s="5">
        <v>60</v>
      </c>
      <c r="G128" s="5">
        <v>81.1</v>
      </c>
      <c r="H128" s="5">
        <f t="shared" si="16"/>
        <v>70.55</v>
      </c>
      <c r="I128" s="5">
        <f t="shared" si="18"/>
        <v>11</v>
      </c>
    </row>
    <row r="129" ht="33" customHeight="1" spans="1:9">
      <c r="A129" s="3">
        <v>127</v>
      </c>
      <c r="B129" s="3" t="s">
        <v>196</v>
      </c>
      <c r="C129" s="4" t="s">
        <v>183</v>
      </c>
      <c r="D129" s="4" t="s">
        <v>184</v>
      </c>
      <c r="E129" s="3" t="s">
        <v>185</v>
      </c>
      <c r="F129" s="5">
        <v>60</v>
      </c>
      <c r="G129" s="5">
        <v>80.32</v>
      </c>
      <c r="H129" s="5">
        <f t="shared" si="16"/>
        <v>70.16</v>
      </c>
      <c r="I129" s="5">
        <f t="shared" si="18"/>
        <v>12</v>
      </c>
    </row>
    <row r="130" ht="33" customHeight="1" spans="1:9">
      <c r="A130" s="3">
        <v>128</v>
      </c>
      <c r="B130" s="3" t="s">
        <v>197</v>
      </c>
      <c r="C130" s="4" t="s">
        <v>183</v>
      </c>
      <c r="D130" s="4" t="s">
        <v>184</v>
      </c>
      <c r="E130" s="3" t="s">
        <v>185</v>
      </c>
      <c r="F130" s="5">
        <v>60</v>
      </c>
      <c r="G130" s="5">
        <v>77.9</v>
      </c>
      <c r="H130" s="5">
        <f t="shared" si="16"/>
        <v>68.95</v>
      </c>
      <c r="I130" s="5">
        <f t="shared" si="18"/>
        <v>13</v>
      </c>
    </row>
    <row r="131" ht="33" customHeight="1" spans="1:9">
      <c r="A131" s="3">
        <v>129</v>
      </c>
      <c r="B131" s="3" t="s">
        <v>198</v>
      </c>
      <c r="C131" s="4" t="s">
        <v>114</v>
      </c>
      <c r="D131" s="4" t="s">
        <v>199</v>
      </c>
      <c r="E131" s="3" t="s">
        <v>200</v>
      </c>
      <c r="F131" s="5">
        <v>55</v>
      </c>
      <c r="G131" s="5">
        <v>76.71</v>
      </c>
      <c r="H131" s="5">
        <f t="shared" si="16"/>
        <v>65.855</v>
      </c>
      <c r="I131" s="5">
        <f>RANK(H131,$H$131:$H$131)</f>
        <v>1</v>
      </c>
    </row>
    <row r="132" ht="33" customHeight="1" spans="1:9">
      <c r="A132" s="3">
        <v>130</v>
      </c>
      <c r="B132" s="3" t="s">
        <v>201</v>
      </c>
      <c r="C132" s="4" t="s">
        <v>202</v>
      </c>
      <c r="D132" s="4" t="s">
        <v>203</v>
      </c>
      <c r="E132" s="3" t="s">
        <v>204</v>
      </c>
      <c r="F132" s="5">
        <v>56</v>
      </c>
      <c r="G132" s="5">
        <v>80.9</v>
      </c>
      <c r="H132" s="5">
        <f t="shared" si="16"/>
        <v>68.45</v>
      </c>
      <c r="I132" s="5">
        <f t="shared" ref="I132:I138" si="19">RANK(H132,$H$132:$H$138)</f>
        <v>1</v>
      </c>
    </row>
    <row r="133" ht="33" customHeight="1" spans="1:9">
      <c r="A133" s="3">
        <v>131</v>
      </c>
      <c r="B133" s="3" t="s">
        <v>205</v>
      </c>
      <c r="C133" s="4" t="s">
        <v>202</v>
      </c>
      <c r="D133" s="4" t="s">
        <v>203</v>
      </c>
      <c r="E133" s="3" t="s">
        <v>204</v>
      </c>
      <c r="F133" s="5">
        <v>55</v>
      </c>
      <c r="G133" s="5">
        <v>78.6</v>
      </c>
      <c r="H133" s="5">
        <f t="shared" si="16"/>
        <v>66.8</v>
      </c>
      <c r="I133" s="5">
        <f t="shared" si="19"/>
        <v>2</v>
      </c>
    </row>
    <row r="134" ht="33" customHeight="1" spans="1:9">
      <c r="A134" s="3">
        <v>132</v>
      </c>
      <c r="B134" s="3" t="s">
        <v>206</v>
      </c>
      <c r="C134" s="4" t="s">
        <v>202</v>
      </c>
      <c r="D134" s="4" t="s">
        <v>203</v>
      </c>
      <c r="E134" s="3" t="s">
        <v>204</v>
      </c>
      <c r="F134" s="5">
        <v>49</v>
      </c>
      <c r="G134" s="5">
        <v>82.36</v>
      </c>
      <c r="H134" s="5">
        <f t="shared" si="16"/>
        <v>65.68</v>
      </c>
      <c r="I134" s="5">
        <f t="shared" si="19"/>
        <v>3</v>
      </c>
    </row>
    <row r="135" ht="33" customHeight="1" spans="1:9">
      <c r="A135" s="3">
        <v>133</v>
      </c>
      <c r="B135" s="3" t="s">
        <v>207</v>
      </c>
      <c r="C135" s="4" t="s">
        <v>202</v>
      </c>
      <c r="D135" s="4" t="s">
        <v>203</v>
      </c>
      <c r="E135" s="3" t="s">
        <v>204</v>
      </c>
      <c r="F135" s="5">
        <v>46</v>
      </c>
      <c r="G135" s="5">
        <v>80.15</v>
      </c>
      <c r="H135" s="5">
        <f t="shared" si="16"/>
        <v>63.075</v>
      </c>
      <c r="I135" s="5">
        <f t="shared" si="19"/>
        <v>4</v>
      </c>
    </row>
    <row r="136" ht="33" customHeight="1" spans="1:9">
      <c r="A136" s="3">
        <v>134</v>
      </c>
      <c r="B136" s="3" t="s">
        <v>208</v>
      </c>
      <c r="C136" s="4" t="s">
        <v>202</v>
      </c>
      <c r="D136" s="4" t="s">
        <v>203</v>
      </c>
      <c r="E136" s="3" t="s">
        <v>204</v>
      </c>
      <c r="F136" s="5">
        <v>40</v>
      </c>
      <c r="G136" s="5">
        <v>82.92</v>
      </c>
      <c r="H136" s="5">
        <f t="shared" si="16"/>
        <v>61.46</v>
      </c>
      <c r="I136" s="5">
        <f t="shared" si="19"/>
        <v>5</v>
      </c>
    </row>
    <row r="137" ht="33" customHeight="1" spans="1:9">
      <c r="A137" s="3">
        <v>135</v>
      </c>
      <c r="B137" s="3" t="s">
        <v>209</v>
      </c>
      <c r="C137" s="4" t="s">
        <v>202</v>
      </c>
      <c r="D137" s="4" t="s">
        <v>203</v>
      </c>
      <c r="E137" s="3" t="s">
        <v>204</v>
      </c>
      <c r="F137" s="5">
        <v>57</v>
      </c>
      <c r="G137" s="6" t="s">
        <v>75</v>
      </c>
      <c r="H137" s="5">
        <f>F137*0.5</f>
        <v>28.5</v>
      </c>
      <c r="I137" s="5">
        <f t="shared" si="19"/>
        <v>6</v>
      </c>
    </row>
    <row r="138" ht="33" customHeight="1" spans="1:9">
      <c r="A138" s="3">
        <v>136</v>
      </c>
      <c r="B138" s="3" t="s">
        <v>210</v>
      </c>
      <c r="C138" s="4" t="s">
        <v>202</v>
      </c>
      <c r="D138" s="4" t="s">
        <v>203</v>
      </c>
      <c r="E138" s="3" t="s">
        <v>204</v>
      </c>
      <c r="F138" s="5">
        <v>46</v>
      </c>
      <c r="G138" s="6" t="s">
        <v>75</v>
      </c>
      <c r="H138" s="5">
        <f>F138*0.5</f>
        <v>23</v>
      </c>
      <c r="I138" s="5">
        <f t="shared" si="19"/>
        <v>7</v>
      </c>
    </row>
    <row r="139" ht="33" customHeight="1" spans="1:9">
      <c r="A139" s="3">
        <v>137</v>
      </c>
      <c r="B139" s="3" t="s">
        <v>211</v>
      </c>
      <c r="C139" s="4" t="s">
        <v>212</v>
      </c>
      <c r="D139" s="4" t="s">
        <v>199</v>
      </c>
      <c r="E139" s="3" t="s">
        <v>213</v>
      </c>
      <c r="F139" s="5">
        <v>55</v>
      </c>
      <c r="G139" s="5">
        <v>82.36</v>
      </c>
      <c r="H139" s="5">
        <f t="shared" ref="H139:H141" si="20">F139*0.5+G139*0.5</f>
        <v>68.68</v>
      </c>
      <c r="I139" s="5">
        <f t="shared" ref="I139:I141" si="21">RANK(H139,$H$139:$H$141)</f>
        <v>1</v>
      </c>
    </row>
    <row r="140" ht="33" customHeight="1" spans="1:9">
      <c r="A140" s="3">
        <v>138</v>
      </c>
      <c r="B140" s="3" t="s">
        <v>214</v>
      </c>
      <c r="C140" s="4" t="s">
        <v>212</v>
      </c>
      <c r="D140" s="4" t="s">
        <v>199</v>
      </c>
      <c r="E140" s="3" t="s">
        <v>213</v>
      </c>
      <c r="F140" s="5">
        <v>51</v>
      </c>
      <c r="G140" s="5">
        <v>77.18</v>
      </c>
      <c r="H140" s="5">
        <f t="shared" si="20"/>
        <v>64.09</v>
      </c>
      <c r="I140" s="5">
        <f t="shared" si="21"/>
        <v>2</v>
      </c>
    </row>
    <row r="141" ht="33" customHeight="1" spans="1:9">
      <c r="A141" s="3">
        <v>139</v>
      </c>
      <c r="B141" s="3" t="s">
        <v>215</v>
      </c>
      <c r="C141" s="4" t="s">
        <v>212</v>
      </c>
      <c r="D141" s="4" t="s">
        <v>199</v>
      </c>
      <c r="E141" s="3" t="s">
        <v>213</v>
      </c>
      <c r="F141" s="5">
        <v>50</v>
      </c>
      <c r="G141" s="5">
        <v>77.76</v>
      </c>
      <c r="H141" s="5">
        <f t="shared" si="20"/>
        <v>63.88</v>
      </c>
      <c r="I141" s="5">
        <f t="shared" si="21"/>
        <v>3</v>
      </c>
    </row>
  </sheetData>
  <mergeCells count="1">
    <mergeCell ref="A1:I1"/>
  </mergeCells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2023-12-11T08:55:00Z</dcterms:created>
  <dcterms:modified xsi:type="dcterms:W3CDTF">2023-12-14T09:00:52Z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076C94FDFFF54E22B071E2307DEE6DAB_13</vt:lpwstr>
  </property>
  <property fmtid="{D5CDD505-2E9C-101B-9397-08002B2CF9AE}" pid="3" name="KSOProductBuildVer">
    <vt:lpwstr>2052-11.1.0.11708</vt:lpwstr>
  </property>
</Properties>
</file>