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000" windowHeight="9675"/>
  </bookViews>
  <sheets>
    <sheet name="Sheet1" sheetId="1" r:id="rId1"/>
  </sheets>
  <externalReferences>
    <externalReference r:id="rId2"/>
  </externalReferences>
  <definedNames>
    <definedName name="_xlnm._FilterDatabase" localSheetId="0" hidden="1">Sheet1!$A$1:$J$25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G25" i="1"/>
  <c r="I24" i="1"/>
  <c r="G24" i="1"/>
  <c r="I23" i="1"/>
  <c r="G23" i="1"/>
  <c r="I22" i="1"/>
  <c r="G22" i="1"/>
  <c r="I21" i="1"/>
  <c r="G21" i="1"/>
  <c r="I20" i="1"/>
  <c r="G20" i="1"/>
  <c r="I19" i="1"/>
  <c r="G19" i="1"/>
  <c r="I18" i="1"/>
  <c r="G18" i="1"/>
  <c r="I17" i="1"/>
  <c r="G17" i="1"/>
  <c r="I16" i="1"/>
  <c r="G16" i="1"/>
  <c r="I15" i="1"/>
  <c r="G15" i="1"/>
  <c r="I14" i="1"/>
  <c r="G14" i="1"/>
  <c r="I13" i="1"/>
  <c r="G13" i="1"/>
  <c r="I12" i="1"/>
  <c r="G12" i="1"/>
  <c r="I11" i="1"/>
  <c r="G11" i="1"/>
  <c r="I10" i="1"/>
  <c r="G10" i="1"/>
  <c r="I9" i="1"/>
  <c r="G9" i="1"/>
  <c r="I8" i="1"/>
  <c r="G8" i="1"/>
  <c r="I7" i="1"/>
  <c r="G7" i="1"/>
  <c r="I6" i="1"/>
  <c r="G6" i="1"/>
  <c r="I5" i="1"/>
  <c r="G5" i="1"/>
  <c r="I4" i="1"/>
  <c r="G4" i="1"/>
  <c r="I3" i="1"/>
  <c r="G3" i="1"/>
</calcChain>
</file>

<file path=xl/sharedStrings.xml><?xml version="1.0" encoding="utf-8"?>
<sst xmlns="http://schemas.openxmlformats.org/spreadsheetml/2006/main" count="123" uniqueCount="81">
  <si>
    <t>扬州市从2023年度“三支一扶”计划服务期满考核合格人员中专项招聘基层事业单位工作人员拟聘用人员名单（第一批）</t>
  </si>
  <si>
    <t>序号</t>
  </si>
  <si>
    <t>姓名</t>
  </si>
  <si>
    <t>性别</t>
  </si>
  <si>
    <t>岗位代码</t>
  </si>
  <si>
    <t>岗位类别</t>
  </si>
  <si>
    <t>单位名称</t>
  </si>
  <si>
    <t>笔试成绩</t>
  </si>
  <si>
    <t>面试成绩</t>
  </si>
  <si>
    <t>总成绩</t>
  </si>
  <si>
    <t>排名</t>
  </si>
  <si>
    <t>张颖</t>
  </si>
  <si>
    <t>女</t>
  </si>
  <si>
    <t>支教</t>
  </si>
  <si>
    <t>扬州市江都区丁沟中心小学</t>
  </si>
  <si>
    <t>71.4</t>
  </si>
  <si>
    <t>陈沁</t>
  </si>
  <si>
    <t xml:space="preserve">支教 </t>
  </si>
  <si>
    <t>扬州市邗江区公道镇中心小学</t>
  </si>
  <si>
    <t>72.2</t>
  </si>
  <si>
    <t>马燕</t>
  </si>
  <si>
    <t>73</t>
  </si>
  <si>
    <t>周泳凯</t>
  </si>
  <si>
    <t>男</t>
  </si>
  <si>
    <t>支农</t>
  </si>
  <si>
    <t>宝应县农业技术综合服务中心</t>
  </si>
  <si>
    <t>73.8</t>
  </si>
  <si>
    <t>任锦彦</t>
  </si>
  <si>
    <t>宝应县曹甸镇综合服务中心</t>
  </si>
  <si>
    <t>71.8</t>
  </si>
  <si>
    <t>何蓓蓓</t>
  </si>
  <si>
    <t>高邮市高邮镇综合服务中心</t>
  </si>
  <si>
    <t>77.2</t>
  </si>
  <si>
    <t>乔芳园</t>
  </si>
  <si>
    <t>高邮市卸甲镇综合服务中心</t>
  </si>
  <si>
    <t>72.4</t>
  </si>
  <si>
    <t>王红玲</t>
  </si>
  <si>
    <t>扬州市江都区农村环境整治指导中心</t>
  </si>
  <si>
    <t>史悦炜</t>
  </si>
  <si>
    <t>扬州市广陵区农业技术推广服务中心</t>
  </si>
  <si>
    <t>75.2</t>
  </si>
  <si>
    <t>孙晔</t>
  </si>
  <si>
    <t>支医</t>
  </si>
  <si>
    <t>扬州市广陵区文峰街道社区卫生服务中心</t>
  </si>
  <si>
    <t>72.8</t>
  </si>
  <si>
    <t>陈越</t>
  </si>
  <si>
    <t>扬州市广陵区东关街道社区卫生服务中心</t>
  </si>
  <si>
    <t>韩晗</t>
  </si>
  <si>
    <t>帮扶乡村振兴</t>
  </si>
  <si>
    <t>高邮市城南经济新区综合服务中心</t>
  </si>
  <si>
    <t>王欢</t>
  </si>
  <si>
    <t>高邮市送桥镇综合服务中心</t>
  </si>
  <si>
    <t>72.6</t>
  </si>
  <si>
    <t>周颖</t>
  </si>
  <si>
    <t>高邮市龙虬镇综合服务中心</t>
  </si>
  <si>
    <t>76</t>
  </si>
  <si>
    <t>高妍</t>
  </si>
  <si>
    <t>仪征市公共就业和人才服务中心</t>
  </si>
  <si>
    <t>吴慧妍</t>
  </si>
  <si>
    <t>仪征市马集镇综合服务中心</t>
  </si>
  <si>
    <t>陈薏凡</t>
  </si>
  <si>
    <t>仪征市青山镇综合服务中心</t>
  </si>
  <si>
    <t>77.4</t>
  </si>
  <si>
    <t>周敏</t>
  </si>
  <si>
    <t>扬州市江都区真武镇综合服务中心</t>
  </si>
  <si>
    <t>74.8</t>
  </si>
  <si>
    <t>丁旭</t>
  </si>
  <si>
    <t>水利</t>
  </si>
  <si>
    <t>扬州市江都区樊川水务站</t>
  </si>
  <si>
    <t>刘秦</t>
  </si>
  <si>
    <t>扬州市广陵区汤汪街道综合服务中心</t>
  </si>
  <si>
    <t>杜梦影</t>
  </si>
  <si>
    <t>就业和社会保障服务平台</t>
  </si>
  <si>
    <t>仪征市陈集镇综合服务中心</t>
  </si>
  <si>
    <t>73.4</t>
  </si>
  <si>
    <t>殷思成</t>
  </si>
  <si>
    <t>扬州市广陵区汶河街道综合服务中心</t>
  </si>
  <si>
    <t>73.2</t>
  </si>
  <si>
    <t>张晓艺</t>
  </si>
  <si>
    <t>扬州市广陵区沿江现代农业科技发展中心</t>
  </si>
  <si>
    <t>76.2</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</si>
</sst>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12"/>
      <name val="宋体"/>
      <charset val="134"/>
    </font>
    <font>
      <sz val="20"/>
      <name val="方正小标宋简体"/>
      <charset val="134"/>
    </font>
    <font>
      <b/>
      <sz val="10"/>
      <name val="宋体"/>
      <family val="3"/>
      <charset val="134"/>
    </font>
    <font>
      <sz val="10"/>
      <name val="宋体"/>
      <family val="3"/>
      <charset val="134"/>
    </font>
    <font>
      <sz val="10"/>
      <color theme="1"/>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16">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1" xfId="1" applyFont="1" applyBorder="1" applyAlignment="1">
      <alignment horizontal="center" vertical="center"/>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cellXfs>
  <cellStyles count="2">
    <cellStyle name="常规" xfId="0" builtinId="0"/>
    <cellStyle name="常规_统计表" xfId="1"/>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494;&#20449;&#25991;&#20214;/WeChat%20Files/duanyulong1055681525/FileStorage/File/2023-11/2023&#19977;&#25903;&#19968;&#25206;&#26399;&#283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笔试"/>
      <sheetName val="总分"/>
    </sheetNames>
    <sheetDataSet>
      <sheetData sheetId="0">
        <row r="1">
          <cell r="B1" t="str">
            <v>姓名</v>
          </cell>
          <cell r="C1" t="str">
            <v>准考证号</v>
          </cell>
          <cell r="D1" t="str">
            <v>座位号</v>
          </cell>
          <cell r="E1" t="str">
            <v>笔试总分</v>
          </cell>
        </row>
        <row r="2">
          <cell r="B2" t="str">
            <v>刘秦</v>
          </cell>
          <cell r="C2" t="str">
            <v>202311180101</v>
          </cell>
          <cell r="D2" t="str">
            <v>01</v>
          </cell>
          <cell r="E2">
            <v>72</v>
          </cell>
        </row>
        <row r="3">
          <cell r="B3" t="str">
            <v>丁旭</v>
          </cell>
          <cell r="C3" t="str">
            <v>202311180102</v>
          </cell>
          <cell r="D3" t="str">
            <v>02</v>
          </cell>
          <cell r="E3">
            <v>65.5</v>
          </cell>
        </row>
        <row r="4">
          <cell r="B4" t="str">
            <v>殷思成</v>
          </cell>
          <cell r="C4" t="str">
            <v>202311180103</v>
          </cell>
          <cell r="D4" t="str">
            <v>03</v>
          </cell>
          <cell r="E4">
            <v>65.5</v>
          </cell>
        </row>
        <row r="5">
          <cell r="B5" t="str">
            <v>张晓艺</v>
          </cell>
          <cell r="C5" t="str">
            <v>202311180104</v>
          </cell>
          <cell r="D5" t="str">
            <v>04</v>
          </cell>
          <cell r="E5">
            <v>68.5</v>
          </cell>
        </row>
        <row r="6">
          <cell r="B6" t="str">
            <v>杜梦影</v>
          </cell>
          <cell r="C6" t="str">
            <v>202311180105</v>
          </cell>
          <cell r="D6" t="str">
            <v>05</v>
          </cell>
          <cell r="E6">
            <v>67.5</v>
          </cell>
        </row>
        <row r="7">
          <cell r="B7" t="str">
            <v>陈越</v>
          </cell>
          <cell r="C7" t="str">
            <v>202311180106</v>
          </cell>
          <cell r="D7" t="str">
            <v>06</v>
          </cell>
          <cell r="E7">
            <v>75.5</v>
          </cell>
        </row>
        <row r="8">
          <cell r="B8" t="str">
            <v>孙晔</v>
          </cell>
          <cell r="C8" t="str">
            <v>202311180107</v>
          </cell>
          <cell r="D8" t="str">
            <v>07</v>
          </cell>
          <cell r="E8">
            <v>66.5</v>
          </cell>
        </row>
        <row r="9">
          <cell r="B9" t="str">
            <v>梁颖</v>
          </cell>
          <cell r="C9" t="str">
            <v>202311180108</v>
          </cell>
          <cell r="D9" t="str">
            <v>08</v>
          </cell>
          <cell r="E9">
            <v>64.5</v>
          </cell>
        </row>
        <row r="10">
          <cell r="B10" t="str">
            <v>马燕</v>
          </cell>
          <cell r="C10" t="str">
            <v>202311180109</v>
          </cell>
          <cell r="D10" t="str">
            <v>09</v>
          </cell>
          <cell r="E10">
            <v>70</v>
          </cell>
        </row>
        <row r="11">
          <cell r="B11" t="str">
            <v>陈沁</v>
          </cell>
          <cell r="C11" t="str">
            <v>202311180110</v>
          </cell>
          <cell r="D11" t="str">
            <v>10</v>
          </cell>
          <cell r="E11">
            <v>71</v>
          </cell>
        </row>
        <row r="12">
          <cell r="B12" t="str">
            <v>张颖</v>
          </cell>
          <cell r="C12" t="str">
            <v>202311180111</v>
          </cell>
          <cell r="D12" t="str">
            <v>11</v>
          </cell>
          <cell r="E12">
            <v>65.5</v>
          </cell>
        </row>
        <row r="13">
          <cell r="B13" t="str">
            <v>周颖</v>
          </cell>
          <cell r="C13" t="str">
            <v>202311180112</v>
          </cell>
          <cell r="D13" t="str">
            <v>12</v>
          </cell>
          <cell r="E13">
            <v>71.5</v>
          </cell>
        </row>
        <row r="14">
          <cell r="B14" t="str">
            <v>吴慧妍</v>
          </cell>
          <cell r="C14" t="str">
            <v>202311180113</v>
          </cell>
          <cell r="D14" t="str">
            <v>13</v>
          </cell>
          <cell r="E14">
            <v>78</v>
          </cell>
        </row>
        <row r="15">
          <cell r="B15" t="str">
            <v>韩晗</v>
          </cell>
          <cell r="C15" t="str">
            <v>202311180114</v>
          </cell>
          <cell r="D15" t="str">
            <v>14</v>
          </cell>
          <cell r="E15">
            <v>71.5</v>
          </cell>
        </row>
        <row r="16">
          <cell r="B16" t="str">
            <v>王欢</v>
          </cell>
          <cell r="C16" t="str">
            <v>202311180115</v>
          </cell>
          <cell r="D16" t="str">
            <v>15</v>
          </cell>
          <cell r="E16">
            <v>70.5</v>
          </cell>
        </row>
        <row r="17">
          <cell r="B17" t="str">
            <v>陈薏凡</v>
          </cell>
          <cell r="C17" t="str">
            <v>202311180116</v>
          </cell>
          <cell r="D17" t="str">
            <v>16</v>
          </cell>
          <cell r="E17">
            <v>80</v>
          </cell>
        </row>
        <row r="18">
          <cell r="B18" t="str">
            <v>徐跃玲</v>
          </cell>
          <cell r="C18" t="str">
            <v>202311180117</v>
          </cell>
          <cell r="D18" t="str">
            <v>17</v>
          </cell>
          <cell r="E18">
            <v>70</v>
          </cell>
        </row>
        <row r="19">
          <cell r="B19" t="str">
            <v>高妍</v>
          </cell>
          <cell r="C19" t="str">
            <v>202311180118</v>
          </cell>
          <cell r="D19" t="str">
            <v>18</v>
          </cell>
          <cell r="E19">
            <v>69.5</v>
          </cell>
        </row>
        <row r="20">
          <cell r="B20" t="str">
            <v>陈君怡</v>
          </cell>
          <cell r="C20" t="str">
            <v>202311180119</v>
          </cell>
          <cell r="D20" t="str">
            <v>19</v>
          </cell>
          <cell r="E20">
            <v>65</v>
          </cell>
        </row>
        <row r="21">
          <cell r="B21" t="str">
            <v>周敏</v>
          </cell>
          <cell r="C21" t="str">
            <v>202311180120</v>
          </cell>
          <cell r="D21" t="str">
            <v>20</v>
          </cell>
          <cell r="E21">
            <v>69.5</v>
          </cell>
        </row>
        <row r="22">
          <cell r="B22" t="str">
            <v>乔芳园</v>
          </cell>
          <cell r="C22" t="str">
            <v>202311180121</v>
          </cell>
          <cell r="D22" t="str">
            <v>21</v>
          </cell>
          <cell r="E22">
            <v>75</v>
          </cell>
        </row>
        <row r="23">
          <cell r="B23" t="str">
            <v>任锦彦</v>
          </cell>
          <cell r="C23" t="str">
            <v>202311180122</v>
          </cell>
          <cell r="D23" t="str">
            <v>22</v>
          </cell>
          <cell r="E23">
            <v>64.5</v>
          </cell>
        </row>
        <row r="24">
          <cell r="B24" t="str">
            <v>周泳凯</v>
          </cell>
          <cell r="C24" t="str">
            <v>202311180123</v>
          </cell>
          <cell r="D24" t="str">
            <v>23</v>
          </cell>
          <cell r="E24">
            <v>71</v>
          </cell>
        </row>
        <row r="25">
          <cell r="B25" t="str">
            <v>王红玲</v>
          </cell>
          <cell r="C25" t="str">
            <v>202311180124</v>
          </cell>
          <cell r="D25" t="str">
            <v>24</v>
          </cell>
          <cell r="E25">
            <v>78</v>
          </cell>
        </row>
        <row r="26">
          <cell r="B26" t="str">
            <v>何蓓蓓</v>
          </cell>
          <cell r="C26" t="str">
            <v>202311180125</v>
          </cell>
          <cell r="D26" t="str">
            <v>25</v>
          </cell>
          <cell r="E26">
            <v>72</v>
          </cell>
        </row>
        <row r="27">
          <cell r="B27" t="str">
            <v>史悦炜</v>
          </cell>
          <cell r="C27" t="str">
            <v>202311180126</v>
          </cell>
          <cell r="D27" t="str">
            <v>26</v>
          </cell>
          <cell r="E27">
            <v>75.5</v>
          </cell>
        </row>
        <row r="28">
          <cell r="B28" t="str">
            <v>孙娅</v>
          </cell>
          <cell r="C28" t="str">
            <v>202311180127</v>
          </cell>
          <cell r="D28" t="str">
            <v>27</v>
          </cell>
          <cell r="E28">
            <v>69</v>
          </cell>
        </row>
        <row r="29">
          <cell r="B29" t="str">
            <v>刘晗宇</v>
          </cell>
          <cell r="C29" t="str">
            <v>202311180128</v>
          </cell>
          <cell r="D29" t="str">
            <v>28</v>
          </cell>
          <cell r="E29">
            <v>64.5</v>
          </cell>
        </row>
        <row r="30">
          <cell r="B30" t="str">
            <v>史亚丽</v>
          </cell>
          <cell r="C30" t="str">
            <v>202311180129</v>
          </cell>
          <cell r="D30" t="str">
            <v>29</v>
          </cell>
          <cell r="E30">
            <v>70.5</v>
          </cell>
        </row>
      </sheetData>
      <sheetData sheetId="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5"/>
  <sheetViews>
    <sheetView tabSelected="1" workbookViewId="0">
      <selection activeCell="K1" sqref="K1"/>
    </sheetView>
  </sheetViews>
  <sheetFormatPr defaultColWidth="9" defaultRowHeight="14.25"/>
  <cols>
    <col min="1" max="1" width="8.375" style="1" customWidth="1"/>
    <col min="2" max="2" width="9.25" style="1" customWidth="1"/>
    <col min="3" max="3" width="8.625" style="1" customWidth="1"/>
    <col min="4" max="4" width="7.625" style="1" customWidth="1"/>
    <col min="5" max="5" width="12" style="1" customWidth="1"/>
    <col min="6" max="6" width="34.125" style="1" customWidth="1"/>
    <col min="7" max="7" width="9.5" style="1" customWidth="1"/>
    <col min="8" max="8" width="11.375" style="1" customWidth="1"/>
    <col min="9" max="10" width="8.875" style="1" customWidth="1"/>
    <col min="11" max="16383" width="9" style="1"/>
  </cols>
  <sheetData>
    <row r="1" spans="1:10" s="1" customFormat="1" ht="72" customHeight="1">
      <c r="A1" s="14" t="s">
        <v>0</v>
      </c>
      <c r="B1" s="15"/>
      <c r="C1" s="15"/>
      <c r="D1" s="15"/>
      <c r="E1" s="15"/>
      <c r="F1" s="15"/>
      <c r="G1" s="15"/>
      <c r="H1" s="15"/>
      <c r="I1" s="15"/>
      <c r="J1" s="15"/>
    </row>
    <row r="2" spans="1:10" s="1" customFormat="1" ht="24" customHeight="1">
      <c r="A2" s="3" t="s">
        <v>1</v>
      </c>
      <c r="B2" s="3" t="s">
        <v>2</v>
      </c>
      <c r="C2" s="3" t="s">
        <v>3</v>
      </c>
      <c r="D2" s="4" t="s">
        <v>4</v>
      </c>
      <c r="E2" s="4" t="s">
        <v>5</v>
      </c>
      <c r="F2" s="4" t="s">
        <v>6</v>
      </c>
      <c r="G2" s="4" t="s">
        <v>7</v>
      </c>
      <c r="H2" s="4" t="s">
        <v>8</v>
      </c>
      <c r="I2" s="4" t="s">
        <v>9</v>
      </c>
      <c r="J2" s="4" t="s">
        <v>10</v>
      </c>
    </row>
    <row r="3" spans="1:10" s="2" customFormat="1" ht="24.95" customHeight="1">
      <c r="A3" s="5">
        <v>1</v>
      </c>
      <c r="B3" s="5" t="s">
        <v>11</v>
      </c>
      <c r="C3" s="6" t="s">
        <v>12</v>
      </c>
      <c r="D3" s="7">
        <v>1001</v>
      </c>
      <c r="E3" s="6" t="s">
        <v>13</v>
      </c>
      <c r="F3" s="7" t="s">
        <v>14</v>
      </c>
      <c r="G3" s="8">
        <f>VLOOKUP(B3,[1]笔试!B:E,4,0)</f>
        <v>65.5</v>
      </c>
      <c r="H3" s="9" t="s">
        <v>15</v>
      </c>
      <c r="I3" s="8">
        <f t="shared" ref="I3:I9" si="0">(H3+G3)/2</f>
        <v>68.45</v>
      </c>
      <c r="J3" s="8">
        <v>1</v>
      </c>
    </row>
    <row r="4" spans="1:10" s="2" customFormat="1" ht="24.95" customHeight="1">
      <c r="A4" s="5">
        <v>2</v>
      </c>
      <c r="B4" s="10" t="s">
        <v>16</v>
      </c>
      <c r="C4" s="6" t="s">
        <v>12</v>
      </c>
      <c r="D4" s="7">
        <v>1002</v>
      </c>
      <c r="E4" s="6" t="s">
        <v>17</v>
      </c>
      <c r="F4" s="7" t="s">
        <v>18</v>
      </c>
      <c r="G4" s="8">
        <f>VLOOKUP(B4,[1]笔试!B:E,4,0)</f>
        <v>71</v>
      </c>
      <c r="H4" s="9" t="s">
        <v>19</v>
      </c>
      <c r="I4" s="8">
        <f t="shared" si="0"/>
        <v>71.599999999999994</v>
      </c>
      <c r="J4" s="8">
        <v>1</v>
      </c>
    </row>
    <row r="5" spans="1:10" s="2" customFormat="1" ht="24.95" customHeight="1">
      <c r="A5" s="5">
        <v>3</v>
      </c>
      <c r="B5" s="10" t="s">
        <v>20</v>
      </c>
      <c r="C5" s="6" t="s">
        <v>12</v>
      </c>
      <c r="D5" s="7">
        <v>1002</v>
      </c>
      <c r="E5" s="6" t="s">
        <v>17</v>
      </c>
      <c r="F5" s="7" t="s">
        <v>18</v>
      </c>
      <c r="G5" s="8">
        <f>VLOOKUP(B5,[1]笔试!B:E,4,0)</f>
        <v>70</v>
      </c>
      <c r="H5" s="9" t="s">
        <v>21</v>
      </c>
      <c r="I5" s="8">
        <f t="shared" si="0"/>
        <v>71.5</v>
      </c>
      <c r="J5" s="8">
        <v>2</v>
      </c>
    </row>
    <row r="6" spans="1:10" s="2" customFormat="1" ht="24.95" customHeight="1">
      <c r="A6" s="5">
        <v>4</v>
      </c>
      <c r="B6" s="9" t="s">
        <v>22</v>
      </c>
      <c r="C6" s="6" t="s">
        <v>23</v>
      </c>
      <c r="D6" s="7">
        <v>2001</v>
      </c>
      <c r="E6" s="11" t="s">
        <v>24</v>
      </c>
      <c r="F6" s="7" t="s">
        <v>25</v>
      </c>
      <c r="G6" s="8">
        <f>VLOOKUP(B6,[1]笔试!B:E,4,0)</f>
        <v>71</v>
      </c>
      <c r="H6" s="9" t="s">
        <v>26</v>
      </c>
      <c r="I6" s="8">
        <f t="shared" si="0"/>
        <v>72.400000000000006</v>
      </c>
      <c r="J6" s="8">
        <v>1</v>
      </c>
    </row>
    <row r="7" spans="1:10" s="2" customFormat="1" ht="24.95" customHeight="1">
      <c r="A7" s="5">
        <v>5</v>
      </c>
      <c r="B7" s="9" t="s">
        <v>27</v>
      </c>
      <c r="C7" s="6" t="s">
        <v>12</v>
      </c>
      <c r="D7" s="7">
        <v>2002</v>
      </c>
      <c r="E7" s="11" t="s">
        <v>24</v>
      </c>
      <c r="F7" s="7" t="s">
        <v>28</v>
      </c>
      <c r="G7" s="8">
        <f>VLOOKUP(B7,[1]笔试!B:E,4,0)</f>
        <v>64.5</v>
      </c>
      <c r="H7" s="9" t="s">
        <v>29</v>
      </c>
      <c r="I7" s="8">
        <f t="shared" si="0"/>
        <v>68.150000000000006</v>
      </c>
      <c r="J7" s="8">
        <v>1</v>
      </c>
    </row>
    <row r="8" spans="1:10" s="2" customFormat="1" ht="24.95" customHeight="1">
      <c r="A8" s="5">
        <v>6</v>
      </c>
      <c r="B8" s="9" t="s">
        <v>30</v>
      </c>
      <c r="C8" s="11" t="s">
        <v>12</v>
      </c>
      <c r="D8" s="7">
        <v>2003</v>
      </c>
      <c r="E8" s="11" t="s">
        <v>24</v>
      </c>
      <c r="F8" s="7" t="s">
        <v>31</v>
      </c>
      <c r="G8" s="8">
        <f>VLOOKUP(B8,[1]笔试!B:E,4,0)</f>
        <v>72</v>
      </c>
      <c r="H8" s="9" t="s">
        <v>32</v>
      </c>
      <c r="I8" s="8">
        <f t="shared" si="0"/>
        <v>74.599999999999994</v>
      </c>
      <c r="J8" s="8">
        <v>1</v>
      </c>
    </row>
    <row r="9" spans="1:10" s="2" customFormat="1" ht="24.95" customHeight="1">
      <c r="A9" s="5">
        <v>7</v>
      </c>
      <c r="B9" s="9" t="s">
        <v>33</v>
      </c>
      <c r="C9" s="11" t="s">
        <v>12</v>
      </c>
      <c r="D9" s="7">
        <v>2004</v>
      </c>
      <c r="E9" s="11" t="s">
        <v>24</v>
      </c>
      <c r="F9" s="7" t="s">
        <v>34</v>
      </c>
      <c r="G9" s="8">
        <f>VLOOKUP(B9,[1]笔试!B:E,4,0)</f>
        <v>75</v>
      </c>
      <c r="H9" s="9" t="s">
        <v>35</v>
      </c>
      <c r="I9" s="8">
        <f t="shared" si="0"/>
        <v>73.7</v>
      </c>
      <c r="J9" s="8">
        <v>1</v>
      </c>
    </row>
    <row r="10" spans="1:10" s="2" customFormat="1" ht="24.95" customHeight="1">
      <c r="A10" s="5">
        <v>8</v>
      </c>
      <c r="B10" s="5" t="s">
        <v>36</v>
      </c>
      <c r="C10" s="6" t="s">
        <v>12</v>
      </c>
      <c r="D10" s="7">
        <v>2006</v>
      </c>
      <c r="E10" s="6" t="s">
        <v>24</v>
      </c>
      <c r="F10" s="7" t="s">
        <v>37</v>
      </c>
      <c r="G10" s="8">
        <f>VLOOKUP(B10,[1]笔试!B:E,4,0)</f>
        <v>78</v>
      </c>
      <c r="H10" s="9" t="s">
        <v>21</v>
      </c>
      <c r="I10" s="8">
        <f t="shared" ref="I10:I25" si="1">(H10+G10)/2</f>
        <v>75.5</v>
      </c>
      <c r="J10" s="8">
        <v>1</v>
      </c>
    </row>
    <row r="11" spans="1:10" s="2" customFormat="1" ht="24.95" customHeight="1">
      <c r="A11" s="5">
        <v>9</v>
      </c>
      <c r="B11" s="12" t="s">
        <v>38</v>
      </c>
      <c r="C11" s="13" t="s">
        <v>12</v>
      </c>
      <c r="D11" s="7">
        <v>2007</v>
      </c>
      <c r="E11" s="6" t="s">
        <v>24</v>
      </c>
      <c r="F11" s="7" t="s">
        <v>39</v>
      </c>
      <c r="G11" s="8">
        <f>VLOOKUP(B11,[1]笔试!B:E,4,0)</f>
        <v>75.5</v>
      </c>
      <c r="H11" s="9" t="s">
        <v>40</v>
      </c>
      <c r="I11" s="8">
        <f t="shared" si="1"/>
        <v>75.349999999999994</v>
      </c>
      <c r="J11" s="8">
        <v>1</v>
      </c>
    </row>
    <row r="12" spans="1:10" s="2" customFormat="1" ht="24.95" customHeight="1">
      <c r="A12" s="5">
        <v>10</v>
      </c>
      <c r="B12" s="12" t="s">
        <v>41</v>
      </c>
      <c r="C12" s="13" t="s">
        <v>12</v>
      </c>
      <c r="D12" s="7">
        <v>3002</v>
      </c>
      <c r="E12" s="6" t="s">
        <v>42</v>
      </c>
      <c r="F12" s="7" t="s">
        <v>43</v>
      </c>
      <c r="G12" s="8">
        <f>VLOOKUP(B12,[1]笔试!B:E,4,0)</f>
        <v>66.5</v>
      </c>
      <c r="H12" s="9" t="s">
        <v>44</v>
      </c>
      <c r="I12" s="8">
        <f t="shared" si="1"/>
        <v>69.650000000000006</v>
      </c>
      <c r="J12" s="8">
        <v>1</v>
      </c>
    </row>
    <row r="13" spans="1:10" s="2" customFormat="1" ht="24.95" customHeight="1">
      <c r="A13" s="5">
        <v>11</v>
      </c>
      <c r="B13" s="12" t="s">
        <v>45</v>
      </c>
      <c r="C13" s="13" t="s">
        <v>12</v>
      </c>
      <c r="D13" s="7">
        <v>3003</v>
      </c>
      <c r="E13" s="6" t="s">
        <v>42</v>
      </c>
      <c r="F13" s="7" t="s">
        <v>46</v>
      </c>
      <c r="G13" s="8">
        <f>VLOOKUP(B13,[1]笔试!B:E,4,0)</f>
        <v>75.5</v>
      </c>
      <c r="H13" s="5">
        <v>69.599999999999994</v>
      </c>
      <c r="I13" s="8">
        <f t="shared" si="1"/>
        <v>72.55</v>
      </c>
      <c r="J13" s="8">
        <v>1</v>
      </c>
    </row>
    <row r="14" spans="1:10" s="2" customFormat="1" ht="24.95" customHeight="1">
      <c r="A14" s="5">
        <v>12</v>
      </c>
      <c r="B14" s="9" t="s">
        <v>47</v>
      </c>
      <c r="C14" s="11" t="s">
        <v>12</v>
      </c>
      <c r="D14" s="7">
        <v>4001</v>
      </c>
      <c r="E14" s="11" t="s">
        <v>48</v>
      </c>
      <c r="F14" s="7" t="s">
        <v>49</v>
      </c>
      <c r="G14" s="8">
        <f>VLOOKUP(B14,[1]笔试!B:E,4,0)</f>
        <v>71.5</v>
      </c>
      <c r="H14" s="9" t="s">
        <v>29</v>
      </c>
      <c r="I14" s="8">
        <f t="shared" si="1"/>
        <v>71.650000000000006</v>
      </c>
      <c r="J14" s="8">
        <v>1</v>
      </c>
    </row>
    <row r="15" spans="1:10" s="2" customFormat="1" ht="24.95" customHeight="1">
      <c r="A15" s="5">
        <v>13</v>
      </c>
      <c r="B15" s="9" t="s">
        <v>50</v>
      </c>
      <c r="C15" s="11" t="s">
        <v>12</v>
      </c>
      <c r="D15" s="7">
        <v>4002</v>
      </c>
      <c r="E15" s="11" t="s">
        <v>48</v>
      </c>
      <c r="F15" s="7" t="s">
        <v>51</v>
      </c>
      <c r="G15" s="8">
        <f>VLOOKUP(B15,[1]笔试!B:E,4,0)</f>
        <v>70.5</v>
      </c>
      <c r="H15" s="9" t="s">
        <v>52</v>
      </c>
      <c r="I15" s="8">
        <f t="shared" si="1"/>
        <v>71.55</v>
      </c>
      <c r="J15" s="8">
        <v>1</v>
      </c>
    </row>
    <row r="16" spans="1:10" s="2" customFormat="1" ht="24.95" customHeight="1">
      <c r="A16" s="5">
        <v>14</v>
      </c>
      <c r="B16" s="9" t="s">
        <v>53</v>
      </c>
      <c r="C16" s="11" t="s">
        <v>12</v>
      </c>
      <c r="D16" s="7">
        <v>4003</v>
      </c>
      <c r="E16" s="11" t="s">
        <v>48</v>
      </c>
      <c r="F16" s="7" t="s">
        <v>54</v>
      </c>
      <c r="G16" s="8">
        <f>VLOOKUP(B16,[1]笔试!B:E,4,0)</f>
        <v>71.5</v>
      </c>
      <c r="H16" s="9" t="s">
        <v>55</v>
      </c>
      <c r="I16" s="8">
        <f t="shared" si="1"/>
        <v>73.75</v>
      </c>
      <c r="J16" s="8">
        <v>1</v>
      </c>
    </row>
    <row r="17" spans="1:10" s="2" customFormat="1" ht="24.95" customHeight="1">
      <c r="A17" s="5">
        <v>15</v>
      </c>
      <c r="B17" s="9" t="s">
        <v>56</v>
      </c>
      <c r="C17" s="11" t="s">
        <v>12</v>
      </c>
      <c r="D17" s="7">
        <v>4004</v>
      </c>
      <c r="E17" s="11" t="s">
        <v>48</v>
      </c>
      <c r="F17" s="7" t="s">
        <v>57</v>
      </c>
      <c r="G17" s="8">
        <f>VLOOKUP(B17,[1]笔试!B:E,4,0)</f>
        <v>69.5</v>
      </c>
      <c r="H17" s="9" t="s">
        <v>52</v>
      </c>
      <c r="I17" s="8">
        <f t="shared" si="1"/>
        <v>71.05</v>
      </c>
      <c r="J17" s="8">
        <v>1</v>
      </c>
    </row>
    <row r="18" spans="1:10" s="2" customFormat="1" ht="24.95" customHeight="1">
      <c r="A18" s="5">
        <v>16</v>
      </c>
      <c r="B18" s="5" t="s">
        <v>58</v>
      </c>
      <c r="C18" s="6" t="s">
        <v>12</v>
      </c>
      <c r="D18" s="7">
        <v>4005</v>
      </c>
      <c r="E18" s="6" t="s">
        <v>48</v>
      </c>
      <c r="F18" s="7" t="s">
        <v>59</v>
      </c>
      <c r="G18" s="8">
        <f>VLOOKUP(B18,[1]笔试!B:E,4,0)</f>
        <v>78</v>
      </c>
      <c r="H18" s="9" t="s">
        <v>44</v>
      </c>
      <c r="I18" s="8">
        <f t="shared" si="1"/>
        <v>75.400000000000006</v>
      </c>
      <c r="J18" s="8">
        <v>1</v>
      </c>
    </row>
    <row r="19" spans="1:10" s="2" customFormat="1" ht="24.95" customHeight="1">
      <c r="A19" s="5">
        <v>17</v>
      </c>
      <c r="B19" s="5" t="s">
        <v>60</v>
      </c>
      <c r="C19" s="6" t="s">
        <v>12</v>
      </c>
      <c r="D19" s="7">
        <v>4006</v>
      </c>
      <c r="E19" s="6" t="s">
        <v>48</v>
      </c>
      <c r="F19" s="7" t="s">
        <v>61</v>
      </c>
      <c r="G19" s="8">
        <f>VLOOKUP(B19,[1]笔试!B:E,4,0)</f>
        <v>80</v>
      </c>
      <c r="H19" s="9" t="s">
        <v>62</v>
      </c>
      <c r="I19" s="8">
        <f t="shared" si="1"/>
        <v>78.7</v>
      </c>
      <c r="J19" s="8">
        <v>1</v>
      </c>
    </row>
    <row r="20" spans="1:10" s="2" customFormat="1" ht="24.95" customHeight="1">
      <c r="A20" s="5">
        <v>18</v>
      </c>
      <c r="B20" s="5" t="s">
        <v>63</v>
      </c>
      <c r="C20" s="6" t="s">
        <v>12</v>
      </c>
      <c r="D20" s="7">
        <v>4007</v>
      </c>
      <c r="E20" s="6" t="s">
        <v>48</v>
      </c>
      <c r="F20" s="7" t="s">
        <v>64</v>
      </c>
      <c r="G20" s="8">
        <f>VLOOKUP(B20,[1]笔试!B:E,4,0)</f>
        <v>69.5</v>
      </c>
      <c r="H20" s="9" t="s">
        <v>65</v>
      </c>
      <c r="I20" s="8">
        <f t="shared" si="1"/>
        <v>72.150000000000006</v>
      </c>
      <c r="J20" s="8">
        <v>1</v>
      </c>
    </row>
    <row r="21" spans="1:10" s="2" customFormat="1" ht="24.95" customHeight="1">
      <c r="A21" s="5">
        <v>19</v>
      </c>
      <c r="B21" s="5" t="s">
        <v>66</v>
      </c>
      <c r="C21" s="6" t="s">
        <v>12</v>
      </c>
      <c r="D21" s="7">
        <v>5001</v>
      </c>
      <c r="E21" s="6" t="s">
        <v>67</v>
      </c>
      <c r="F21" s="7" t="s">
        <v>68</v>
      </c>
      <c r="G21" s="8">
        <f>VLOOKUP(B21,[1]笔试!B:E,4,0)</f>
        <v>65.5</v>
      </c>
      <c r="H21" s="5">
        <v>69.400000000000006</v>
      </c>
      <c r="I21" s="8">
        <f t="shared" si="1"/>
        <v>67.45</v>
      </c>
      <c r="J21" s="8">
        <v>1</v>
      </c>
    </row>
    <row r="22" spans="1:10" s="2" customFormat="1" ht="24.95" customHeight="1">
      <c r="A22" s="5">
        <v>20</v>
      </c>
      <c r="B22" s="12" t="s">
        <v>69</v>
      </c>
      <c r="C22" s="13" t="s">
        <v>23</v>
      </c>
      <c r="D22" s="7">
        <v>5002</v>
      </c>
      <c r="E22" s="6" t="s">
        <v>67</v>
      </c>
      <c r="F22" s="7" t="s">
        <v>70</v>
      </c>
      <c r="G22" s="8">
        <f>VLOOKUP(B22,[1]笔试!B:E,4,0)</f>
        <v>72</v>
      </c>
      <c r="H22" s="5">
        <v>73.8</v>
      </c>
      <c r="I22" s="8">
        <f t="shared" si="1"/>
        <v>72.900000000000006</v>
      </c>
      <c r="J22" s="8">
        <v>1</v>
      </c>
    </row>
    <row r="23" spans="1:10" s="2" customFormat="1" ht="24.95" customHeight="1">
      <c r="A23" s="5">
        <v>21</v>
      </c>
      <c r="B23" s="5" t="s">
        <v>71</v>
      </c>
      <c r="C23" s="6" t="s">
        <v>12</v>
      </c>
      <c r="D23" s="7">
        <v>6001</v>
      </c>
      <c r="E23" s="6" t="s">
        <v>72</v>
      </c>
      <c r="F23" s="7" t="s">
        <v>73</v>
      </c>
      <c r="G23" s="8">
        <f>VLOOKUP(B23,[1]笔试!B:E,4,0)</f>
        <v>67.5</v>
      </c>
      <c r="H23" s="9" t="s">
        <v>74</v>
      </c>
      <c r="I23" s="8">
        <f t="shared" si="1"/>
        <v>70.45</v>
      </c>
      <c r="J23" s="8">
        <v>1</v>
      </c>
    </row>
    <row r="24" spans="1:10" s="2" customFormat="1" ht="24.95" customHeight="1">
      <c r="A24" s="5">
        <v>22</v>
      </c>
      <c r="B24" s="12" t="s">
        <v>75</v>
      </c>
      <c r="C24" s="13" t="s">
        <v>12</v>
      </c>
      <c r="D24" s="7">
        <v>6002</v>
      </c>
      <c r="E24" s="6" t="s">
        <v>72</v>
      </c>
      <c r="F24" s="7" t="s">
        <v>76</v>
      </c>
      <c r="G24" s="8">
        <f>VLOOKUP(B24,[1]笔试!B:E,4,0)</f>
        <v>65.5</v>
      </c>
      <c r="H24" s="9" t="s">
        <v>77</v>
      </c>
      <c r="I24" s="8">
        <f t="shared" si="1"/>
        <v>69.349999999999994</v>
      </c>
      <c r="J24" s="8">
        <v>1</v>
      </c>
    </row>
    <row r="25" spans="1:10" s="2" customFormat="1" ht="24.95" customHeight="1">
      <c r="A25" s="5">
        <v>23</v>
      </c>
      <c r="B25" s="12" t="s">
        <v>78</v>
      </c>
      <c r="C25" s="13" t="s">
        <v>12</v>
      </c>
      <c r="D25" s="7">
        <v>6003</v>
      </c>
      <c r="E25" s="6" t="s">
        <v>72</v>
      </c>
      <c r="F25" s="7" t="s">
        <v>79</v>
      </c>
      <c r="G25" s="8">
        <f>VLOOKUP(B25,[1]笔试!B:E,4,0)</f>
        <v>68.5</v>
      </c>
      <c r="H25" s="9" t="s">
        <v>80</v>
      </c>
      <c r="I25" s="8">
        <f t="shared" si="1"/>
        <v>72.349999999999994</v>
      </c>
      <c r="J25" s="8">
        <v>1</v>
      </c>
    </row>
  </sheetData>
  <sortState ref="A3:K31">
    <sortCondition ref="D3"/>
  </sortState>
  <mergeCells count="1">
    <mergeCell ref="A1:J1"/>
  </mergeCells>
  <phoneticPr fontId="6" type="noConversion"/>
  <printOptions horizontalCentered="1"/>
  <pageMargins left="0.35763888888888901" right="0.35763888888888901" top="0.60624999999999996" bottom="0.40902777777777799" header="0.5" footer="0.5"/>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dcterms:created xsi:type="dcterms:W3CDTF">2023-11-19T06:36:00Z</dcterms:created>
  <dcterms:modified xsi:type="dcterms:W3CDTF">2023-12-20T09:09:40Z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3ABEC875AD3E47D8B306222D4234C0E6_11</vt:lpwstr>
  </property>
  <property fmtid="{D5CDD505-2E9C-101B-9397-08002B2CF9AE}" pid="3" name="KSOProductBuildVer">
    <vt:lpwstr>2052-12.1.0.16120</vt:lpwstr>
  </property>
</Properties>
</file>