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总名单" sheetId="1" r:id="rId1"/>
    <sheet name="Sheet1" sheetId="5" r:id="rId2"/>
  </sheets>
  <definedNames>
    <definedName name="_xlnm._FilterDatabase" localSheetId="0" hidden="1">总名单!$A$2:$M$95</definedName>
    <definedName name="Database">总名单!#REF!</definedName>
    <definedName name="_xlnm.Print_Titles" localSheetId="0">总名单!$2:$2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<sst xmlns="http://schemas.openxmlformats.org/spreadsheetml/2006/main" count="438" uniqueCount="194">
  <si>
    <t>兴文县事业单位2023年第二次公开考试招聘工作人员考试总成绩及进入体检人员名单</t>
  </si>
  <si>
    <t>序号</t>
  </si>
  <si>
    <t>单位</t>
  </si>
  <si>
    <t>岗位名称</t>
  </si>
  <si>
    <t>岗位代码</t>
  </si>
  <si>
    <t>准考证号</t>
  </si>
  <si>
    <t>加分</t>
  </si>
  <si>
    <t>笔试成绩</t>
  </si>
  <si>
    <t>笔试折合成绩(60%)</t>
  </si>
  <si>
    <t>面试成绩</t>
  </si>
  <si>
    <t>面试折合成绩(40%0</t>
  </si>
  <si>
    <t>总成绩</t>
  </si>
  <si>
    <t>排名</t>
  </si>
  <si>
    <t>是否进入体检环节</t>
  </si>
  <si>
    <t>兴文县僰王山镇玉屏便民服务中心</t>
  </si>
  <si>
    <t>工作员</t>
  </si>
  <si>
    <t>23234001</t>
  </si>
  <si>
    <t>2315340105624</t>
  </si>
  <si>
    <t>是</t>
  </si>
  <si>
    <t>2315340105621</t>
  </si>
  <si>
    <t>2315340105627</t>
  </si>
  <si>
    <t>兴文县僰王山镇农业技术综合服务中心</t>
  </si>
  <si>
    <t>水利技术指导员</t>
  </si>
  <si>
    <t>23234002</t>
  </si>
  <si>
    <t>2315340101321</t>
  </si>
  <si>
    <t>2315340101323</t>
  </si>
  <si>
    <t>2315340101315</t>
  </si>
  <si>
    <t>兴文县石海镇便民服务中心</t>
  </si>
  <si>
    <t>23234003</t>
  </si>
  <si>
    <t>2315340105525</t>
  </si>
  <si>
    <t>2315340105122</t>
  </si>
  <si>
    <t>2315340105212</t>
  </si>
  <si>
    <t>兴文县大坝苗族乡农业技术综合服务中心</t>
  </si>
  <si>
    <t>23234004</t>
  </si>
  <si>
    <t>2315340104816</t>
  </si>
  <si>
    <t>2315340104206</t>
  </si>
  <si>
    <t>2315340104911</t>
  </si>
  <si>
    <t>兴文县九丝城镇毓秀便民服务中心</t>
  </si>
  <si>
    <t>23234005</t>
  </si>
  <si>
    <t>2315340102520</t>
  </si>
  <si>
    <t>2315340101901</t>
  </si>
  <si>
    <t>2315340102406</t>
  </si>
  <si>
    <t>兴文县九丝城镇农业技术综合服务中心</t>
  </si>
  <si>
    <t>动物防疫检测</t>
  </si>
  <si>
    <t>23234006</t>
  </si>
  <si>
    <t>2315340101306</t>
  </si>
  <si>
    <t>2315340101228</t>
  </si>
  <si>
    <t>2315340101304</t>
  </si>
  <si>
    <t>兴文县九丝城镇重大项目中心</t>
  </si>
  <si>
    <t>项目管理员</t>
  </si>
  <si>
    <t>23234007</t>
  </si>
  <si>
    <t>2315340101525</t>
  </si>
  <si>
    <t>2315340101423</t>
  </si>
  <si>
    <t>2315340101519</t>
  </si>
  <si>
    <t>兴文县仙峰苗族乡农业技术综合服务中心</t>
  </si>
  <si>
    <t>技术员</t>
  </si>
  <si>
    <t>23234008</t>
  </si>
  <si>
    <t>2315340101220</t>
  </si>
  <si>
    <t>2315340101219</t>
  </si>
  <si>
    <t>2315340101217</t>
  </si>
  <si>
    <t>缺考</t>
  </si>
  <si>
    <t>兴文县融媒体中心</t>
  </si>
  <si>
    <t>新媒体采编</t>
  </si>
  <si>
    <t>23234009</t>
  </si>
  <si>
    <t>2315340103305</t>
  </si>
  <si>
    <t>2315340103130</t>
  </si>
  <si>
    <t>2315340103110</t>
  </si>
  <si>
    <t>兴文县投融资服务中心</t>
  </si>
  <si>
    <t>工程造价管理</t>
  </si>
  <si>
    <t>23234010</t>
  </si>
  <si>
    <t>2315340101210</t>
  </si>
  <si>
    <t>2315340101202</t>
  </si>
  <si>
    <t>2315340101213</t>
  </si>
  <si>
    <t>2315340101215</t>
  </si>
  <si>
    <t>弃考</t>
  </si>
  <si>
    <t>兴文县中医药发展服务中心</t>
  </si>
  <si>
    <t>23234011</t>
  </si>
  <si>
    <t>2315340101803</t>
  </si>
  <si>
    <t>2315340101808</t>
  </si>
  <si>
    <t>2315340101620</t>
  </si>
  <si>
    <t>研发人员1</t>
  </si>
  <si>
    <t>23234012</t>
  </si>
  <si>
    <t>2315340102925</t>
  </si>
  <si>
    <t>2315340102927</t>
  </si>
  <si>
    <t>兴文县妇幼保健计划生育服务中心</t>
  </si>
  <si>
    <t>23234014</t>
  </si>
  <si>
    <t>2315340103412</t>
  </si>
  <si>
    <t>2315340103905</t>
  </si>
  <si>
    <t>2315340103605</t>
  </si>
  <si>
    <t>兴文县人民医院</t>
  </si>
  <si>
    <t>病理科医师</t>
  </si>
  <si>
    <t>23234017</t>
  </si>
  <si>
    <t>2315340101006</t>
  </si>
  <si>
    <t>兴文县中医医院</t>
  </si>
  <si>
    <t>中医医师</t>
  </si>
  <si>
    <t>23234018</t>
  </si>
  <si>
    <t>2315340101009</t>
  </si>
  <si>
    <t>2315340101010</t>
  </si>
  <si>
    <t>兴文县疾病预防控制中心</t>
  </si>
  <si>
    <t>公卫人员</t>
  </si>
  <si>
    <t>23234020</t>
  </si>
  <si>
    <t>2315340101026</t>
  </si>
  <si>
    <t>2315340101022</t>
  </si>
  <si>
    <t>兴文县古宋镇卫生院</t>
  </si>
  <si>
    <t>内科医生</t>
  </si>
  <si>
    <t>23234021</t>
  </si>
  <si>
    <t>2315340101106</t>
  </si>
  <si>
    <t>2315340101108</t>
  </si>
  <si>
    <t>2315340101109</t>
  </si>
  <si>
    <t>2315340101105</t>
  </si>
  <si>
    <t>2315340101102</t>
  </si>
  <si>
    <t>2315340101101</t>
  </si>
  <si>
    <t>兴文县石海镇中心卫生院</t>
  </si>
  <si>
    <t>护士</t>
  </si>
  <si>
    <t>23234022</t>
  </si>
  <si>
    <t>2315340100313</t>
  </si>
  <si>
    <t>2315340100217</t>
  </si>
  <si>
    <t>2315340100420</t>
  </si>
  <si>
    <t>兴文县大坝苗族乡卫生院</t>
  </si>
  <si>
    <t>23234023</t>
  </si>
  <si>
    <t>2315340100117</t>
  </si>
  <si>
    <t>2315340100115</t>
  </si>
  <si>
    <t>2315340100107</t>
  </si>
  <si>
    <t>兴文县九丝城镇卫生院</t>
  </si>
  <si>
    <t>中医医生</t>
  </si>
  <si>
    <t>23234024</t>
  </si>
  <si>
    <t>2315340100603</t>
  </si>
  <si>
    <t>2315340100809</t>
  </si>
  <si>
    <t>临床医生</t>
  </si>
  <si>
    <t>23234025</t>
  </si>
  <si>
    <t>2315340100915</t>
  </si>
  <si>
    <t>2315340101003</t>
  </si>
  <si>
    <t>兴文县僰王山镇中心卫生院</t>
  </si>
  <si>
    <t>23234026</t>
  </si>
  <si>
    <t>2315340101016</t>
  </si>
  <si>
    <t>口腔医生</t>
  </si>
  <si>
    <t>23234027</t>
  </si>
  <si>
    <t>2315340100825</t>
  </si>
  <si>
    <t>2315340100829</t>
  </si>
  <si>
    <t>四川省兴文县职业技术学校</t>
  </si>
  <si>
    <t>职高语文教师</t>
  </si>
  <si>
    <t>23234028</t>
  </si>
  <si>
    <t>2315010800909</t>
  </si>
  <si>
    <t>2315010800905</t>
  </si>
  <si>
    <t>2315010800825</t>
  </si>
  <si>
    <t>2315010800725</t>
  </si>
  <si>
    <t>2315010800902</t>
  </si>
  <si>
    <t>2315010800828</t>
  </si>
  <si>
    <t>职高数学教师</t>
  </si>
  <si>
    <t>23234029</t>
  </si>
  <si>
    <t>2315010911621</t>
  </si>
  <si>
    <t>2315010911616</t>
  </si>
  <si>
    <t>2315010911627</t>
  </si>
  <si>
    <t>2315010911709</t>
  </si>
  <si>
    <t>2315010911703</t>
  </si>
  <si>
    <t>2315010911628</t>
  </si>
  <si>
    <t>职高英语教师</t>
  </si>
  <si>
    <t>23234030</t>
  </si>
  <si>
    <t>2315010804921</t>
  </si>
  <si>
    <t>2315010804930</t>
  </si>
  <si>
    <t>2315010805020</t>
  </si>
  <si>
    <t>2315010805002</t>
  </si>
  <si>
    <t>2315010805019</t>
  </si>
  <si>
    <t>2315010805001</t>
  </si>
  <si>
    <t>职高中西面点专业课教师</t>
  </si>
  <si>
    <t>23234031</t>
  </si>
  <si>
    <t>2315010802026</t>
  </si>
  <si>
    <t>2315010802028</t>
  </si>
  <si>
    <t>职高新能源汽车专业课教师</t>
  </si>
  <si>
    <t>23234032</t>
  </si>
  <si>
    <t>2315010808826</t>
  </si>
  <si>
    <t>2315010808822</t>
  </si>
  <si>
    <t>2315010808825</t>
  </si>
  <si>
    <t>职高电子专业课教师</t>
  </si>
  <si>
    <t>23234033</t>
  </si>
  <si>
    <t>2315010804911</t>
  </si>
  <si>
    <t>2315010804906</t>
  </si>
  <si>
    <t>2315010804909</t>
  </si>
  <si>
    <t>职高工业机器人技术专业课教师</t>
  </si>
  <si>
    <t>23234034</t>
  </si>
  <si>
    <t>2315010703629</t>
  </si>
  <si>
    <t>2315010703628</t>
  </si>
  <si>
    <t>放弃</t>
  </si>
  <si>
    <t>职高机械专业课教师</t>
  </si>
  <si>
    <t>23234035</t>
  </si>
  <si>
    <t>2315010902604</t>
  </si>
  <si>
    <t>2315010902608</t>
  </si>
  <si>
    <t>朱希</t>
  </si>
  <si>
    <t>男</t>
  </si>
  <si>
    <t>511523199409113558</t>
  </si>
  <si>
    <t>大学专科</t>
  </si>
  <si>
    <r>
      <rPr>
        <b/>
        <sz val="10"/>
        <color indexed="8"/>
        <rFont val="Arial"/>
        <charset val="0"/>
      </rPr>
      <t xml:space="preserve">	</t>
    </r>
    <r>
      <rPr>
        <b/>
        <sz val="10"/>
        <color indexed="8"/>
        <rFont val="宋体"/>
        <charset val="134"/>
      </rPr>
      <t>四川信息职业技术学院</t>
    </r>
  </si>
  <si>
    <t>软件技术</t>
  </si>
  <si>
    <t>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</si>
</sst>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indexed="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Arial"/>
      <charset val="0"/>
    </font>
    <font>
      <b/>
      <sz val="11"/>
      <name val="宋体"/>
      <charset val="134"/>
    </font>
    <font>
      <sz val="9"/>
      <name val="宋体"/>
      <charset val="134"/>
    </font>
    <font>
      <b/>
      <sz val="18"/>
      <name val="黑体"/>
      <charset val="134"/>
    </font>
    <font>
      <b/>
      <sz val="18"/>
      <name val="Times New Roman"/>
      <charset val="134"/>
    </font>
    <font>
      <b/>
      <sz val="10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95"/>
  <sheetViews>
    <sheetView tabSelected="1" workbookViewId="0">
      <pane ySplit="2" topLeftCell="A84" activePane="bottomLeft" state="frozen"/>
      <selection/>
      <selection pane="bottomLeft" activeCell="H93" sqref="H93"/>
    </sheetView>
  </sheetViews>
  <sheetFormatPr defaultColWidth="9" defaultRowHeight="30" customHeight="1"/>
  <cols>
    <col min="1" max="1" width="4.24166666666667" style="9" customWidth="1"/>
    <col min="2" max="2" width="20" style="9" customWidth="1"/>
    <col min="3" max="3" width="11.875" style="9" customWidth="1"/>
    <col min="4" max="4" width="9.875" style="9" customWidth="1"/>
    <col min="5" max="5" width="14.625" style="9" customWidth="1"/>
    <col min="6" max="6" width="4.23333333333333" style="14" customWidth="1"/>
    <col min="7" max="7" width="9.23333333333333" style="14" customWidth="1"/>
    <col min="8" max="8" width="11.5" style="14" customWidth="1"/>
    <col min="9" max="9" width="8.58333333333333" style="9" customWidth="1"/>
    <col min="10" max="10" width="9.875" style="9" customWidth="1"/>
    <col min="11" max="11" width="9.875" style="15" customWidth="1"/>
    <col min="12" max="12" width="10.5" style="13" customWidth="1"/>
    <col min="13" max="13" width="12.625" style="13" customWidth="1"/>
    <col min="14" max="16384" width="9" style="9"/>
  </cols>
  <sheetData>
    <row r="1" s="9" customFormat="1" customHeight="1" spans="1:1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21"/>
      <c r="L1" s="22"/>
      <c r="M1" s="22"/>
    </row>
    <row r="2" s="10" customFormat="1" customHeight="1" spans="1:13">
      <c r="A2" s="18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23" t="s">
        <v>9</v>
      </c>
      <c r="J2" s="19" t="s">
        <v>10</v>
      </c>
      <c r="K2" s="24" t="s">
        <v>11</v>
      </c>
      <c r="L2" s="23" t="s">
        <v>12</v>
      </c>
      <c r="M2" s="19" t="s">
        <v>13</v>
      </c>
    </row>
    <row r="3" s="9" customFormat="1" customHeight="1" spans="1:13">
      <c r="A3" s="2">
        <v>1</v>
      </c>
      <c r="B3" s="2" t="s">
        <v>14</v>
      </c>
      <c r="C3" s="2" t="s">
        <v>15</v>
      </c>
      <c r="D3" s="2" t="s">
        <v>16</v>
      </c>
      <c r="E3" s="2" t="s">
        <v>17</v>
      </c>
      <c r="F3" s="2">
        <v>2</v>
      </c>
      <c r="G3" s="2">
        <v>69.4</v>
      </c>
      <c r="H3" s="6">
        <f t="shared" ref="H3:H41" si="0">G3*0.6</f>
        <v>41.64</v>
      </c>
      <c r="I3" s="2">
        <v>72.6</v>
      </c>
      <c r="J3" s="6">
        <f t="shared" ref="J3:J25" si="1">I3*0.4</f>
        <v>29.04</v>
      </c>
      <c r="K3" s="8">
        <f t="shared" ref="K3:K41" si="2">H3+J3</f>
        <v>70.68</v>
      </c>
      <c r="L3" s="5">
        <v>1</v>
      </c>
      <c r="M3" s="5" t="s">
        <v>18</v>
      </c>
    </row>
    <row r="4" s="9" customFormat="1" customHeight="1" spans="1:13">
      <c r="A4" s="19">
        <v>2</v>
      </c>
      <c r="B4" s="19" t="s">
        <v>14</v>
      </c>
      <c r="C4" s="19" t="s">
        <v>15</v>
      </c>
      <c r="D4" s="19" t="s">
        <v>16</v>
      </c>
      <c r="E4" s="19" t="s">
        <v>19</v>
      </c>
      <c r="F4" s="19"/>
      <c r="G4" s="19">
        <v>66.84</v>
      </c>
      <c r="H4" s="20">
        <f t="shared" si="0"/>
        <v>40.104</v>
      </c>
      <c r="I4" s="19">
        <v>74.8</v>
      </c>
      <c r="J4" s="20">
        <f t="shared" si="1"/>
        <v>29.92</v>
      </c>
      <c r="K4" s="24">
        <f t="shared" si="2"/>
        <v>70.024</v>
      </c>
      <c r="L4" s="23">
        <v>2</v>
      </c>
      <c r="M4" s="23"/>
    </row>
    <row r="5" s="1" customFormat="1" customHeight="1" spans="1:30">
      <c r="A5" s="19">
        <v>3</v>
      </c>
      <c r="B5" s="19" t="s">
        <v>14</v>
      </c>
      <c r="C5" s="19" t="s">
        <v>15</v>
      </c>
      <c r="D5" s="19" t="s">
        <v>16</v>
      </c>
      <c r="E5" s="19" t="s">
        <v>20</v>
      </c>
      <c r="F5" s="19">
        <v>4</v>
      </c>
      <c r="G5" s="19">
        <v>69.84</v>
      </c>
      <c r="H5" s="20">
        <f t="shared" si="0"/>
        <v>41.904</v>
      </c>
      <c r="I5" s="19">
        <v>70.2</v>
      </c>
      <c r="J5" s="20">
        <f t="shared" si="1"/>
        <v>28.08</v>
      </c>
      <c r="K5" s="24">
        <f t="shared" si="2"/>
        <v>69.984</v>
      </c>
      <c r="L5" s="23">
        <v>3</v>
      </c>
      <c r="M5" s="23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="1" customFormat="1" customHeight="1" spans="1:30">
      <c r="A6" s="2">
        <v>4</v>
      </c>
      <c r="B6" s="2" t="s">
        <v>21</v>
      </c>
      <c r="C6" s="2" t="s">
        <v>22</v>
      </c>
      <c r="D6" s="2" t="s">
        <v>23</v>
      </c>
      <c r="E6" s="2" t="s">
        <v>24</v>
      </c>
      <c r="F6" s="2"/>
      <c r="G6" s="2">
        <v>70.5</v>
      </c>
      <c r="H6" s="6">
        <f t="shared" si="0"/>
        <v>42.3</v>
      </c>
      <c r="I6" s="2">
        <v>79.2</v>
      </c>
      <c r="J6" s="6">
        <f t="shared" si="1"/>
        <v>31.68</v>
      </c>
      <c r="K6" s="8">
        <f t="shared" si="2"/>
        <v>73.98</v>
      </c>
      <c r="L6" s="5">
        <v>1</v>
      </c>
      <c r="M6" s="5" t="s">
        <v>18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="9" customFormat="1" customHeight="1" spans="1:13">
      <c r="A7" s="19">
        <v>5</v>
      </c>
      <c r="B7" s="19" t="s">
        <v>21</v>
      </c>
      <c r="C7" s="19" t="s">
        <v>22</v>
      </c>
      <c r="D7" s="19" t="s">
        <v>23</v>
      </c>
      <c r="E7" s="19" t="s">
        <v>25</v>
      </c>
      <c r="F7" s="19"/>
      <c r="G7" s="19">
        <v>68.82</v>
      </c>
      <c r="H7" s="20">
        <f t="shared" si="0"/>
        <v>41.292</v>
      </c>
      <c r="I7" s="19">
        <v>77</v>
      </c>
      <c r="J7" s="20">
        <f t="shared" si="1"/>
        <v>30.8</v>
      </c>
      <c r="K7" s="24">
        <f t="shared" si="2"/>
        <v>72.092</v>
      </c>
      <c r="L7" s="23">
        <v>2</v>
      </c>
      <c r="M7" s="23"/>
    </row>
    <row r="8" s="9" customFormat="1" customHeight="1" spans="1:13">
      <c r="A8" s="19">
        <v>6</v>
      </c>
      <c r="B8" s="19" t="s">
        <v>21</v>
      </c>
      <c r="C8" s="19" t="s">
        <v>22</v>
      </c>
      <c r="D8" s="19" t="s">
        <v>23</v>
      </c>
      <c r="E8" s="19" t="s">
        <v>26</v>
      </c>
      <c r="F8" s="19"/>
      <c r="G8" s="19">
        <v>68.98</v>
      </c>
      <c r="H8" s="20">
        <f t="shared" si="0"/>
        <v>41.388</v>
      </c>
      <c r="I8" s="19">
        <v>71.2</v>
      </c>
      <c r="J8" s="20">
        <f t="shared" si="1"/>
        <v>28.48</v>
      </c>
      <c r="K8" s="24">
        <f t="shared" si="2"/>
        <v>69.868</v>
      </c>
      <c r="L8" s="23">
        <v>3</v>
      </c>
      <c r="M8" s="23"/>
    </row>
    <row r="9" s="1" customFormat="1" customHeight="1" spans="1:30">
      <c r="A9" s="2">
        <v>7</v>
      </c>
      <c r="B9" s="2" t="s">
        <v>27</v>
      </c>
      <c r="C9" s="2" t="s">
        <v>15</v>
      </c>
      <c r="D9" s="2" t="s">
        <v>28</v>
      </c>
      <c r="E9" s="2" t="s">
        <v>29</v>
      </c>
      <c r="F9" s="2">
        <v>6</v>
      </c>
      <c r="G9" s="2">
        <v>77.7</v>
      </c>
      <c r="H9" s="6">
        <f t="shared" si="0"/>
        <v>46.62</v>
      </c>
      <c r="I9" s="2">
        <v>79.2</v>
      </c>
      <c r="J9" s="6">
        <f t="shared" si="1"/>
        <v>31.68</v>
      </c>
      <c r="K9" s="8">
        <f t="shared" si="2"/>
        <v>78.3</v>
      </c>
      <c r="L9" s="5">
        <v>1</v>
      </c>
      <c r="M9" s="5" t="s">
        <v>18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="9" customFormat="1" customHeight="1" spans="1:13">
      <c r="A10" s="19">
        <v>8</v>
      </c>
      <c r="B10" s="19" t="s">
        <v>27</v>
      </c>
      <c r="C10" s="19" t="s">
        <v>15</v>
      </c>
      <c r="D10" s="19" t="s">
        <v>28</v>
      </c>
      <c r="E10" s="19" t="s">
        <v>30</v>
      </c>
      <c r="F10" s="19"/>
      <c r="G10" s="19">
        <v>77.06</v>
      </c>
      <c r="H10" s="20">
        <f t="shared" si="0"/>
        <v>46.236</v>
      </c>
      <c r="I10" s="19">
        <v>79</v>
      </c>
      <c r="J10" s="20">
        <f t="shared" si="1"/>
        <v>31.6</v>
      </c>
      <c r="K10" s="24">
        <f t="shared" si="2"/>
        <v>77.836</v>
      </c>
      <c r="L10" s="23">
        <v>2</v>
      </c>
      <c r="M10" s="23"/>
    </row>
    <row r="11" s="9" customFormat="1" customHeight="1" spans="1:13">
      <c r="A11" s="19">
        <v>9</v>
      </c>
      <c r="B11" s="19" t="s">
        <v>27</v>
      </c>
      <c r="C11" s="19" t="s">
        <v>15</v>
      </c>
      <c r="D11" s="19" t="s">
        <v>28</v>
      </c>
      <c r="E11" s="19" t="s">
        <v>31</v>
      </c>
      <c r="F11" s="19"/>
      <c r="G11" s="19">
        <v>77.64</v>
      </c>
      <c r="H11" s="20">
        <f t="shared" si="0"/>
        <v>46.584</v>
      </c>
      <c r="I11" s="19">
        <v>71.2</v>
      </c>
      <c r="J11" s="20">
        <f t="shared" si="1"/>
        <v>28.48</v>
      </c>
      <c r="K11" s="24">
        <f t="shared" si="2"/>
        <v>75.064</v>
      </c>
      <c r="L11" s="23">
        <v>3</v>
      </c>
      <c r="M11" s="23"/>
    </row>
    <row r="12" s="9" customFormat="1" customHeight="1" spans="1:13">
      <c r="A12" s="2">
        <v>10</v>
      </c>
      <c r="B12" s="2" t="s">
        <v>32</v>
      </c>
      <c r="C12" s="2" t="s">
        <v>15</v>
      </c>
      <c r="D12" s="2" t="s">
        <v>33</v>
      </c>
      <c r="E12" s="2" t="s">
        <v>34</v>
      </c>
      <c r="F12" s="2"/>
      <c r="G12" s="2">
        <v>77.5</v>
      </c>
      <c r="H12" s="6">
        <f t="shared" si="0"/>
        <v>46.5</v>
      </c>
      <c r="I12" s="2">
        <v>82.2</v>
      </c>
      <c r="J12" s="6">
        <f t="shared" si="1"/>
        <v>32.88</v>
      </c>
      <c r="K12" s="8">
        <f t="shared" si="2"/>
        <v>79.38</v>
      </c>
      <c r="L12" s="2">
        <v>1</v>
      </c>
      <c r="M12" s="5" t="s">
        <v>18</v>
      </c>
    </row>
    <row r="13" s="9" customFormat="1" customHeight="1" spans="1:13">
      <c r="A13" s="19">
        <v>11</v>
      </c>
      <c r="B13" s="19" t="s">
        <v>32</v>
      </c>
      <c r="C13" s="19" t="s">
        <v>15</v>
      </c>
      <c r="D13" s="19" t="s">
        <v>33</v>
      </c>
      <c r="E13" s="19" t="s">
        <v>35</v>
      </c>
      <c r="F13" s="19"/>
      <c r="G13" s="19">
        <v>78.32</v>
      </c>
      <c r="H13" s="20">
        <f t="shared" si="0"/>
        <v>46.992</v>
      </c>
      <c r="I13" s="19">
        <v>76.4</v>
      </c>
      <c r="J13" s="20">
        <f t="shared" si="1"/>
        <v>30.56</v>
      </c>
      <c r="K13" s="24">
        <f t="shared" si="2"/>
        <v>77.552</v>
      </c>
      <c r="L13" s="19">
        <v>2</v>
      </c>
      <c r="M13" s="23"/>
    </row>
    <row r="14" s="1" customFormat="1" customHeight="1" spans="1:30">
      <c r="A14" s="19">
        <v>12</v>
      </c>
      <c r="B14" s="19" t="s">
        <v>32</v>
      </c>
      <c r="C14" s="19" t="s">
        <v>15</v>
      </c>
      <c r="D14" s="19" t="s">
        <v>33</v>
      </c>
      <c r="E14" s="19" t="s">
        <v>36</v>
      </c>
      <c r="F14" s="19">
        <v>4</v>
      </c>
      <c r="G14" s="19">
        <v>78</v>
      </c>
      <c r="H14" s="20">
        <f t="shared" si="0"/>
        <v>46.8</v>
      </c>
      <c r="I14" s="19">
        <v>70.6</v>
      </c>
      <c r="J14" s="20">
        <f t="shared" si="1"/>
        <v>28.24</v>
      </c>
      <c r="K14" s="24">
        <f t="shared" si="2"/>
        <v>75.04</v>
      </c>
      <c r="L14" s="19">
        <v>3</v>
      </c>
      <c r="M14" s="23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="1" customFormat="1" customHeight="1" spans="1:30">
      <c r="A15" s="2">
        <v>13</v>
      </c>
      <c r="B15" s="2" t="s">
        <v>37</v>
      </c>
      <c r="C15" s="2" t="s">
        <v>15</v>
      </c>
      <c r="D15" s="2" t="s">
        <v>38</v>
      </c>
      <c r="E15" s="2" t="s">
        <v>39</v>
      </c>
      <c r="F15" s="2"/>
      <c r="G15" s="2">
        <v>79.46</v>
      </c>
      <c r="H15" s="6">
        <f t="shared" si="0"/>
        <v>47.676</v>
      </c>
      <c r="I15" s="2">
        <v>78.4</v>
      </c>
      <c r="J15" s="6">
        <f t="shared" si="1"/>
        <v>31.36</v>
      </c>
      <c r="K15" s="8">
        <f t="shared" si="2"/>
        <v>79.036</v>
      </c>
      <c r="L15" s="5">
        <v>1</v>
      </c>
      <c r="M15" s="5" t="s">
        <v>18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="9" customFormat="1" customHeight="1" spans="1:13">
      <c r="A16" s="19">
        <v>14</v>
      </c>
      <c r="B16" s="19" t="s">
        <v>37</v>
      </c>
      <c r="C16" s="19" t="s">
        <v>15</v>
      </c>
      <c r="D16" s="19" t="s">
        <v>38</v>
      </c>
      <c r="E16" s="19" t="s">
        <v>40</v>
      </c>
      <c r="F16" s="19">
        <v>4</v>
      </c>
      <c r="G16" s="19">
        <v>79.46</v>
      </c>
      <c r="H16" s="20">
        <f t="shared" si="0"/>
        <v>47.676</v>
      </c>
      <c r="I16" s="19">
        <v>77.4</v>
      </c>
      <c r="J16" s="20">
        <f t="shared" si="1"/>
        <v>30.96</v>
      </c>
      <c r="K16" s="24">
        <f t="shared" si="2"/>
        <v>78.636</v>
      </c>
      <c r="L16" s="23">
        <v>2</v>
      </c>
      <c r="M16" s="23"/>
    </row>
    <row r="17" s="9" customFormat="1" customHeight="1" spans="1:13">
      <c r="A17" s="19">
        <v>15</v>
      </c>
      <c r="B17" s="19" t="s">
        <v>37</v>
      </c>
      <c r="C17" s="19" t="s">
        <v>15</v>
      </c>
      <c r="D17" s="19" t="s">
        <v>38</v>
      </c>
      <c r="E17" s="19" t="s">
        <v>41</v>
      </c>
      <c r="F17" s="19"/>
      <c r="G17" s="19">
        <v>78.2</v>
      </c>
      <c r="H17" s="20">
        <f t="shared" si="0"/>
        <v>46.92</v>
      </c>
      <c r="I17" s="19">
        <v>79.2</v>
      </c>
      <c r="J17" s="20">
        <f t="shared" si="1"/>
        <v>31.68</v>
      </c>
      <c r="K17" s="24">
        <f t="shared" si="2"/>
        <v>78.6</v>
      </c>
      <c r="L17" s="23">
        <v>3</v>
      </c>
      <c r="M17" s="23"/>
    </row>
    <row r="18" s="1" customFormat="1" customHeight="1" spans="1:30">
      <c r="A18" s="2">
        <v>16</v>
      </c>
      <c r="B18" s="2" t="s">
        <v>42</v>
      </c>
      <c r="C18" s="2" t="s">
        <v>43</v>
      </c>
      <c r="D18" s="2" t="s">
        <v>44</v>
      </c>
      <c r="E18" s="2" t="s">
        <v>45</v>
      </c>
      <c r="F18" s="2"/>
      <c r="G18" s="2">
        <v>65.68</v>
      </c>
      <c r="H18" s="6">
        <f t="shared" si="0"/>
        <v>39.408</v>
      </c>
      <c r="I18" s="2">
        <v>78</v>
      </c>
      <c r="J18" s="6">
        <f t="shared" si="1"/>
        <v>31.2</v>
      </c>
      <c r="K18" s="8">
        <f t="shared" si="2"/>
        <v>70.608</v>
      </c>
      <c r="L18" s="5">
        <v>1</v>
      </c>
      <c r="M18" s="5" t="s">
        <v>18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="9" customFormat="1" customHeight="1" spans="1:13">
      <c r="A19" s="19">
        <v>17</v>
      </c>
      <c r="B19" s="19" t="s">
        <v>42</v>
      </c>
      <c r="C19" s="19" t="s">
        <v>43</v>
      </c>
      <c r="D19" s="19" t="s">
        <v>44</v>
      </c>
      <c r="E19" s="19" t="s">
        <v>46</v>
      </c>
      <c r="F19" s="19"/>
      <c r="G19" s="19">
        <v>61.44</v>
      </c>
      <c r="H19" s="20">
        <f t="shared" si="0"/>
        <v>36.864</v>
      </c>
      <c r="I19" s="19">
        <v>77.6</v>
      </c>
      <c r="J19" s="20">
        <f t="shared" si="1"/>
        <v>31.04</v>
      </c>
      <c r="K19" s="24">
        <f t="shared" si="2"/>
        <v>67.904</v>
      </c>
      <c r="L19" s="23">
        <v>2</v>
      </c>
      <c r="M19" s="23"/>
    </row>
    <row r="20" s="9" customFormat="1" customHeight="1" spans="1:13">
      <c r="A20" s="19">
        <v>18</v>
      </c>
      <c r="B20" s="19" t="s">
        <v>42</v>
      </c>
      <c r="C20" s="19" t="s">
        <v>43</v>
      </c>
      <c r="D20" s="19" t="s">
        <v>44</v>
      </c>
      <c r="E20" s="19" t="s">
        <v>47</v>
      </c>
      <c r="F20" s="19"/>
      <c r="G20" s="19">
        <v>64.78</v>
      </c>
      <c r="H20" s="20">
        <f t="shared" si="0"/>
        <v>38.868</v>
      </c>
      <c r="I20" s="19">
        <v>72</v>
      </c>
      <c r="J20" s="20">
        <f t="shared" si="1"/>
        <v>28.8</v>
      </c>
      <c r="K20" s="24">
        <f t="shared" si="2"/>
        <v>67.668</v>
      </c>
      <c r="L20" s="23">
        <v>3</v>
      </c>
      <c r="M20" s="23"/>
    </row>
    <row r="21" s="11" customFormat="1" customHeight="1" spans="1:30">
      <c r="A21" s="2">
        <v>19</v>
      </c>
      <c r="B21" s="2" t="s">
        <v>48</v>
      </c>
      <c r="C21" s="2" t="s">
        <v>49</v>
      </c>
      <c r="D21" s="2" t="s">
        <v>50</v>
      </c>
      <c r="E21" s="2" t="s">
        <v>51</v>
      </c>
      <c r="F21" s="2"/>
      <c r="G21" s="2">
        <v>72.52</v>
      </c>
      <c r="H21" s="6">
        <f t="shared" si="0"/>
        <v>43.512</v>
      </c>
      <c r="I21" s="2">
        <v>76.8</v>
      </c>
      <c r="J21" s="6">
        <f t="shared" si="1"/>
        <v>30.72</v>
      </c>
      <c r="K21" s="8">
        <f t="shared" si="2"/>
        <v>74.232</v>
      </c>
      <c r="L21" s="5">
        <v>1</v>
      </c>
      <c r="M21" s="5" t="s">
        <v>18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="9" customFormat="1" customHeight="1" spans="1:13">
      <c r="A22" s="19">
        <v>20</v>
      </c>
      <c r="B22" s="19" t="s">
        <v>48</v>
      </c>
      <c r="C22" s="19" t="s">
        <v>49</v>
      </c>
      <c r="D22" s="19" t="s">
        <v>50</v>
      </c>
      <c r="E22" s="19" t="s">
        <v>52</v>
      </c>
      <c r="F22" s="19"/>
      <c r="G22" s="19">
        <v>70.6</v>
      </c>
      <c r="H22" s="20">
        <f t="shared" si="0"/>
        <v>42.36</v>
      </c>
      <c r="I22" s="19">
        <v>75.8</v>
      </c>
      <c r="J22" s="20">
        <f t="shared" si="1"/>
        <v>30.32</v>
      </c>
      <c r="K22" s="24">
        <f t="shared" si="2"/>
        <v>72.68</v>
      </c>
      <c r="L22" s="23">
        <v>2</v>
      </c>
      <c r="M22" s="23"/>
    </row>
    <row r="23" s="9" customFormat="1" customHeight="1" spans="1:13">
      <c r="A23" s="19">
        <v>21</v>
      </c>
      <c r="B23" s="19" t="s">
        <v>48</v>
      </c>
      <c r="C23" s="19" t="s">
        <v>49</v>
      </c>
      <c r="D23" s="19" t="s">
        <v>50</v>
      </c>
      <c r="E23" s="19" t="s">
        <v>53</v>
      </c>
      <c r="F23" s="19"/>
      <c r="G23" s="19">
        <v>68.94</v>
      </c>
      <c r="H23" s="20">
        <f t="shared" si="0"/>
        <v>41.364</v>
      </c>
      <c r="I23" s="19">
        <v>74</v>
      </c>
      <c r="J23" s="20">
        <f t="shared" si="1"/>
        <v>29.6</v>
      </c>
      <c r="K23" s="24">
        <f t="shared" si="2"/>
        <v>70.964</v>
      </c>
      <c r="L23" s="23">
        <v>3</v>
      </c>
      <c r="M23" s="23"/>
    </row>
    <row r="24" s="9" customFormat="1" customHeight="1" spans="1:13">
      <c r="A24" s="2">
        <v>22</v>
      </c>
      <c r="B24" s="2" t="s">
        <v>54</v>
      </c>
      <c r="C24" s="2" t="s">
        <v>55</v>
      </c>
      <c r="D24" s="2" t="s">
        <v>56</v>
      </c>
      <c r="E24" s="2" t="s">
        <v>57</v>
      </c>
      <c r="F24" s="2"/>
      <c r="G24" s="2">
        <v>66</v>
      </c>
      <c r="H24" s="6">
        <f t="shared" si="0"/>
        <v>39.6</v>
      </c>
      <c r="I24" s="2">
        <v>77.4</v>
      </c>
      <c r="J24" s="6">
        <f t="shared" si="1"/>
        <v>30.96</v>
      </c>
      <c r="K24" s="8">
        <f t="shared" si="2"/>
        <v>70.56</v>
      </c>
      <c r="L24" s="5">
        <v>1</v>
      </c>
      <c r="M24" s="5" t="s">
        <v>18</v>
      </c>
    </row>
    <row r="25" s="1" customFormat="1" customHeight="1" spans="1:30">
      <c r="A25" s="19">
        <v>23</v>
      </c>
      <c r="B25" s="19" t="s">
        <v>54</v>
      </c>
      <c r="C25" s="19" t="s">
        <v>55</v>
      </c>
      <c r="D25" s="19" t="s">
        <v>56</v>
      </c>
      <c r="E25" s="19" t="s">
        <v>58</v>
      </c>
      <c r="F25" s="19"/>
      <c r="G25" s="19">
        <v>61.76</v>
      </c>
      <c r="H25" s="20">
        <f t="shared" si="0"/>
        <v>37.056</v>
      </c>
      <c r="I25" s="19">
        <v>71.8</v>
      </c>
      <c r="J25" s="20">
        <f t="shared" si="1"/>
        <v>28.72</v>
      </c>
      <c r="K25" s="24">
        <f t="shared" si="2"/>
        <v>65.776</v>
      </c>
      <c r="L25" s="23">
        <v>2</v>
      </c>
      <c r="M25" s="23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="9" customFormat="1" customHeight="1" spans="1:13">
      <c r="A26" s="19">
        <v>24</v>
      </c>
      <c r="B26" s="19" t="s">
        <v>54</v>
      </c>
      <c r="C26" s="19" t="s">
        <v>55</v>
      </c>
      <c r="D26" s="19" t="s">
        <v>56</v>
      </c>
      <c r="E26" s="19" t="s">
        <v>59</v>
      </c>
      <c r="F26" s="19"/>
      <c r="G26" s="19">
        <v>68.06</v>
      </c>
      <c r="H26" s="20">
        <f t="shared" si="0"/>
        <v>40.836</v>
      </c>
      <c r="I26" s="19" t="s">
        <v>60</v>
      </c>
      <c r="J26" s="20"/>
      <c r="K26" s="24">
        <f t="shared" si="2"/>
        <v>40.836</v>
      </c>
      <c r="L26" s="23">
        <v>3</v>
      </c>
      <c r="M26" s="23"/>
    </row>
    <row r="27" s="1" customFormat="1" customHeight="1" spans="1:30">
      <c r="A27" s="2">
        <v>25</v>
      </c>
      <c r="B27" s="2" t="s">
        <v>61</v>
      </c>
      <c r="C27" s="2" t="s">
        <v>62</v>
      </c>
      <c r="D27" s="2" t="s">
        <v>63</v>
      </c>
      <c r="E27" s="2" t="s">
        <v>64</v>
      </c>
      <c r="F27" s="2"/>
      <c r="G27" s="2">
        <v>77.6</v>
      </c>
      <c r="H27" s="6">
        <f t="shared" si="0"/>
        <v>46.56</v>
      </c>
      <c r="I27" s="2">
        <v>81</v>
      </c>
      <c r="J27" s="6">
        <f t="shared" ref="J27:J41" si="3">I27*0.4</f>
        <v>32.4</v>
      </c>
      <c r="K27" s="8">
        <f t="shared" si="2"/>
        <v>78.96</v>
      </c>
      <c r="L27" s="5">
        <v>1</v>
      </c>
      <c r="M27" s="5" t="s">
        <v>18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="9" customFormat="1" customHeight="1" spans="1:13">
      <c r="A28" s="19">
        <v>26</v>
      </c>
      <c r="B28" s="19" t="s">
        <v>61</v>
      </c>
      <c r="C28" s="19" t="s">
        <v>62</v>
      </c>
      <c r="D28" s="19" t="s">
        <v>63</v>
      </c>
      <c r="E28" s="19" t="s">
        <v>65</v>
      </c>
      <c r="F28" s="19">
        <v>4</v>
      </c>
      <c r="G28" s="19">
        <v>81.82</v>
      </c>
      <c r="H28" s="20">
        <f t="shared" si="0"/>
        <v>49.092</v>
      </c>
      <c r="I28" s="19">
        <v>73.6</v>
      </c>
      <c r="J28" s="20">
        <f t="shared" si="3"/>
        <v>29.44</v>
      </c>
      <c r="K28" s="24">
        <f t="shared" si="2"/>
        <v>78.532</v>
      </c>
      <c r="L28" s="23">
        <v>2</v>
      </c>
      <c r="M28" s="23"/>
    </row>
    <row r="29" s="9" customFormat="1" customHeight="1" spans="1:13">
      <c r="A29" s="19">
        <v>27</v>
      </c>
      <c r="B29" s="19" t="s">
        <v>61</v>
      </c>
      <c r="C29" s="19" t="s">
        <v>62</v>
      </c>
      <c r="D29" s="19" t="s">
        <v>63</v>
      </c>
      <c r="E29" s="19" t="s">
        <v>66</v>
      </c>
      <c r="F29" s="19"/>
      <c r="G29" s="19">
        <v>76.64</v>
      </c>
      <c r="H29" s="20">
        <f t="shared" si="0"/>
        <v>45.984</v>
      </c>
      <c r="I29" s="19">
        <v>74.6</v>
      </c>
      <c r="J29" s="20">
        <f t="shared" si="3"/>
        <v>29.84</v>
      </c>
      <c r="K29" s="24">
        <f t="shared" si="2"/>
        <v>75.824</v>
      </c>
      <c r="L29" s="23">
        <v>3</v>
      </c>
      <c r="M29" s="23"/>
    </row>
    <row r="30" s="1" customFormat="1" customHeight="1" spans="1:30">
      <c r="A30" s="2">
        <v>28</v>
      </c>
      <c r="B30" s="2" t="s">
        <v>67</v>
      </c>
      <c r="C30" s="2" t="s">
        <v>68</v>
      </c>
      <c r="D30" s="2" t="s">
        <v>69</v>
      </c>
      <c r="E30" s="2" t="s">
        <v>70</v>
      </c>
      <c r="F30" s="2"/>
      <c r="G30" s="2">
        <v>72.46</v>
      </c>
      <c r="H30" s="6">
        <f t="shared" si="0"/>
        <v>43.476</v>
      </c>
      <c r="I30" s="2">
        <v>74.6</v>
      </c>
      <c r="J30" s="6">
        <f t="shared" si="3"/>
        <v>29.84</v>
      </c>
      <c r="K30" s="8">
        <f t="shared" si="2"/>
        <v>73.316</v>
      </c>
      <c r="L30" s="5">
        <v>1</v>
      </c>
      <c r="M30" s="5" t="s">
        <v>18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="9" customFormat="1" customHeight="1" spans="1:13">
      <c r="A31" s="2">
        <v>29</v>
      </c>
      <c r="B31" s="2" t="s">
        <v>67</v>
      </c>
      <c r="C31" s="2" t="s">
        <v>68</v>
      </c>
      <c r="D31" s="2" t="s">
        <v>69</v>
      </c>
      <c r="E31" s="2" t="s">
        <v>71</v>
      </c>
      <c r="F31" s="2"/>
      <c r="G31" s="2">
        <v>68.42</v>
      </c>
      <c r="H31" s="6">
        <f t="shared" si="0"/>
        <v>41.052</v>
      </c>
      <c r="I31" s="2">
        <v>74.2</v>
      </c>
      <c r="J31" s="6">
        <f t="shared" si="3"/>
        <v>29.68</v>
      </c>
      <c r="K31" s="8">
        <f t="shared" si="2"/>
        <v>70.732</v>
      </c>
      <c r="L31" s="5">
        <v>2</v>
      </c>
      <c r="M31" s="5" t="s">
        <v>18</v>
      </c>
    </row>
    <row r="32" s="9" customFormat="1" customHeight="1" spans="1:13">
      <c r="A32" s="19">
        <v>30</v>
      </c>
      <c r="B32" s="19" t="s">
        <v>67</v>
      </c>
      <c r="C32" s="19" t="s">
        <v>68</v>
      </c>
      <c r="D32" s="19" t="s">
        <v>69</v>
      </c>
      <c r="E32" s="19" t="s">
        <v>72</v>
      </c>
      <c r="F32" s="19"/>
      <c r="G32" s="19">
        <v>70.06</v>
      </c>
      <c r="H32" s="20">
        <f t="shared" si="0"/>
        <v>42.036</v>
      </c>
      <c r="I32" s="19">
        <v>71.4</v>
      </c>
      <c r="J32" s="20">
        <f t="shared" si="3"/>
        <v>28.56</v>
      </c>
      <c r="K32" s="24">
        <f t="shared" si="2"/>
        <v>70.596</v>
      </c>
      <c r="L32" s="23">
        <v>3</v>
      </c>
      <c r="M32" s="23"/>
    </row>
    <row r="33" s="1" customFormat="1" customHeight="1" spans="1:30">
      <c r="A33" s="19">
        <v>31</v>
      </c>
      <c r="B33" s="19" t="s">
        <v>67</v>
      </c>
      <c r="C33" s="19" t="s">
        <v>68</v>
      </c>
      <c r="D33" s="19" t="s">
        <v>69</v>
      </c>
      <c r="E33" s="19" t="s">
        <v>73</v>
      </c>
      <c r="F33" s="19"/>
      <c r="G33" s="19">
        <v>69.8</v>
      </c>
      <c r="H33" s="20">
        <f t="shared" si="0"/>
        <v>41.88</v>
      </c>
      <c r="I33" s="19">
        <v>0</v>
      </c>
      <c r="J33" s="20">
        <f t="shared" si="3"/>
        <v>0</v>
      </c>
      <c r="K33" s="24">
        <f t="shared" si="2"/>
        <v>41.88</v>
      </c>
      <c r="L33" s="23">
        <v>4</v>
      </c>
      <c r="M33" s="23" t="s">
        <v>74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="9" customFormat="1" customHeight="1" spans="1:13">
      <c r="A34" s="2">
        <v>32</v>
      </c>
      <c r="B34" s="2" t="s">
        <v>75</v>
      </c>
      <c r="C34" s="2" t="s">
        <v>15</v>
      </c>
      <c r="D34" s="2" t="s">
        <v>76</v>
      </c>
      <c r="E34" s="2" t="s">
        <v>77</v>
      </c>
      <c r="F34" s="2"/>
      <c r="G34" s="2">
        <v>73.54</v>
      </c>
      <c r="H34" s="6">
        <f t="shared" si="0"/>
        <v>44.124</v>
      </c>
      <c r="I34" s="5">
        <v>78.4</v>
      </c>
      <c r="J34" s="6">
        <f t="shared" si="3"/>
        <v>31.36</v>
      </c>
      <c r="K34" s="8">
        <f t="shared" si="2"/>
        <v>75.484</v>
      </c>
      <c r="L34" s="5">
        <v>1</v>
      </c>
      <c r="M34" s="5" t="s">
        <v>18</v>
      </c>
    </row>
    <row r="35" s="9" customFormat="1" customHeight="1" spans="1:13">
      <c r="A35" s="19">
        <v>33</v>
      </c>
      <c r="B35" s="19" t="s">
        <v>75</v>
      </c>
      <c r="C35" s="19" t="s">
        <v>15</v>
      </c>
      <c r="D35" s="19" t="s">
        <v>76</v>
      </c>
      <c r="E35" s="19" t="s">
        <v>78</v>
      </c>
      <c r="F35" s="19"/>
      <c r="G35" s="19">
        <v>74.48</v>
      </c>
      <c r="H35" s="20">
        <f t="shared" si="0"/>
        <v>44.688</v>
      </c>
      <c r="I35" s="23">
        <v>75.8</v>
      </c>
      <c r="J35" s="20">
        <f t="shared" si="3"/>
        <v>30.32</v>
      </c>
      <c r="K35" s="24">
        <f t="shared" si="2"/>
        <v>75.008</v>
      </c>
      <c r="L35" s="23">
        <v>2</v>
      </c>
      <c r="M35" s="23"/>
    </row>
    <row r="36" s="1" customFormat="1" customHeight="1" spans="1:30">
      <c r="A36" s="19">
        <v>34</v>
      </c>
      <c r="B36" s="19" t="s">
        <v>75</v>
      </c>
      <c r="C36" s="19" t="s">
        <v>15</v>
      </c>
      <c r="D36" s="19" t="s">
        <v>76</v>
      </c>
      <c r="E36" s="19" t="s">
        <v>79</v>
      </c>
      <c r="F36" s="19"/>
      <c r="G36" s="19">
        <v>74.14</v>
      </c>
      <c r="H36" s="20">
        <f t="shared" si="0"/>
        <v>44.484</v>
      </c>
      <c r="I36" s="23">
        <v>73.4</v>
      </c>
      <c r="J36" s="20">
        <f t="shared" si="3"/>
        <v>29.36</v>
      </c>
      <c r="K36" s="24">
        <f t="shared" si="2"/>
        <v>73.844</v>
      </c>
      <c r="L36" s="23">
        <v>3</v>
      </c>
      <c r="M36" s="23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="1" customFormat="1" customHeight="1" spans="1:30">
      <c r="A37" s="2">
        <v>35</v>
      </c>
      <c r="B37" s="2" t="s">
        <v>75</v>
      </c>
      <c r="C37" s="2" t="s">
        <v>80</v>
      </c>
      <c r="D37" s="2" t="s">
        <v>81</v>
      </c>
      <c r="E37" s="2" t="s">
        <v>82</v>
      </c>
      <c r="F37" s="2"/>
      <c r="G37" s="2">
        <v>71.88</v>
      </c>
      <c r="H37" s="6">
        <f t="shared" si="0"/>
        <v>43.128</v>
      </c>
      <c r="I37" s="5">
        <v>78.4</v>
      </c>
      <c r="J37" s="6">
        <f t="shared" si="3"/>
        <v>31.36</v>
      </c>
      <c r="K37" s="8">
        <f t="shared" si="2"/>
        <v>74.488</v>
      </c>
      <c r="L37" s="5">
        <v>1</v>
      </c>
      <c r="M37" s="5" t="s">
        <v>18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="9" customFormat="1" customHeight="1" spans="1:13">
      <c r="A38" s="19">
        <v>36</v>
      </c>
      <c r="B38" s="19" t="s">
        <v>75</v>
      </c>
      <c r="C38" s="19" t="s">
        <v>80</v>
      </c>
      <c r="D38" s="19" t="s">
        <v>81</v>
      </c>
      <c r="E38" s="19" t="s">
        <v>83</v>
      </c>
      <c r="F38" s="19"/>
      <c r="G38" s="19">
        <v>70.98</v>
      </c>
      <c r="H38" s="20">
        <f t="shared" si="0"/>
        <v>42.588</v>
      </c>
      <c r="I38" s="23">
        <v>76.6</v>
      </c>
      <c r="J38" s="20">
        <f t="shared" si="3"/>
        <v>30.64</v>
      </c>
      <c r="K38" s="24">
        <f t="shared" si="2"/>
        <v>73.228</v>
      </c>
      <c r="L38" s="23">
        <v>2</v>
      </c>
      <c r="M38" s="23"/>
    </row>
    <row r="39" s="1" customFormat="1" customHeight="1" spans="1:30">
      <c r="A39" s="2">
        <v>37</v>
      </c>
      <c r="B39" s="2" t="s">
        <v>84</v>
      </c>
      <c r="C39" s="2" t="s">
        <v>15</v>
      </c>
      <c r="D39" s="2" t="s">
        <v>85</v>
      </c>
      <c r="E39" s="2" t="s">
        <v>86</v>
      </c>
      <c r="F39" s="2">
        <v>4</v>
      </c>
      <c r="G39" s="2">
        <v>82.62</v>
      </c>
      <c r="H39" s="6">
        <f t="shared" si="0"/>
        <v>49.572</v>
      </c>
      <c r="I39" s="5">
        <v>74</v>
      </c>
      <c r="J39" s="6">
        <f t="shared" si="3"/>
        <v>29.6</v>
      </c>
      <c r="K39" s="8">
        <f t="shared" si="2"/>
        <v>79.172</v>
      </c>
      <c r="L39" s="5">
        <v>1</v>
      </c>
      <c r="M39" s="5" t="s">
        <v>18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="9" customFormat="1" customHeight="1" spans="1:13">
      <c r="A40" s="19">
        <v>38</v>
      </c>
      <c r="B40" s="19" t="s">
        <v>84</v>
      </c>
      <c r="C40" s="19" t="s">
        <v>15</v>
      </c>
      <c r="D40" s="19" t="s">
        <v>85</v>
      </c>
      <c r="E40" s="19" t="s">
        <v>87</v>
      </c>
      <c r="F40" s="19"/>
      <c r="G40" s="19">
        <v>77.66</v>
      </c>
      <c r="H40" s="20">
        <f t="shared" si="0"/>
        <v>46.596</v>
      </c>
      <c r="I40" s="23">
        <v>80.4</v>
      </c>
      <c r="J40" s="20">
        <f t="shared" si="3"/>
        <v>32.16</v>
      </c>
      <c r="K40" s="24">
        <f t="shared" si="2"/>
        <v>78.756</v>
      </c>
      <c r="L40" s="23">
        <v>2</v>
      </c>
      <c r="M40" s="23"/>
    </row>
    <row r="41" s="9" customFormat="1" customHeight="1" spans="1:13">
      <c r="A41" s="19">
        <v>39</v>
      </c>
      <c r="B41" s="19" t="s">
        <v>84</v>
      </c>
      <c r="C41" s="19" t="s">
        <v>15</v>
      </c>
      <c r="D41" s="19" t="s">
        <v>85</v>
      </c>
      <c r="E41" s="19" t="s">
        <v>88</v>
      </c>
      <c r="F41" s="19"/>
      <c r="G41" s="19">
        <v>79.48</v>
      </c>
      <c r="H41" s="20">
        <f t="shared" si="0"/>
        <v>47.688</v>
      </c>
      <c r="I41" s="23">
        <v>77</v>
      </c>
      <c r="J41" s="20">
        <f t="shared" si="3"/>
        <v>30.8</v>
      </c>
      <c r="K41" s="24">
        <f t="shared" si="2"/>
        <v>78.488</v>
      </c>
      <c r="L41" s="23">
        <v>3</v>
      </c>
      <c r="M41" s="23"/>
    </row>
    <row r="42" s="1" customFormat="1" customHeight="1" spans="1:30">
      <c r="A42" s="2">
        <v>40</v>
      </c>
      <c r="B42" s="2" t="s">
        <v>89</v>
      </c>
      <c r="C42" s="2" t="s">
        <v>90</v>
      </c>
      <c r="D42" s="2" t="s">
        <v>91</v>
      </c>
      <c r="E42" s="2" t="s">
        <v>92</v>
      </c>
      <c r="F42" s="2"/>
      <c r="G42" s="2">
        <v>68.42</v>
      </c>
      <c r="H42" s="6">
        <f t="shared" ref="H42:H67" si="4">G42*0.6</f>
        <v>41.052</v>
      </c>
      <c r="I42" s="5">
        <v>76.8</v>
      </c>
      <c r="J42" s="6">
        <f t="shared" ref="J42:J67" si="5">I42*0.4</f>
        <v>30.72</v>
      </c>
      <c r="K42" s="8">
        <f t="shared" ref="K42:K67" si="6">H42+J42</f>
        <v>71.772</v>
      </c>
      <c r="L42" s="5">
        <v>1</v>
      </c>
      <c r="M42" s="5" t="s">
        <v>18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="1" customFormat="1" customHeight="1" spans="1:30">
      <c r="A43" s="2">
        <v>41</v>
      </c>
      <c r="B43" s="2" t="s">
        <v>93</v>
      </c>
      <c r="C43" s="2" t="s">
        <v>94</v>
      </c>
      <c r="D43" s="2" t="s">
        <v>95</v>
      </c>
      <c r="E43" s="2" t="s">
        <v>96</v>
      </c>
      <c r="F43" s="2"/>
      <c r="G43" s="2">
        <v>67.38</v>
      </c>
      <c r="H43" s="6">
        <f t="shared" si="4"/>
        <v>40.428</v>
      </c>
      <c r="I43" s="5">
        <v>75.2</v>
      </c>
      <c r="J43" s="6">
        <f t="shared" si="5"/>
        <v>30.08</v>
      </c>
      <c r="K43" s="8">
        <f t="shared" si="6"/>
        <v>70.508</v>
      </c>
      <c r="L43" s="5">
        <v>1</v>
      </c>
      <c r="M43" s="5" t="s">
        <v>18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="9" customFormat="1" customHeight="1" spans="1:13">
      <c r="A44" s="19">
        <v>42</v>
      </c>
      <c r="B44" s="19" t="s">
        <v>93</v>
      </c>
      <c r="C44" s="19" t="s">
        <v>94</v>
      </c>
      <c r="D44" s="19" t="s">
        <v>95</v>
      </c>
      <c r="E44" s="19" t="s">
        <v>97</v>
      </c>
      <c r="F44" s="19"/>
      <c r="G44" s="19">
        <v>66.72</v>
      </c>
      <c r="H44" s="20">
        <f t="shared" si="4"/>
        <v>40.032</v>
      </c>
      <c r="I44" s="23">
        <v>69.6</v>
      </c>
      <c r="J44" s="20">
        <f t="shared" si="5"/>
        <v>27.84</v>
      </c>
      <c r="K44" s="24">
        <f t="shared" si="6"/>
        <v>67.872</v>
      </c>
      <c r="L44" s="23">
        <v>2</v>
      </c>
      <c r="M44" s="23"/>
    </row>
    <row r="45" s="1" customFormat="1" customHeight="1" spans="1:30">
      <c r="A45" s="2">
        <v>43</v>
      </c>
      <c r="B45" s="2" t="s">
        <v>98</v>
      </c>
      <c r="C45" s="2" t="s">
        <v>99</v>
      </c>
      <c r="D45" s="2" t="s">
        <v>100</v>
      </c>
      <c r="E45" s="2" t="s">
        <v>101</v>
      </c>
      <c r="F45" s="2"/>
      <c r="G45" s="2">
        <v>73.66</v>
      </c>
      <c r="H45" s="6">
        <f t="shared" si="4"/>
        <v>44.196</v>
      </c>
      <c r="I45" s="5">
        <v>76.4</v>
      </c>
      <c r="J45" s="6">
        <f t="shared" si="5"/>
        <v>30.56</v>
      </c>
      <c r="K45" s="8">
        <f t="shared" si="6"/>
        <v>74.756</v>
      </c>
      <c r="L45" s="5">
        <v>1</v>
      </c>
      <c r="M45" s="5" t="s">
        <v>18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="1" customFormat="1" customHeight="1" spans="1:30">
      <c r="A46" s="2">
        <v>44</v>
      </c>
      <c r="B46" s="2" t="s">
        <v>98</v>
      </c>
      <c r="C46" s="2" t="s">
        <v>99</v>
      </c>
      <c r="D46" s="2" t="s">
        <v>100</v>
      </c>
      <c r="E46" s="2" t="s">
        <v>102</v>
      </c>
      <c r="F46" s="2"/>
      <c r="G46" s="2">
        <v>53.12</v>
      </c>
      <c r="H46" s="6">
        <f t="shared" si="4"/>
        <v>31.872</v>
      </c>
      <c r="I46" s="5">
        <v>73.6</v>
      </c>
      <c r="J46" s="6">
        <f t="shared" si="5"/>
        <v>29.44</v>
      </c>
      <c r="K46" s="8">
        <f t="shared" si="6"/>
        <v>61.312</v>
      </c>
      <c r="L46" s="5">
        <v>2</v>
      </c>
      <c r="M46" s="5" t="s">
        <v>18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="1" customFormat="1" customHeight="1" spans="1:30">
      <c r="A47" s="2">
        <v>45</v>
      </c>
      <c r="B47" s="2" t="s">
        <v>103</v>
      </c>
      <c r="C47" s="2" t="s">
        <v>104</v>
      </c>
      <c r="D47" s="2" t="s">
        <v>105</v>
      </c>
      <c r="E47" s="2" t="s">
        <v>106</v>
      </c>
      <c r="F47" s="2"/>
      <c r="G47" s="2">
        <v>63.04</v>
      </c>
      <c r="H47" s="6">
        <f t="shared" si="4"/>
        <v>37.824</v>
      </c>
      <c r="I47" s="5">
        <v>81.2</v>
      </c>
      <c r="J47" s="6">
        <f t="shared" si="5"/>
        <v>32.48</v>
      </c>
      <c r="K47" s="8">
        <f t="shared" si="6"/>
        <v>70.304</v>
      </c>
      <c r="L47" s="5">
        <v>1</v>
      </c>
      <c r="M47" s="5" t="s">
        <v>18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="1" customFormat="1" customHeight="1" spans="1:30">
      <c r="A48" s="2">
        <v>46</v>
      </c>
      <c r="B48" s="2" t="s">
        <v>103</v>
      </c>
      <c r="C48" s="2" t="s">
        <v>104</v>
      </c>
      <c r="D48" s="2" t="s">
        <v>105</v>
      </c>
      <c r="E48" s="2" t="s">
        <v>107</v>
      </c>
      <c r="F48" s="2"/>
      <c r="G48" s="2">
        <v>64.78</v>
      </c>
      <c r="H48" s="6">
        <f t="shared" si="4"/>
        <v>38.868</v>
      </c>
      <c r="I48" s="5">
        <v>77.6</v>
      </c>
      <c r="J48" s="6">
        <f t="shared" si="5"/>
        <v>31.04</v>
      </c>
      <c r="K48" s="8">
        <f t="shared" si="6"/>
        <v>69.908</v>
      </c>
      <c r="L48" s="5">
        <v>2</v>
      </c>
      <c r="M48" s="5" t="s">
        <v>18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="9" customFormat="1" customHeight="1" spans="1:13">
      <c r="A49" s="19">
        <v>47</v>
      </c>
      <c r="B49" s="19" t="s">
        <v>103</v>
      </c>
      <c r="C49" s="19" t="s">
        <v>104</v>
      </c>
      <c r="D49" s="19" t="s">
        <v>105</v>
      </c>
      <c r="E49" s="19" t="s">
        <v>108</v>
      </c>
      <c r="F49" s="19"/>
      <c r="G49" s="19">
        <v>59.62</v>
      </c>
      <c r="H49" s="20">
        <f t="shared" si="4"/>
        <v>35.772</v>
      </c>
      <c r="I49" s="23">
        <v>82.2</v>
      </c>
      <c r="J49" s="20">
        <f t="shared" si="5"/>
        <v>32.88</v>
      </c>
      <c r="K49" s="24">
        <f t="shared" si="6"/>
        <v>68.652</v>
      </c>
      <c r="L49" s="23">
        <v>3</v>
      </c>
      <c r="M49" s="23"/>
    </row>
    <row r="50" s="9" customFormat="1" customHeight="1" spans="1:13">
      <c r="A50" s="19">
        <v>48</v>
      </c>
      <c r="B50" s="19" t="s">
        <v>103</v>
      </c>
      <c r="C50" s="19" t="s">
        <v>104</v>
      </c>
      <c r="D50" s="19" t="s">
        <v>105</v>
      </c>
      <c r="E50" s="19" t="s">
        <v>109</v>
      </c>
      <c r="F50" s="19"/>
      <c r="G50" s="19">
        <v>60.36</v>
      </c>
      <c r="H50" s="20">
        <f t="shared" si="4"/>
        <v>36.216</v>
      </c>
      <c r="I50" s="23">
        <v>77.2</v>
      </c>
      <c r="J50" s="20">
        <f t="shared" si="5"/>
        <v>30.88</v>
      </c>
      <c r="K50" s="24">
        <f t="shared" si="6"/>
        <v>67.096</v>
      </c>
      <c r="L50" s="23">
        <v>4</v>
      </c>
      <c r="M50" s="23"/>
    </row>
    <row r="51" s="9" customFormat="1" customHeight="1" spans="1:13">
      <c r="A51" s="19">
        <v>49</v>
      </c>
      <c r="B51" s="19" t="s">
        <v>103</v>
      </c>
      <c r="C51" s="19" t="s">
        <v>104</v>
      </c>
      <c r="D51" s="19" t="s">
        <v>105</v>
      </c>
      <c r="E51" s="19" t="s">
        <v>110</v>
      </c>
      <c r="F51" s="19"/>
      <c r="G51" s="19">
        <v>58.54</v>
      </c>
      <c r="H51" s="20">
        <f t="shared" si="4"/>
        <v>35.124</v>
      </c>
      <c r="I51" s="23">
        <v>76.4</v>
      </c>
      <c r="J51" s="20">
        <f t="shared" si="5"/>
        <v>30.56</v>
      </c>
      <c r="K51" s="24">
        <f t="shared" si="6"/>
        <v>65.684</v>
      </c>
      <c r="L51" s="23">
        <v>5</v>
      </c>
      <c r="M51" s="23"/>
    </row>
    <row r="52" s="9" customFormat="1" customHeight="1" spans="1:13">
      <c r="A52" s="19">
        <v>50</v>
      </c>
      <c r="B52" s="19" t="s">
        <v>103</v>
      </c>
      <c r="C52" s="19" t="s">
        <v>104</v>
      </c>
      <c r="D52" s="19" t="s">
        <v>105</v>
      </c>
      <c r="E52" s="19" t="s">
        <v>111</v>
      </c>
      <c r="F52" s="19"/>
      <c r="G52" s="19">
        <v>59.36</v>
      </c>
      <c r="H52" s="20">
        <f t="shared" si="4"/>
        <v>35.616</v>
      </c>
      <c r="I52" s="23">
        <v>72.4</v>
      </c>
      <c r="J52" s="20">
        <f t="shared" si="5"/>
        <v>28.96</v>
      </c>
      <c r="K52" s="24">
        <f t="shared" si="6"/>
        <v>64.576</v>
      </c>
      <c r="L52" s="23">
        <v>6</v>
      </c>
      <c r="M52" s="23"/>
    </row>
    <row r="53" s="1" customFormat="1" customHeight="1" spans="1:30">
      <c r="A53" s="2">
        <v>51</v>
      </c>
      <c r="B53" s="2" t="s">
        <v>112</v>
      </c>
      <c r="C53" s="2" t="s">
        <v>113</v>
      </c>
      <c r="D53" s="2" t="s">
        <v>114</v>
      </c>
      <c r="E53" s="2" t="s">
        <v>115</v>
      </c>
      <c r="F53" s="2"/>
      <c r="G53" s="2">
        <v>79.9</v>
      </c>
      <c r="H53" s="6">
        <f t="shared" si="4"/>
        <v>47.94</v>
      </c>
      <c r="I53" s="5">
        <v>83</v>
      </c>
      <c r="J53" s="6">
        <f t="shared" si="5"/>
        <v>33.2</v>
      </c>
      <c r="K53" s="8">
        <f t="shared" si="6"/>
        <v>81.14</v>
      </c>
      <c r="L53" s="5">
        <v>1</v>
      </c>
      <c r="M53" s="5" t="s">
        <v>18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="9" customFormat="1" customHeight="1" spans="1:13">
      <c r="A54" s="19">
        <v>52</v>
      </c>
      <c r="B54" s="19" t="s">
        <v>112</v>
      </c>
      <c r="C54" s="19" t="s">
        <v>113</v>
      </c>
      <c r="D54" s="19" t="s">
        <v>114</v>
      </c>
      <c r="E54" s="19" t="s">
        <v>116</v>
      </c>
      <c r="F54" s="19"/>
      <c r="G54" s="19">
        <v>76.36</v>
      </c>
      <c r="H54" s="20">
        <f t="shared" si="4"/>
        <v>45.816</v>
      </c>
      <c r="I54" s="23">
        <v>84.4</v>
      </c>
      <c r="J54" s="20">
        <f t="shared" si="5"/>
        <v>33.76</v>
      </c>
      <c r="K54" s="24">
        <f t="shared" si="6"/>
        <v>79.576</v>
      </c>
      <c r="L54" s="23">
        <v>2</v>
      </c>
      <c r="M54" s="23"/>
    </row>
    <row r="55" s="9" customFormat="1" customHeight="1" spans="1:13">
      <c r="A55" s="19">
        <v>53</v>
      </c>
      <c r="B55" s="19" t="s">
        <v>112</v>
      </c>
      <c r="C55" s="19" t="s">
        <v>113</v>
      </c>
      <c r="D55" s="19" t="s">
        <v>114</v>
      </c>
      <c r="E55" s="19" t="s">
        <v>117</v>
      </c>
      <c r="F55" s="19"/>
      <c r="G55" s="19">
        <v>79.3</v>
      </c>
      <c r="H55" s="20">
        <f t="shared" si="4"/>
        <v>47.58</v>
      </c>
      <c r="I55" s="23">
        <v>78.4</v>
      </c>
      <c r="J55" s="20">
        <f t="shared" si="5"/>
        <v>31.36</v>
      </c>
      <c r="K55" s="24">
        <f t="shared" si="6"/>
        <v>78.94</v>
      </c>
      <c r="L55" s="23">
        <v>3</v>
      </c>
      <c r="M55" s="23"/>
    </row>
    <row r="56" s="1" customFormat="1" customHeight="1" spans="1:30">
      <c r="A56" s="2">
        <v>54</v>
      </c>
      <c r="B56" s="2" t="s">
        <v>118</v>
      </c>
      <c r="C56" s="2" t="s">
        <v>113</v>
      </c>
      <c r="D56" s="2" t="s">
        <v>119</v>
      </c>
      <c r="E56" s="2" t="s">
        <v>120</v>
      </c>
      <c r="F56" s="2"/>
      <c r="G56" s="2">
        <v>79.72</v>
      </c>
      <c r="H56" s="6">
        <f t="shared" si="4"/>
        <v>47.832</v>
      </c>
      <c r="I56" s="5">
        <v>77.6</v>
      </c>
      <c r="J56" s="6">
        <f t="shared" si="5"/>
        <v>31.04</v>
      </c>
      <c r="K56" s="8">
        <f t="shared" si="6"/>
        <v>78.872</v>
      </c>
      <c r="L56" s="5">
        <v>1</v>
      </c>
      <c r="M56" s="5" t="s">
        <v>18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="9" customFormat="1" customHeight="1" spans="1:13">
      <c r="A57" s="19">
        <v>55</v>
      </c>
      <c r="B57" s="19" t="s">
        <v>118</v>
      </c>
      <c r="C57" s="19" t="s">
        <v>113</v>
      </c>
      <c r="D57" s="19" t="s">
        <v>119</v>
      </c>
      <c r="E57" s="19" t="s">
        <v>121</v>
      </c>
      <c r="F57" s="19"/>
      <c r="G57" s="19">
        <v>73.98</v>
      </c>
      <c r="H57" s="20">
        <f t="shared" si="4"/>
        <v>44.388</v>
      </c>
      <c r="I57" s="23">
        <v>81.6</v>
      </c>
      <c r="J57" s="20">
        <f t="shared" si="5"/>
        <v>32.64</v>
      </c>
      <c r="K57" s="24">
        <f t="shared" si="6"/>
        <v>77.028</v>
      </c>
      <c r="L57" s="23">
        <v>2</v>
      </c>
      <c r="M57" s="23"/>
    </row>
    <row r="58" s="9" customFormat="1" customHeight="1" spans="1:13">
      <c r="A58" s="19">
        <v>56</v>
      </c>
      <c r="B58" s="19" t="s">
        <v>118</v>
      </c>
      <c r="C58" s="19" t="s">
        <v>113</v>
      </c>
      <c r="D58" s="19" t="s">
        <v>119</v>
      </c>
      <c r="E58" s="19" t="s">
        <v>122</v>
      </c>
      <c r="F58" s="19"/>
      <c r="G58" s="19">
        <v>74.08</v>
      </c>
      <c r="H58" s="20">
        <f t="shared" si="4"/>
        <v>44.448</v>
      </c>
      <c r="I58" s="23">
        <v>80.6</v>
      </c>
      <c r="J58" s="20">
        <f t="shared" si="5"/>
        <v>32.24</v>
      </c>
      <c r="K58" s="24">
        <f t="shared" si="6"/>
        <v>76.688</v>
      </c>
      <c r="L58" s="23">
        <v>3</v>
      </c>
      <c r="M58" s="23"/>
    </row>
    <row r="59" s="1" customFormat="1" customHeight="1" spans="1:30">
      <c r="A59" s="2">
        <v>57</v>
      </c>
      <c r="B59" s="2" t="s">
        <v>123</v>
      </c>
      <c r="C59" s="2" t="s">
        <v>124</v>
      </c>
      <c r="D59" s="2" t="s">
        <v>125</v>
      </c>
      <c r="E59" s="2" t="s">
        <v>126</v>
      </c>
      <c r="F59" s="2"/>
      <c r="G59" s="2">
        <v>75.78</v>
      </c>
      <c r="H59" s="6">
        <f t="shared" si="4"/>
        <v>45.468</v>
      </c>
      <c r="I59" s="5">
        <v>78.8</v>
      </c>
      <c r="J59" s="6">
        <f t="shared" si="5"/>
        <v>31.52</v>
      </c>
      <c r="K59" s="8">
        <f t="shared" si="6"/>
        <v>76.988</v>
      </c>
      <c r="L59" s="5">
        <v>1</v>
      </c>
      <c r="M59" s="5" t="s">
        <v>18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="9" customFormat="1" customHeight="1" spans="1:13">
      <c r="A60" s="19">
        <v>58</v>
      </c>
      <c r="B60" s="19" t="s">
        <v>123</v>
      </c>
      <c r="C60" s="19" t="s">
        <v>124</v>
      </c>
      <c r="D60" s="19" t="s">
        <v>125</v>
      </c>
      <c r="E60" s="19" t="s">
        <v>127</v>
      </c>
      <c r="F60" s="19"/>
      <c r="G60" s="19">
        <v>69.82</v>
      </c>
      <c r="H60" s="20">
        <f t="shared" si="4"/>
        <v>41.892</v>
      </c>
      <c r="I60" s="23">
        <v>82</v>
      </c>
      <c r="J60" s="20">
        <f t="shared" si="5"/>
        <v>32.8</v>
      </c>
      <c r="K60" s="24">
        <f t="shared" si="6"/>
        <v>74.692</v>
      </c>
      <c r="L60" s="23">
        <v>2</v>
      </c>
      <c r="M60" s="23"/>
    </row>
    <row r="61" s="1" customFormat="1" customHeight="1" spans="1:30">
      <c r="A61" s="2">
        <v>59</v>
      </c>
      <c r="B61" s="2" t="s">
        <v>123</v>
      </c>
      <c r="C61" s="2" t="s">
        <v>128</v>
      </c>
      <c r="D61" s="2" t="s">
        <v>129</v>
      </c>
      <c r="E61" s="2" t="s">
        <v>130</v>
      </c>
      <c r="F61" s="2"/>
      <c r="G61" s="2">
        <v>72.5</v>
      </c>
      <c r="H61" s="6">
        <f t="shared" si="4"/>
        <v>43.5</v>
      </c>
      <c r="I61" s="5">
        <v>74</v>
      </c>
      <c r="J61" s="6">
        <f t="shared" si="5"/>
        <v>29.6</v>
      </c>
      <c r="K61" s="8">
        <f t="shared" si="6"/>
        <v>73.1</v>
      </c>
      <c r="L61" s="5">
        <v>1</v>
      </c>
      <c r="M61" s="5" t="s">
        <v>18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="9" customFormat="1" customHeight="1" spans="1:13">
      <c r="A62" s="19">
        <v>60</v>
      </c>
      <c r="B62" s="19" t="s">
        <v>123</v>
      </c>
      <c r="C62" s="19" t="s">
        <v>128</v>
      </c>
      <c r="D62" s="19" t="s">
        <v>129</v>
      </c>
      <c r="E62" s="19" t="s">
        <v>131</v>
      </c>
      <c r="F62" s="19"/>
      <c r="G62" s="19">
        <v>65.08</v>
      </c>
      <c r="H62" s="20">
        <f t="shared" si="4"/>
        <v>39.048</v>
      </c>
      <c r="I62" s="23">
        <v>77.6</v>
      </c>
      <c r="J62" s="20">
        <f t="shared" si="5"/>
        <v>31.04</v>
      </c>
      <c r="K62" s="24">
        <f t="shared" si="6"/>
        <v>70.088</v>
      </c>
      <c r="L62" s="23">
        <v>2</v>
      </c>
      <c r="M62" s="23"/>
    </row>
    <row r="63" s="1" customFormat="1" customHeight="1" spans="1:30">
      <c r="A63" s="2">
        <v>61</v>
      </c>
      <c r="B63" s="2" t="s">
        <v>132</v>
      </c>
      <c r="C63" s="2" t="s">
        <v>124</v>
      </c>
      <c r="D63" s="2" t="s">
        <v>133</v>
      </c>
      <c r="E63" s="2" t="s">
        <v>134</v>
      </c>
      <c r="F63" s="2"/>
      <c r="G63" s="2">
        <v>71.26</v>
      </c>
      <c r="H63" s="6">
        <f t="shared" si="4"/>
        <v>42.756</v>
      </c>
      <c r="I63" s="7">
        <v>74</v>
      </c>
      <c r="J63" s="6">
        <f t="shared" si="5"/>
        <v>29.6</v>
      </c>
      <c r="K63" s="8">
        <f t="shared" si="6"/>
        <v>72.356</v>
      </c>
      <c r="L63" s="5">
        <v>1</v>
      </c>
      <c r="M63" s="5" t="s">
        <v>18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="12" customFormat="1" customHeight="1" spans="1:30">
      <c r="A64" s="2">
        <v>62</v>
      </c>
      <c r="B64" s="2" t="s">
        <v>132</v>
      </c>
      <c r="C64" s="2" t="s">
        <v>135</v>
      </c>
      <c r="D64" s="2" t="s">
        <v>136</v>
      </c>
      <c r="E64" s="2" t="s">
        <v>137</v>
      </c>
      <c r="F64" s="2"/>
      <c r="G64" s="2">
        <v>69</v>
      </c>
      <c r="H64" s="6">
        <f t="shared" si="4"/>
        <v>41.4</v>
      </c>
      <c r="I64" s="5">
        <v>86.5</v>
      </c>
      <c r="J64" s="6">
        <f t="shared" si="5"/>
        <v>34.6</v>
      </c>
      <c r="K64" s="8">
        <f t="shared" si="6"/>
        <v>76</v>
      </c>
      <c r="L64" s="5">
        <v>1</v>
      </c>
      <c r="M64" s="5" t="s">
        <v>18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="13" customFormat="1" customHeight="1" spans="1:13">
      <c r="A65" s="19">
        <v>63</v>
      </c>
      <c r="B65" s="19" t="s">
        <v>132</v>
      </c>
      <c r="C65" s="19" t="s">
        <v>135</v>
      </c>
      <c r="D65" s="19" t="s">
        <v>136</v>
      </c>
      <c r="E65" s="19" t="s">
        <v>138</v>
      </c>
      <c r="F65" s="19"/>
      <c r="G65" s="19">
        <v>62.62</v>
      </c>
      <c r="H65" s="20">
        <f t="shared" si="4"/>
        <v>37.572</v>
      </c>
      <c r="I65" s="23">
        <v>66.2</v>
      </c>
      <c r="J65" s="20">
        <f t="shared" si="5"/>
        <v>26.48</v>
      </c>
      <c r="K65" s="24">
        <f t="shared" si="6"/>
        <v>64.052</v>
      </c>
      <c r="L65" s="23">
        <v>2</v>
      </c>
      <c r="M65" s="23"/>
    </row>
    <row r="66" s="1" customFormat="1" customHeight="1" spans="1:30">
      <c r="A66" s="2">
        <v>64</v>
      </c>
      <c r="B66" s="2" t="s">
        <v>139</v>
      </c>
      <c r="C66" s="2" t="s">
        <v>140</v>
      </c>
      <c r="D66" s="2" t="s">
        <v>141</v>
      </c>
      <c r="E66" s="2" t="s">
        <v>142</v>
      </c>
      <c r="F66" s="2"/>
      <c r="G66" s="2">
        <v>74.68</v>
      </c>
      <c r="H66" s="6">
        <f t="shared" si="4"/>
        <v>44.808</v>
      </c>
      <c r="I66" s="5">
        <v>84.01</v>
      </c>
      <c r="J66" s="6">
        <f t="shared" si="5"/>
        <v>33.604</v>
      </c>
      <c r="K66" s="8">
        <f t="shared" si="6"/>
        <v>78.412</v>
      </c>
      <c r="L66" s="5">
        <v>1</v>
      </c>
      <c r="M66" s="5" t="s">
        <v>18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="1" customFormat="1" customHeight="1" spans="1:30">
      <c r="A67" s="2">
        <v>65</v>
      </c>
      <c r="B67" s="2" t="s">
        <v>139</v>
      </c>
      <c r="C67" s="2" t="s">
        <v>140</v>
      </c>
      <c r="D67" s="2" t="s">
        <v>141</v>
      </c>
      <c r="E67" s="2" t="s">
        <v>143</v>
      </c>
      <c r="F67" s="2"/>
      <c r="G67" s="2">
        <v>73.26</v>
      </c>
      <c r="H67" s="6">
        <f t="shared" si="4"/>
        <v>43.956</v>
      </c>
      <c r="I67" s="5">
        <v>83.54</v>
      </c>
      <c r="J67" s="6">
        <f t="shared" si="5"/>
        <v>33.416</v>
      </c>
      <c r="K67" s="8">
        <f t="shared" si="6"/>
        <v>77.372</v>
      </c>
      <c r="L67" s="5">
        <v>2</v>
      </c>
      <c r="M67" s="5" t="s">
        <v>18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="9" customFormat="1" customHeight="1" spans="1:13">
      <c r="A68" s="19">
        <v>66</v>
      </c>
      <c r="B68" s="19" t="s">
        <v>139</v>
      </c>
      <c r="C68" s="19" t="s">
        <v>140</v>
      </c>
      <c r="D68" s="19" t="s">
        <v>141</v>
      </c>
      <c r="E68" s="19" t="s">
        <v>144</v>
      </c>
      <c r="F68" s="19"/>
      <c r="G68" s="19">
        <v>72.98</v>
      </c>
      <c r="H68" s="20">
        <f t="shared" ref="H68:H95" si="7">G68*0.6</f>
        <v>43.788</v>
      </c>
      <c r="I68" s="23">
        <v>82.24</v>
      </c>
      <c r="J68" s="20">
        <f t="shared" ref="J68:J95" si="8">I68*0.4</f>
        <v>32.896</v>
      </c>
      <c r="K68" s="24">
        <f t="shared" ref="K68:K92" si="9">H68+J68</f>
        <v>76.684</v>
      </c>
      <c r="L68" s="23">
        <v>3</v>
      </c>
      <c r="M68" s="23"/>
    </row>
    <row r="69" s="9" customFormat="1" customHeight="1" spans="1:13">
      <c r="A69" s="19">
        <v>67</v>
      </c>
      <c r="B69" s="19" t="s">
        <v>139</v>
      </c>
      <c r="C69" s="19" t="s">
        <v>140</v>
      </c>
      <c r="D69" s="19" t="s">
        <v>141</v>
      </c>
      <c r="E69" s="19" t="s">
        <v>145</v>
      </c>
      <c r="F69" s="19"/>
      <c r="G69" s="19">
        <v>72.24</v>
      </c>
      <c r="H69" s="20">
        <f t="shared" si="7"/>
        <v>43.344</v>
      </c>
      <c r="I69" s="23">
        <v>81.88</v>
      </c>
      <c r="J69" s="20">
        <f t="shared" si="8"/>
        <v>32.752</v>
      </c>
      <c r="K69" s="24">
        <f t="shared" si="9"/>
        <v>76.096</v>
      </c>
      <c r="L69" s="23">
        <v>4</v>
      </c>
      <c r="M69" s="23"/>
    </row>
    <row r="70" s="9" customFormat="1" customHeight="1" spans="1:13">
      <c r="A70" s="19">
        <v>68</v>
      </c>
      <c r="B70" s="19" t="s">
        <v>139</v>
      </c>
      <c r="C70" s="19" t="s">
        <v>140</v>
      </c>
      <c r="D70" s="19" t="s">
        <v>141</v>
      </c>
      <c r="E70" s="19" t="s">
        <v>146</v>
      </c>
      <c r="F70" s="19"/>
      <c r="G70" s="19">
        <v>71.04</v>
      </c>
      <c r="H70" s="20">
        <f t="shared" si="7"/>
        <v>42.624</v>
      </c>
      <c r="I70" s="23">
        <v>82.49</v>
      </c>
      <c r="J70" s="20">
        <f t="shared" si="8"/>
        <v>32.996</v>
      </c>
      <c r="K70" s="24">
        <f t="shared" si="9"/>
        <v>75.62</v>
      </c>
      <c r="L70" s="23">
        <v>5</v>
      </c>
      <c r="M70" s="23"/>
    </row>
    <row r="71" s="9" customFormat="1" customHeight="1" spans="1:13">
      <c r="A71" s="19">
        <v>69</v>
      </c>
      <c r="B71" s="19" t="s">
        <v>139</v>
      </c>
      <c r="C71" s="19" t="s">
        <v>140</v>
      </c>
      <c r="D71" s="19" t="s">
        <v>141</v>
      </c>
      <c r="E71" s="19" t="s">
        <v>147</v>
      </c>
      <c r="F71" s="19"/>
      <c r="G71" s="19">
        <v>69.74</v>
      </c>
      <c r="H71" s="20">
        <f t="shared" si="7"/>
        <v>41.844</v>
      </c>
      <c r="I71" s="24">
        <v>81.1</v>
      </c>
      <c r="J71" s="20">
        <f t="shared" si="8"/>
        <v>32.44</v>
      </c>
      <c r="K71" s="24">
        <f t="shared" si="9"/>
        <v>74.284</v>
      </c>
      <c r="L71" s="23">
        <v>6</v>
      </c>
      <c r="M71" s="23"/>
    </row>
    <row r="72" s="1" customFormat="1" customHeight="1" spans="1:30">
      <c r="A72" s="2">
        <v>70</v>
      </c>
      <c r="B72" s="2" t="s">
        <v>139</v>
      </c>
      <c r="C72" s="2" t="s">
        <v>148</v>
      </c>
      <c r="D72" s="2" t="s">
        <v>149</v>
      </c>
      <c r="E72" s="2" t="s">
        <v>150</v>
      </c>
      <c r="F72" s="2"/>
      <c r="G72" s="2">
        <v>67.78</v>
      </c>
      <c r="H72" s="6">
        <f t="shared" si="7"/>
        <v>40.668</v>
      </c>
      <c r="I72" s="6">
        <v>84.5</v>
      </c>
      <c r="J72" s="6">
        <f t="shared" si="8"/>
        <v>33.8</v>
      </c>
      <c r="K72" s="8">
        <f t="shared" si="9"/>
        <v>74.468</v>
      </c>
      <c r="L72" s="5">
        <v>1</v>
      </c>
      <c r="M72" s="5" t="s">
        <v>18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="1" customFormat="1" customHeight="1" spans="1:30">
      <c r="A73" s="2">
        <v>71</v>
      </c>
      <c r="B73" s="2" t="s">
        <v>139</v>
      </c>
      <c r="C73" s="2" t="s">
        <v>148</v>
      </c>
      <c r="D73" s="2" t="s">
        <v>149</v>
      </c>
      <c r="E73" s="2" t="s">
        <v>151</v>
      </c>
      <c r="F73" s="2"/>
      <c r="G73" s="2">
        <v>66.34</v>
      </c>
      <c r="H73" s="6">
        <f t="shared" si="7"/>
        <v>39.804</v>
      </c>
      <c r="I73" s="6">
        <v>78.65</v>
      </c>
      <c r="J73" s="6">
        <f t="shared" si="8"/>
        <v>31.46</v>
      </c>
      <c r="K73" s="8">
        <f t="shared" si="9"/>
        <v>71.264</v>
      </c>
      <c r="L73" s="5">
        <v>2</v>
      </c>
      <c r="M73" s="5" t="s">
        <v>18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="9" customFormat="1" customHeight="1" spans="1:13">
      <c r="A74" s="19">
        <v>72</v>
      </c>
      <c r="B74" s="19" t="s">
        <v>139</v>
      </c>
      <c r="C74" s="19" t="s">
        <v>148</v>
      </c>
      <c r="D74" s="19" t="s">
        <v>149</v>
      </c>
      <c r="E74" s="19" t="s">
        <v>152</v>
      </c>
      <c r="F74" s="19"/>
      <c r="G74" s="19">
        <v>64.38</v>
      </c>
      <c r="H74" s="20">
        <f t="shared" si="7"/>
        <v>38.628</v>
      </c>
      <c r="I74" s="20">
        <v>79.71</v>
      </c>
      <c r="J74" s="20">
        <f t="shared" si="8"/>
        <v>31.884</v>
      </c>
      <c r="K74" s="24">
        <f t="shared" si="9"/>
        <v>70.512</v>
      </c>
      <c r="L74" s="23">
        <v>3</v>
      </c>
      <c r="M74" s="23"/>
    </row>
    <row r="75" s="9" customFormat="1" customHeight="1" spans="1:13">
      <c r="A75" s="19">
        <v>73</v>
      </c>
      <c r="B75" s="19" t="s">
        <v>139</v>
      </c>
      <c r="C75" s="19" t="s">
        <v>148</v>
      </c>
      <c r="D75" s="19" t="s">
        <v>149</v>
      </c>
      <c r="E75" s="19" t="s">
        <v>153</v>
      </c>
      <c r="F75" s="19"/>
      <c r="G75" s="19">
        <v>62.96</v>
      </c>
      <c r="H75" s="20">
        <f t="shared" si="7"/>
        <v>37.776</v>
      </c>
      <c r="I75" s="20">
        <v>78.25</v>
      </c>
      <c r="J75" s="20">
        <f t="shared" si="8"/>
        <v>31.3</v>
      </c>
      <c r="K75" s="24">
        <f t="shared" si="9"/>
        <v>69.076</v>
      </c>
      <c r="L75" s="23">
        <v>4</v>
      </c>
      <c r="M75" s="23"/>
    </row>
    <row r="76" s="9" customFormat="1" customHeight="1" spans="1:13">
      <c r="A76" s="19">
        <v>74</v>
      </c>
      <c r="B76" s="19" t="s">
        <v>139</v>
      </c>
      <c r="C76" s="19" t="s">
        <v>148</v>
      </c>
      <c r="D76" s="19" t="s">
        <v>149</v>
      </c>
      <c r="E76" s="19" t="s">
        <v>154</v>
      </c>
      <c r="F76" s="19"/>
      <c r="G76" s="19">
        <v>62.08</v>
      </c>
      <c r="H76" s="20">
        <f t="shared" si="7"/>
        <v>37.248</v>
      </c>
      <c r="I76" s="20">
        <v>79.14</v>
      </c>
      <c r="J76" s="20">
        <f t="shared" si="8"/>
        <v>31.656</v>
      </c>
      <c r="K76" s="24">
        <f t="shared" si="9"/>
        <v>68.904</v>
      </c>
      <c r="L76" s="23">
        <v>5</v>
      </c>
      <c r="M76" s="23"/>
    </row>
    <row r="77" s="9" customFormat="1" customHeight="1" spans="1:13">
      <c r="A77" s="19">
        <v>75</v>
      </c>
      <c r="B77" s="19" t="s">
        <v>139</v>
      </c>
      <c r="C77" s="19" t="s">
        <v>148</v>
      </c>
      <c r="D77" s="19" t="s">
        <v>149</v>
      </c>
      <c r="E77" s="19" t="s">
        <v>155</v>
      </c>
      <c r="F77" s="19"/>
      <c r="G77" s="19">
        <v>62.24</v>
      </c>
      <c r="H77" s="20">
        <f t="shared" si="7"/>
        <v>37.344</v>
      </c>
      <c r="I77" s="20">
        <v>78.71</v>
      </c>
      <c r="J77" s="20">
        <f t="shared" si="8"/>
        <v>31.484</v>
      </c>
      <c r="K77" s="24">
        <f t="shared" si="9"/>
        <v>68.828</v>
      </c>
      <c r="L77" s="23">
        <v>6</v>
      </c>
      <c r="M77" s="23"/>
    </row>
    <row r="78" s="1" customFormat="1" customHeight="1" spans="1:30">
      <c r="A78" s="2">
        <v>76</v>
      </c>
      <c r="B78" s="2" t="s">
        <v>139</v>
      </c>
      <c r="C78" s="2" t="s">
        <v>156</v>
      </c>
      <c r="D78" s="2" t="s">
        <v>157</v>
      </c>
      <c r="E78" s="2" t="s">
        <v>158</v>
      </c>
      <c r="F78" s="2"/>
      <c r="G78" s="2">
        <v>73.32</v>
      </c>
      <c r="H78" s="6">
        <f t="shared" si="7"/>
        <v>43.992</v>
      </c>
      <c r="I78" s="5">
        <v>83.45</v>
      </c>
      <c r="J78" s="6">
        <f t="shared" si="8"/>
        <v>33.38</v>
      </c>
      <c r="K78" s="8">
        <f t="shared" si="9"/>
        <v>77.372</v>
      </c>
      <c r="L78" s="5">
        <v>1</v>
      </c>
      <c r="M78" s="5" t="s">
        <v>18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="1" customFormat="1" customHeight="1" spans="1:30">
      <c r="A79" s="2">
        <v>77</v>
      </c>
      <c r="B79" s="2" t="s">
        <v>139</v>
      </c>
      <c r="C79" s="2" t="s">
        <v>156</v>
      </c>
      <c r="D79" s="2" t="s">
        <v>157</v>
      </c>
      <c r="E79" s="2" t="s">
        <v>159</v>
      </c>
      <c r="F79" s="2"/>
      <c r="G79" s="2">
        <v>73.42</v>
      </c>
      <c r="H79" s="6">
        <f t="shared" si="7"/>
        <v>44.052</v>
      </c>
      <c r="I79" s="5">
        <v>82.86</v>
      </c>
      <c r="J79" s="6">
        <f t="shared" si="8"/>
        <v>33.144</v>
      </c>
      <c r="K79" s="8">
        <f t="shared" si="9"/>
        <v>77.196</v>
      </c>
      <c r="L79" s="5">
        <v>2</v>
      </c>
      <c r="M79" s="5" t="s">
        <v>18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="9" customFormat="1" customHeight="1" spans="1:13">
      <c r="A80" s="19">
        <v>78</v>
      </c>
      <c r="B80" s="19" t="s">
        <v>139</v>
      </c>
      <c r="C80" s="19" t="s">
        <v>156</v>
      </c>
      <c r="D80" s="19" t="s">
        <v>157</v>
      </c>
      <c r="E80" s="19" t="s">
        <v>160</v>
      </c>
      <c r="F80" s="19"/>
      <c r="G80" s="19">
        <v>72.72</v>
      </c>
      <c r="H80" s="20">
        <f t="shared" si="7"/>
        <v>43.632</v>
      </c>
      <c r="I80" s="23">
        <v>83.25</v>
      </c>
      <c r="J80" s="20">
        <f t="shared" si="8"/>
        <v>33.3</v>
      </c>
      <c r="K80" s="24">
        <f t="shared" si="9"/>
        <v>76.932</v>
      </c>
      <c r="L80" s="23">
        <v>3</v>
      </c>
      <c r="M80" s="23"/>
    </row>
    <row r="81" s="9" customFormat="1" customHeight="1" spans="1:13">
      <c r="A81" s="19">
        <v>79</v>
      </c>
      <c r="B81" s="19" t="s">
        <v>139</v>
      </c>
      <c r="C81" s="19" t="s">
        <v>156</v>
      </c>
      <c r="D81" s="19" t="s">
        <v>157</v>
      </c>
      <c r="E81" s="19" t="s">
        <v>161</v>
      </c>
      <c r="F81" s="19"/>
      <c r="G81" s="19">
        <v>71.5</v>
      </c>
      <c r="H81" s="20">
        <f t="shared" si="7"/>
        <v>42.9</v>
      </c>
      <c r="I81" s="23">
        <v>82.48</v>
      </c>
      <c r="J81" s="20">
        <f t="shared" si="8"/>
        <v>32.992</v>
      </c>
      <c r="K81" s="24">
        <f t="shared" si="9"/>
        <v>75.892</v>
      </c>
      <c r="L81" s="23">
        <v>4</v>
      </c>
      <c r="M81" s="23"/>
    </row>
    <row r="82" s="9" customFormat="1" customHeight="1" spans="1:13">
      <c r="A82" s="19">
        <v>80</v>
      </c>
      <c r="B82" s="19" t="s">
        <v>139</v>
      </c>
      <c r="C82" s="19" t="s">
        <v>156</v>
      </c>
      <c r="D82" s="19" t="s">
        <v>157</v>
      </c>
      <c r="E82" s="19" t="s">
        <v>162</v>
      </c>
      <c r="F82" s="19"/>
      <c r="G82" s="19">
        <v>69.6</v>
      </c>
      <c r="H82" s="20">
        <f t="shared" si="7"/>
        <v>41.76</v>
      </c>
      <c r="I82" s="23">
        <v>82.74</v>
      </c>
      <c r="J82" s="20">
        <f t="shared" si="8"/>
        <v>33.096</v>
      </c>
      <c r="K82" s="24">
        <f t="shared" si="9"/>
        <v>74.856</v>
      </c>
      <c r="L82" s="23">
        <v>5</v>
      </c>
      <c r="M82" s="23"/>
    </row>
    <row r="83" s="9" customFormat="1" customHeight="1" spans="1:13">
      <c r="A83" s="19">
        <v>81</v>
      </c>
      <c r="B83" s="19" t="s">
        <v>139</v>
      </c>
      <c r="C83" s="19" t="s">
        <v>156</v>
      </c>
      <c r="D83" s="19" t="s">
        <v>157</v>
      </c>
      <c r="E83" s="19" t="s">
        <v>163</v>
      </c>
      <c r="F83" s="19"/>
      <c r="G83" s="19">
        <v>71.44</v>
      </c>
      <c r="H83" s="20">
        <f t="shared" si="7"/>
        <v>42.864</v>
      </c>
      <c r="I83" s="23">
        <v>79.46</v>
      </c>
      <c r="J83" s="20">
        <f t="shared" si="8"/>
        <v>31.784</v>
      </c>
      <c r="K83" s="24">
        <f t="shared" si="9"/>
        <v>74.648</v>
      </c>
      <c r="L83" s="23">
        <v>6</v>
      </c>
      <c r="M83" s="23"/>
    </row>
    <row r="84" s="1" customFormat="1" customHeight="1" spans="1:30">
      <c r="A84" s="2">
        <v>82</v>
      </c>
      <c r="B84" s="2" t="s">
        <v>139</v>
      </c>
      <c r="C84" s="2" t="s">
        <v>164</v>
      </c>
      <c r="D84" s="2" t="s">
        <v>165</v>
      </c>
      <c r="E84" s="2" t="s">
        <v>166</v>
      </c>
      <c r="F84" s="2"/>
      <c r="G84" s="2">
        <v>58.26</v>
      </c>
      <c r="H84" s="6">
        <f t="shared" si="7"/>
        <v>34.956</v>
      </c>
      <c r="I84" s="5">
        <v>80.52</v>
      </c>
      <c r="J84" s="6">
        <f t="shared" si="8"/>
        <v>32.208</v>
      </c>
      <c r="K84" s="8">
        <f t="shared" si="9"/>
        <v>67.164</v>
      </c>
      <c r="L84" s="5">
        <v>1</v>
      </c>
      <c r="M84" s="5" t="s">
        <v>18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="9" customFormat="1" customHeight="1" spans="1:13">
      <c r="A85" s="19">
        <v>83</v>
      </c>
      <c r="B85" s="19" t="s">
        <v>139</v>
      </c>
      <c r="C85" s="19" t="s">
        <v>164</v>
      </c>
      <c r="D85" s="19" t="s">
        <v>165</v>
      </c>
      <c r="E85" s="19" t="s">
        <v>167</v>
      </c>
      <c r="F85" s="19"/>
      <c r="G85" s="19">
        <v>58.48</v>
      </c>
      <c r="H85" s="20">
        <f t="shared" si="7"/>
        <v>35.088</v>
      </c>
      <c r="I85" s="23">
        <v>79.66</v>
      </c>
      <c r="J85" s="20">
        <f t="shared" si="8"/>
        <v>31.864</v>
      </c>
      <c r="K85" s="24">
        <f t="shared" si="9"/>
        <v>66.952</v>
      </c>
      <c r="L85" s="23">
        <v>2</v>
      </c>
      <c r="M85" s="23"/>
    </row>
    <row r="86" s="1" customFormat="1" customHeight="1" spans="1:30">
      <c r="A86" s="2">
        <v>84</v>
      </c>
      <c r="B86" s="2" t="s">
        <v>139</v>
      </c>
      <c r="C86" s="2" t="s">
        <v>168</v>
      </c>
      <c r="D86" s="2" t="s">
        <v>169</v>
      </c>
      <c r="E86" s="2" t="s">
        <v>170</v>
      </c>
      <c r="F86" s="2"/>
      <c r="G86" s="2">
        <v>74.26</v>
      </c>
      <c r="H86" s="6">
        <f t="shared" si="7"/>
        <v>44.556</v>
      </c>
      <c r="I86" s="5">
        <v>82.63</v>
      </c>
      <c r="J86" s="6">
        <f t="shared" si="8"/>
        <v>33.052</v>
      </c>
      <c r="K86" s="8">
        <f t="shared" si="9"/>
        <v>77.608</v>
      </c>
      <c r="L86" s="5">
        <v>1</v>
      </c>
      <c r="M86" s="5" t="s">
        <v>18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="9" customFormat="1" customHeight="1" spans="1:13">
      <c r="A87" s="19">
        <v>85</v>
      </c>
      <c r="B87" s="19" t="s">
        <v>139</v>
      </c>
      <c r="C87" s="19" t="s">
        <v>168</v>
      </c>
      <c r="D87" s="19" t="s">
        <v>169</v>
      </c>
      <c r="E87" s="19" t="s">
        <v>171</v>
      </c>
      <c r="F87" s="19"/>
      <c r="G87" s="19">
        <v>60.22</v>
      </c>
      <c r="H87" s="20">
        <f t="shared" si="7"/>
        <v>36.132</v>
      </c>
      <c r="I87" s="23">
        <v>76.47</v>
      </c>
      <c r="J87" s="20">
        <f t="shared" si="8"/>
        <v>30.588</v>
      </c>
      <c r="K87" s="24">
        <f t="shared" si="9"/>
        <v>66.72</v>
      </c>
      <c r="L87" s="23">
        <v>2</v>
      </c>
      <c r="M87" s="23"/>
    </row>
    <row r="88" s="9" customFormat="1" customHeight="1" spans="1:13">
      <c r="A88" s="19">
        <v>86</v>
      </c>
      <c r="B88" s="19" t="s">
        <v>139</v>
      </c>
      <c r="C88" s="19" t="s">
        <v>168</v>
      </c>
      <c r="D88" s="19" t="s">
        <v>169</v>
      </c>
      <c r="E88" s="19" t="s">
        <v>172</v>
      </c>
      <c r="F88" s="19"/>
      <c r="G88" s="19">
        <v>57.88</v>
      </c>
      <c r="H88" s="20">
        <f t="shared" si="7"/>
        <v>34.728</v>
      </c>
      <c r="I88" s="23">
        <v>79.13</v>
      </c>
      <c r="J88" s="20">
        <f t="shared" si="8"/>
        <v>31.652</v>
      </c>
      <c r="K88" s="24">
        <f t="shared" si="9"/>
        <v>66.38</v>
      </c>
      <c r="L88" s="23">
        <v>3</v>
      </c>
      <c r="M88" s="23"/>
    </row>
    <row r="89" s="1" customFormat="1" customHeight="1" spans="1:30">
      <c r="A89" s="2">
        <v>87</v>
      </c>
      <c r="B89" s="2" t="s">
        <v>139</v>
      </c>
      <c r="C89" s="2" t="s">
        <v>173</v>
      </c>
      <c r="D89" s="2" t="s">
        <v>174</v>
      </c>
      <c r="E89" s="2" t="s">
        <v>175</v>
      </c>
      <c r="F89" s="2"/>
      <c r="G89" s="2">
        <v>64.18</v>
      </c>
      <c r="H89" s="6">
        <f t="shared" si="7"/>
        <v>38.508</v>
      </c>
      <c r="I89" s="6">
        <v>81.67</v>
      </c>
      <c r="J89" s="6">
        <f t="shared" si="8"/>
        <v>32.668</v>
      </c>
      <c r="K89" s="8">
        <f t="shared" si="9"/>
        <v>71.176</v>
      </c>
      <c r="L89" s="5">
        <v>1</v>
      </c>
      <c r="M89" s="5" t="s">
        <v>18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="9" customFormat="1" customHeight="1" spans="1:13">
      <c r="A90" s="19">
        <v>88</v>
      </c>
      <c r="B90" s="19" t="s">
        <v>139</v>
      </c>
      <c r="C90" s="19" t="s">
        <v>173</v>
      </c>
      <c r="D90" s="19" t="s">
        <v>174</v>
      </c>
      <c r="E90" s="19" t="s">
        <v>176</v>
      </c>
      <c r="F90" s="19"/>
      <c r="G90" s="19">
        <v>56.26</v>
      </c>
      <c r="H90" s="20">
        <f t="shared" si="7"/>
        <v>33.756</v>
      </c>
      <c r="I90" s="20">
        <v>81.7</v>
      </c>
      <c r="J90" s="20">
        <f t="shared" si="8"/>
        <v>32.68</v>
      </c>
      <c r="K90" s="24">
        <f t="shared" si="9"/>
        <v>66.436</v>
      </c>
      <c r="L90" s="23">
        <v>2</v>
      </c>
      <c r="M90" s="23"/>
    </row>
    <row r="91" s="9" customFormat="1" customHeight="1" spans="1:13">
      <c r="A91" s="19">
        <v>89</v>
      </c>
      <c r="B91" s="19" t="s">
        <v>139</v>
      </c>
      <c r="C91" s="19" t="s">
        <v>173</v>
      </c>
      <c r="D91" s="19" t="s">
        <v>174</v>
      </c>
      <c r="E91" s="19" t="s">
        <v>177</v>
      </c>
      <c r="F91" s="19"/>
      <c r="G91" s="19">
        <v>55.06</v>
      </c>
      <c r="H91" s="20">
        <f t="shared" si="7"/>
        <v>33.036</v>
      </c>
      <c r="I91" s="20">
        <v>81.66</v>
      </c>
      <c r="J91" s="20">
        <f t="shared" si="8"/>
        <v>32.664</v>
      </c>
      <c r="K91" s="24">
        <f t="shared" si="9"/>
        <v>65.7</v>
      </c>
      <c r="L91" s="23">
        <v>3</v>
      </c>
      <c r="M91" s="23"/>
    </row>
    <row r="92" s="1" customFormat="1" ht="40" customHeight="1" spans="1:30">
      <c r="A92" s="2">
        <v>90</v>
      </c>
      <c r="B92" s="2" t="s">
        <v>139</v>
      </c>
      <c r="C92" s="2" t="s">
        <v>178</v>
      </c>
      <c r="D92" s="2" t="s">
        <v>179</v>
      </c>
      <c r="E92" s="2" t="s">
        <v>180</v>
      </c>
      <c r="F92" s="2"/>
      <c r="G92" s="2">
        <v>65.82</v>
      </c>
      <c r="H92" s="6">
        <f t="shared" si="7"/>
        <v>39.492</v>
      </c>
      <c r="I92" s="5">
        <v>83.34</v>
      </c>
      <c r="J92" s="6">
        <f t="shared" si="8"/>
        <v>33.336</v>
      </c>
      <c r="K92" s="25">
        <f t="shared" si="9"/>
        <v>72.828</v>
      </c>
      <c r="L92" s="5">
        <v>1</v>
      </c>
      <c r="M92" s="5" t="s">
        <v>18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="9" customFormat="1" ht="38" customHeight="1" spans="1:13">
      <c r="A93" s="19">
        <v>91</v>
      </c>
      <c r="B93" s="19" t="s">
        <v>139</v>
      </c>
      <c r="C93" s="19" t="s">
        <v>178</v>
      </c>
      <c r="D93" s="19" t="s">
        <v>179</v>
      </c>
      <c r="E93" s="19" t="s">
        <v>181</v>
      </c>
      <c r="F93" s="19"/>
      <c r="G93" s="19">
        <v>43.16</v>
      </c>
      <c r="H93" s="20">
        <f t="shared" si="7"/>
        <v>25.896</v>
      </c>
      <c r="I93" s="23" t="s">
        <v>182</v>
      </c>
      <c r="J93" s="20"/>
      <c r="K93" s="24"/>
      <c r="L93" s="23"/>
      <c r="M93" s="23"/>
    </row>
    <row r="94" s="1" customFormat="1" customHeight="1" spans="1:30">
      <c r="A94" s="2">
        <v>92</v>
      </c>
      <c r="B94" s="2" t="s">
        <v>139</v>
      </c>
      <c r="C94" s="2" t="s">
        <v>183</v>
      </c>
      <c r="D94" s="2" t="s">
        <v>184</v>
      </c>
      <c r="E94" s="2" t="s">
        <v>185</v>
      </c>
      <c r="F94" s="2"/>
      <c r="G94" s="2">
        <v>59.14</v>
      </c>
      <c r="H94" s="6">
        <f t="shared" si="7"/>
        <v>35.484</v>
      </c>
      <c r="I94" s="5">
        <v>83.82</v>
      </c>
      <c r="J94" s="6">
        <f t="shared" si="8"/>
        <v>33.528</v>
      </c>
      <c r="K94" s="8">
        <f>G94*0.6+I94*0.4</f>
        <v>69.012</v>
      </c>
      <c r="L94" s="5">
        <v>1</v>
      </c>
      <c r="M94" s="5" t="s">
        <v>18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="9" customFormat="1" customHeight="1" spans="1:13">
      <c r="A95" s="19">
        <v>93</v>
      </c>
      <c r="B95" s="19" t="s">
        <v>139</v>
      </c>
      <c r="C95" s="19" t="s">
        <v>183</v>
      </c>
      <c r="D95" s="19" t="s">
        <v>184</v>
      </c>
      <c r="E95" s="19" t="s">
        <v>186</v>
      </c>
      <c r="F95" s="19"/>
      <c r="G95" s="19">
        <v>58.54</v>
      </c>
      <c r="H95" s="20">
        <f t="shared" si="7"/>
        <v>35.124</v>
      </c>
      <c r="I95" s="23">
        <v>80.83</v>
      </c>
      <c r="J95" s="19">
        <f t="shared" si="8"/>
        <v>32.332</v>
      </c>
      <c r="K95" s="24">
        <f>G95*0.6+I95*0.4</f>
        <v>67.456</v>
      </c>
      <c r="L95" s="23">
        <v>2</v>
      </c>
      <c r="M95" s="23"/>
    </row>
  </sheetData>
  <sortState ref="A78:AP79">
    <sortCondition ref="A78"/>
  </sortState>
  <mergeCells count="1">
    <mergeCell ref="A1:M1"/>
  </mergeCells>
  <pageMargins left="0.554861111111111" right="0.547222222222222" top="1" bottom="1" header="0.5" footer="0.5"/>
  <pageSetup paperSize="9" pageOrder="overThenDown" orientation="landscape" cellComments="asDisplayed" useFirstPageNumber="1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Y2"/>
  <sheetViews>
    <sheetView workbookViewId="0">
      <selection activeCell="J22" sqref="J22"/>
    </sheetView>
  </sheetViews>
  <sheetFormatPr defaultColWidth="9" defaultRowHeight="13.5" outlineLevelRow="1"/>
  <sheetData>
    <row r="2" s="1" customFormat="1" ht="48" spans="1:25">
      <c r="A2" s="2">
        <v>1</v>
      </c>
      <c r="B2" s="2" t="s">
        <v>187</v>
      </c>
      <c r="C2" s="2" t="s">
        <v>188</v>
      </c>
      <c r="D2" s="2" t="s">
        <v>189</v>
      </c>
      <c r="E2" s="3">
        <v>1994.09</v>
      </c>
      <c r="F2" s="3" t="s">
        <v>190</v>
      </c>
      <c r="G2" s="4" t="s">
        <v>191</v>
      </c>
      <c r="H2" s="3" t="s">
        <v>192</v>
      </c>
      <c r="I2" s="2" t="s">
        <v>17</v>
      </c>
      <c r="J2" s="2" t="s">
        <v>16</v>
      </c>
      <c r="K2" s="2" t="s">
        <v>14</v>
      </c>
      <c r="L2" s="2" t="s">
        <v>15</v>
      </c>
      <c r="M2" s="5">
        <v>17373618859</v>
      </c>
      <c r="N2" s="2">
        <v>2</v>
      </c>
      <c r="O2" s="2">
        <v>69.4</v>
      </c>
      <c r="P2" s="6">
        <f>O2*0.6</f>
        <v>41.64</v>
      </c>
      <c r="Q2" s="2">
        <v>2</v>
      </c>
      <c r="R2" s="7" t="s">
        <v>193</v>
      </c>
      <c r="S2" s="2">
        <v>36</v>
      </c>
      <c r="T2" s="2">
        <v>72.6</v>
      </c>
      <c r="U2" s="6">
        <f>T2*0.4</f>
        <v>29.04</v>
      </c>
      <c r="V2" s="2">
        <v>2</v>
      </c>
      <c r="W2" s="8">
        <f>P2+U2</f>
        <v>70.68</v>
      </c>
      <c r="X2" s="5">
        <v>1</v>
      </c>
      <c r="Y2" s="5" t="s">
        <v>18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余梦婕</dc:creator>
  <cp:lastModifiedBy>潇洒小姐</cp:lastModifiedBy>
  <dcterms:created xsi:type="dcterms:W3CDTF">2023-11-19T06:26:00Z</dcterms:created>
  <dcterms:modified xsi:type="dcterms:W3CDTF">2023-12-18T04:11:33Z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768CA3FFDF7C4514A78AAC81606C2B1C_11</vt:lpwstr>
  </property>
  <property fmtid="{D5CDD505-2E9C-101B-9397-08002B2CF9AE}" pid="3" name="KSOProductBuildVer">
    <vt:lpwstr>2052-12.1.0.15990</vt:lpwstr>
  </property>
</Properties>
</file>