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_FilterDatabase" localSheetId="0" hidden="1">'Sheet1'!$B$2:$Q$123</definedName>
  </definedNames>
  <calcPr fullCalcOnLoad="1"/>
</workbook>
</file>

<file path=xl/sharedStrings.xml><?xml version="1.0" encoding="utf-8"?>
<sst xmlns="http://schemas.openxmlformats.org/spreadsheetml/2006/main" count="1231" uniqueCount="361">
  <si>
    <t>2023年吉林省省直事业单位公开招聘第十九批拟聘用人员公示名单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</si>
  <si>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</si>
  <si>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</si>
  <si>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</si>
  <si>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</si>
  <si>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</si>
  <si>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</si>
  <si>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</si>
  <si>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</si>
  <si>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</si>
  <si>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</si>
  <si>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</si>
  <si>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</si>
  <si>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</si>
  <si>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</si>
  <si>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</si>
  <si>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</si>
  <si>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</si>
  <si>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备注</t>
  </si>
  <si>
    <t>吉林省广播电视局六五二台</t>
  </si>
  <si>
    <t>广播电视设备维护值守</t>
  </si>
  <si>
    <t>2023年5号</t>
  </si>
  <si>
    <t>张书震</t>
  </si>
  <si>
    <t>男</t>
  </si>
  <si>
    <t>合格</t>
  </si>
  <si>
    <t>叶泽林</t>
  </si>
  <si>
    <t>付鸿程</t>
  </si>
  <si>
    <t>吉林省广播电视技术中心台</t>
  </si>
  <si>
    <t>网络安全</t>
  </si>
  <si>
    <t>于小博</t>
  </si>
  <si>
    <t>女</t>
  </si>
  <si>
    <t>技术维护</t>
  </si>
  <si>
    <t>杜帅</t>
  </si>
  <si>
    <t>高嘉阳</t>
  </si>
  <si>
    <t>递补</t>
  </si>
  <si>
    <t>吉林省广播电视局三三一台</t>
  </si>
  <si>
    <t>刘佳鑫</t>
  </si>
  <si>
    <t>李壮</t>
  </si>
  <si>
    <t>田露</t>
  </si>
  <si>
    <t>吉林省广播电视监测台</t>
  </si>
  <si>
    <t>安全播出监测及系统设备运行维护</t>
  </si>
  <si>
    <t>倪红</t>
  </si>
  <si>
    <t>广播电视内容监管</t>
  </si>
  <si>
    <t>邱泉瑞</t>
  </si>
  <si>
    <t>吉林省网络节目管理中心</t>
  </si>
  <si>
    <t>会计</t>
  </si>
  <si>
    <t>姬嘉琳</t>
  </si>
  <si>
    <t>吉林省广播电视研究所（吉林省广播电视局科技信息中心）</t>
  </si>
  <si>
    <t>科研财务
助理</t>
  </si>
  <si>
    <t>周申卉</t>
  </si>
  <si>
    <t>研发工程师</t>
  </si>
  <si>
    <t>刘牧原</t>
  </si>
  <si>
    <t>2023005448</t>
  </si>
  <si>
    <t>吉林省有色金属地质勘查局六〇二队</t>
  </si>
  <si>
    <t>野外化验技术员</t>
  </si>
  <si>
    <t>吴显峰</t>
  </si>
  <si>
    <t>35</t>
  </si>
  <si>
    <t>1</t>
  </si>
  <si>
    <t>2023005449</t>
  </si>
  <si>
    <t>野外岩土工程施工技术员</t>
  </si>
  <si>
    <t>潘忠研</t>
  </si>
  <si>
    <t>32</t>
  </si>
  <si>
    <t>2023007046</t>
  </si>
  <si>
    <t>野外测量技术员</t>
  </si>
  <si>
    <t>2023年7号</t>
  </si>
  <si>
    <t>武添智</t>
  </si>
  <si>
    <t>24</t>
  </si>
  <si>
    <t>--</t>
  </si>
  <si>
    <t>董虓峰</t>
  </si>
  <si>
    <t>25</t>
  </si>
  <si>
    <t>2</t>
  </si>
  <si>
    <t>2023007048</t>
  </si>
  <si>
    <t>野外地质技术员</t>
  </si>
  <si>
    <t>徐振华</t>
  </si>
  <si>
    <t>33</t>
  </si>
  <si>
    <t>兰传琦</t>
  </si>
  <si>
    <t>30</t>
  </si>
  <si>
    <t>2023007047</t>
  </si>
  <si>
    <t>野外水文技术员</t>
  </si>
  <si>
    <t>裴治博</t>
  </si>
  <si>
    <t>26</t>
  </si>
  <si>
    <t>2023007049</t>
  </si>
  <si>
    <t>野外地灾技术员</t>
  </si>
  <si>
    <t>郝祥宇</t>
  </si>
  <si>
    <t>27</t>
  </si>
  <si>
    <t>2023005450</t>
  </si>
  <si>
    <t>吉林省有色金属地质勘查局六0三队</t>
  </si>
  <si>
    <t>财务科会计</t>
  </si>
  <si>
    <t>王雪晗</t>
  </si>
  <si>
    <t>31</t>
  </si>
  <si>
    <t>顾千千</t>
  </si>
  <si>
    <t>2023007031</t>
  </si>
  <si>
    <t>野外地质工程师</t>
  </si>
  <si>
    <t>任山峰</t>
  </si>
  <si>
    <t>37</t>
  </si>
  <si>
    <t>——</t>
  </si>
  <si>
    <t>2023007051</t>
  </si>
  <si>
    <t>野外化学勘查技术员</t>
  </si>
  <si>
    <t>刘振凯</t>
  </si>
  <si>
    <t>2023007052</t>
  </si>
  <si>
    <t>赵诣</t>
  </si>
  <si>
    <t>23</t>
  </si>
  <si>
    <t>2023007053</t>
  </si>
  <si>
    <t>白雪</t>
  </si>
  <si>
    <t>34</t>
  </si>
  <si>
    <t>2023007033</t>
  </si>
  <si>
    <t>吉林省有色金属地质勘查局六0四队</t>
  </si>
  <si>
    <t>财务科会计师</t>
  </si>
  <si>
    <t>郭丹洋</t>
  </si>
  <si>
    <t>2023007054</t>
  </si>
  <si>
    <t>野外地质灾害防治技术员</t>
  </si>
  <si>
    <t>王茁</t>
  </si>
  <si>
    <t>2023007055</t>
  </si>
  <si>
    <t>野外水文技术人员</t>
  </si>
  <si>
    <t>张超</t>
  </si>
  <si>
    <t>2023007056</t>
  </si>
  <si>
    <t>野外物理勘察技术员</t>
  </si>
  <si>
    <t>李明燃</t>
  </si>
  <si>
    <t>2023007057</t>
  </si>
  <si>
    <t>金浩</t>
  </si>
  <si>
    <t>李鹏</t>
  </si>
  <si>
    <t>3</t>
  </si>
  <si>
    <t>卞志轩</t>
  </si>
  <si>
    <t>28</t>
  </si>
  <si>
    <t>4</t>
  </si>
  <si>
    <t>2023005451</t>
  </si>
  <si>
    <t>吉林省有色金属地质勘查局六○五队</t>
  </si>
  <si>
    <t>办公室文书档案管理员</t>
  </si>
  <si>
    <t>金思含</t>
  </si>
  <si>
    <t>63.17</t>
  </si>
  <si>
    <t>76.88</t>
  </si>
  <si>
    <t>2023007058</t>
  </si>
  <si>
    <t>周孟谦</t>
  </si>
  <si>
    <t>曹东亮</t>
  </si>
  <si>
    <t>李彬</t>
  </si>
  <si>
    <t>2023007059</t>
  </si>
  <si>
    <t>张越</t>
  </si>
  <si>
    <t>张振丹</t>
  </si>
  <si>
    <t>2023007060</t>
  </si>
  <si>
    <t>野外钻探技术员</t>
  </si>
  <si>
    <t>王显赫</t>
  </si>
  <si>
    <t>李蒙</t>
  </si>
  <si>
    <t>2023007061</t>
  </si>
  <si>
    <t>田毓洋</t>
  </si>
  <si>
    <t>2023005452</t>
  </si>
  <si>
    <t>吉林省有色金属地质勘查局六0六队</t>
  </si>
  <si>
    <t>办公室档案管理员</t>
  </si>
  <si>
    <t>徐未祎</t>
  </si>
  <si>
    <t>60</t>
  </si>
  <si>
    <t>76.44</t>
  </si>
  <si>
    <t>38.22</t>
  </si>
  <si>
    <t>68.22</t>
  </si>
  <si>
    <t>2023007034</t>
  </si>
  <si>
    <t>野外工程地质现场工程师</t>
  </si>
  <si>
    <t>王赫</t>
  </si>
  <si>
    <t>36</t>
  </si>
  <si>
    <t>免笔试</t>
  </si>
  <si>
    <t>78.12</t>
  </si>
  <si>
    <t>2023007062</t>
  </si>
  <si>
    <t>野外地质灾害技术员</t>
  </si>
  <si>
    <t>方铭</t>
  </si>
  <si>
    <t>77.86</t>
  </si>
  <si>
    <t>2023007063</t>
  </si>
  <si>
    <t>马亮</t>
  </si>
  <si>
    <t>78.84</t>
  </si>
  <si>
    <t>2023007064</t>
  </si>
  <si>
    <t>金连军</t>
  </si>
  <si>
    <t>77.64</t>
  </si>
  <si>
    <t>2023007065</t>
  </si>
  <si>
    <t>野外地质技术员1</t>
  </si>
  <si>
    <t>张岐</t>
  </si>
  <si>
    <t>68.62</t>
  </si>
  <si>
    <t>2023007066</t>
  </si>
  <si>
    <t>野外地质技术员2</t>
  </si>
  <si>
    <t>陶立新</t>
  </si>
  <si>
    <t>75.92</t>
  </si>
  <si>
    <t>姚远</t>
  </si>
  <si>
    <t>75.48</t>
  </si>
  <si>
    <t>吉林省有色金属地质勘查局六〇七队</t>
  </si>
  <si>
    <t>野外计算机应用技术员</t>
  </si>
  <si>
    <t>程英旭</t>
  </si>
  <si>
    <t>54.50</t>
  </si>
  <si>
    <t>78.32</t>
  </si>
  <si>
    <t>2023005454</t>
  </si>
  <si>
    <t>野外土木工程技术员</t>
  </si>
  <si>
    <t>吴锴</t>
  </si>
  <si>
    <t>67.67</t>
  </si>
  <si>
    <t>82.48</t>
  </si>
  <si>
    <t>2023007035</t>
  </si>
  <si>
    <t>野外水文勘查工程师</t>
  </si>
  <si>
    <t>于伟航</t>
  </si>
  <si>
    <t>82.86</t>
  </si>
  <si>
    <t>2023007067</t>
  </si>
  <si>
    <t>吴旭</t>
  </si>
  <si>
    <t>22</t>
  </si>
  <si>
    <t>吴卓</t>
  </si>
  <si>
    <t>2023007069</t>
  </si>
  <si>
    <t>付晓强</t>
  </si>
  <si>
    <t>2023005455</t>
  </si>
  <si>
    <t>吉林省有色金属地质勘查局六0八队</t>
  </si>
  <si>
    <t>实验室化验技术员1</t>
  </si>
  <si>
    <t>李一健</t>
  </si>
  <si>
    <t>李丹妮</t>
  </si>
  <si>
    <t>王英嘉</t>
  </si>
  <si>
    <t>2023005456</t>
  </si>
  <si>
    <t>实验室化验技术员2</t>
  </si>
  <si>
    <t>陶岩</t>
  </si>
  <si>
    <t>王海岩</t>
  </si>
  <si>
    <t>2023005457</t>
  </si>
  <si>
    <t>实验室资料编辑管理员</t>
  </si>
  <si>
    <t>李晓旭</t>
  </si>
  <si>
    <t>2023007036</t>
  </si>
  <si>
    <t>建筑与土木工程现场技术员</t>
  </si>
  <si>
    <t>周展帆</t>
  </si>
  <si>
    <t>2023007070</t>
  </si>
  <si>
    <t>刘小东</t>
  </si>
  <si>
    <t>2023005458</t>
  </si>
  <si>
    <t>吉林省有色金属地质勘查局测绘队</t>
  </si>
  <si>
    <t>财务科出纳</t>
  </si>
  <si>
    <t>孙月</t>
  </si>
  <si>
    <t>70.17</t>
  </si>
  <si>
    <t>76.94</t>
  </si>
  <si>
    <t>2023005459</t>
  </si>
  <si>
    <t>吉林省有色金属地质勘查局机械设备中心</t>
  </si>
  <si>
    <t>建筑工程施工技术员</t>
  </si>
  <si>
    <t>随昂志</t>
  </si>
  <si>
    <t>64.33</t>
  </si>
  <si>
    <t>77.14</t>
  </si>
  <si>
    <t>32.17</t>
  </si>
  <si>
    <t>38.57</t>
  </si>
  <si>
    <t>70.74</t>
  </si>
  <si>
    <t>2023005460</t>
  </si>
  <si>
    <t>吉林省有色金属地质勘查局研究所</t>
  </si>
  <si>
    <t>中草药鉴定技术员</t>
  </si>
  <si>
    <t>孔令歧</t>
  </si>
  <si>
    <t>2023005461</t>
  </si>
  <si>
    <t>岩石矿物检测化验员</t>
  </si>
  <si>
    <t>张萌</t>
  </si>
  <si>
    <t>2023005462</t>
  </si>
  <si>
    <t>化学性质检验员</t>
  </si>
  <si>
    <t>王晨</t>
  </si>
  <si>
    <t>2023007037</t>
  </si>
  <si>
    <t>岩石矿物分析工程师</t>
  </si>
  <si>
    <t>易彩霞</t>
  </si>
  <si>
    <t>2023007038</t>
  </si>
  <si>
    <t>农业资源评价技术员1</t>
  </si>
  <si>
    <t>张航</t>
  </si>
  <si>
    <t>2023007039</t>
  </si>
  <si>
    <t>农业资源评价技术员2</t>
  </si>
  <si>
    <t>魏宇轩</t>
  </si>
  <si>
    <t>79.92</t>
  </si>
  <si>
    <t>2023007040</t>
  </si>
  <si>
    <t>岩矿鉴定工程师</t>
  </si>
  <si>
    <t>马芳</t>
  </si>
  <si>
    <t>2023007041</t>
  </si>
  <si>
    <t>吉林省有色金属
地质勘查院</t>
  </si>
  <si>
    <t>董晓健</t>
  </si>
  <si>
    <t>81.92</t>
  </si>
  <si>
    <t>2023007044</t>
  </si>
  <si>
    <t>吉林省有色金属地质勘查局机关</t>
  </si>
  <si>
    <t>财务会计师</t>
  </si>
  <si>
    <t>陈晓敏</t>
  </si>
  <si>
    <t>2023007045</t>
  </si>
  <si>
    <t>土木工程师</t>
  </si>
  <si>
    <t>温轩</t>
  </si>
  <si>
    <t>吉林省氢能
产业服务中心</t>
  </si>
  <si>
    <t>新能源供应</t>
  </si>
  <si>
    <t>李响</t>
  </si>
  <si>
    <t>周治岐</t>
  </si>
  <si>
    <t>刘俊男</t>
  </si>
  <si>
    <t>化工产业协同</t>
  </si>
  <si>
    <t>关瑞</t>
  </si>
  <si>
    <t>于聪</t>
  </si>
  <si>
    <t>董金丽</t>
  </si>
  <si>
    <t>电力科技管理</t>
  </si>
  <si>
    <t>韩笑</t>
  </si>
  <si>
    <t>吕明阳</t>
  </si>
  <si>
    <t>战略研究</t>
  </si>
  <si>
    <t>王媛媛</t>
  </si>
  <si>
    <t>刘芳泽</t>
  </si>
  <si>
    <t>法律咨询</t>
  </si>
  <si>
    <t>王琛</t>
  </si>
  <si>
    <t>王佳琳</t>
  </si>
  <si>
    <t>党务综合</t>
  </si>
  <si>
    <t>韩婷婷</t>
  </si>
  <si>
    <t>陈雪佳</t>
  </si>
  <si>
    <t>综合及档案管理</t>
  </si>
  <si>
    <t>隋健苹</t>
  </si>
  <si>
    <t>吉林省能源信息中心</t>
  </si>
  <si>
    <t>信息网络运行维护</t>
  </si>
  <si>
    <t>高嘉泽</t>
  </si>
  <si>
    <t>吉林省煤田地质局
一一二勘探队</t>
  </si>
  <si>
    <t>项目档案管理</t>
  </si>
  <si>
    <t>范雪亮</t>
  </si>
  <si>
    <t>人事档案管理</t>
  </si>
  <si>
    <t>朴美玲</t>
  </si>
  <si>
    <t>钻机成本核算</t>
  </si>
  <si>
    <t>连雪岑</t>
  </si>
  <si>
    <t>吉林省煤田地质局一一二勘探队</t>
  </si>
  <si>
    <t>野外地质勘查施工</t>
  </si>
  <si>
    <t>李海洋</t>
  </si>
  <si>
    <t>建筑桩基础施工</t>
  </si>
  <si>
    <t>陈宇琦</t>
  </si>
  <si>
    <t>吉林省煤田地质局十二勘探队</t>
  </si>
  <si>
    <t>工会宣传采编</t>
  </si>
  <si>
    <t>苗壮</t>
  </si>
  <si>
    <t>高东旭</t>
  </si>
  <si>
    <t>吉林省煤田地质调查总院</t>
  </si>
  <si>
    <t>地质灾害防治</t>
  </si>
  <si>
    <t>赵家彤</t>
  </si>
  <si>
    <t>吉林省煤田地质局一〇二勘探队</t>
  </si>
  <si>
    <t>刘思宇</t>
  </si>
  <si>
    <t>野外水文地质施工</t>
  </si>
  <si>
    <t>隋国俐</t>
  </si>
  <si>
    <t>野外物探</t>
  </si>
  <si>
    <t>王先波</t>
  </si>
  <si>
    <t>野外环境</t>
  </si>
  <si>
    <t>李广春</t>
  </si>
  <si>
    <t>野外地质档案管理</t>
  </si>
  <si>
    <t>李薇</t>
  </si>
  <si>
    <t>文字综合</t>
  </si>
  <si>
    <t>谢祚</t>
  </si>
  <si>
    <t>吉林省煤田
地质局物测队</t>
  </si>
  <si>
    <t>成本核算</t>
  </si>
  <si>
    <t>王禹淇</t>
  </si>
  <si>
    <t>野外测量</t>
  </si>
  <si>
    <t>徐百民</t>
  </si>
  <si>
    <t>财务管理</t>
  </si>
  <si>
    <t>吕雪</t>
  </si>
  <si>
    <t>吉林省煤田地质局二〇三勘探队</t>
  </si>
  <si>
    <t>野外遥感测量2</t>
  </si>
  <si>
    <t>李同合</t>
  </si>
  <si>
    <t>野外土木工程</t>
  </si>
  <si>
    <t>孙博</t>
  </si>
  <si>
    <t>马驰</t>
  </si>
  <si>
    <t>潘昱彤</t>
  </si>
  <si>
    <t>资源环境工程</t>
  </si>
  <si>
    <t>沙冰</t>
  </si>
  <si>
    <t>法律服务</t>
  </si>
  <si>
    <t>韩晓翰</t>
  </si>
  <si>
    <t>丁一桐</t>
  </si>
  <si>
    <t>吉林省能源工程
质量监督中心</t>
  </si>
  <si>
    <t>沈泽川</t>
  </si>
  <si>
    <t>吉林省妇女
儿童活动中心</t>
  </si>
  <si>
    <t>少儿体育培训教师</t>
  </si>
  <si>
    <t>张巧</t>
  </si>
  <si>
    <t>48.33</t>
  </si>
  <si>
    <t>78.4</t>
  </si>
  <si>
    <t>24.17</t>
  </si>
  <si>
    <t>63.37</t>
  </si>
  <si>
    <t>王雅婷</t>
  </si>
  <si>
    <t>69.67</t>
  </si>
  <si>
    <t>79.2</t>
  </si>
  <si>
    <t>34.84</t>
  </si>
  <si>
    <t>74.44</t>
  </si>
  <si>
    <t>吉林省海峡交流中心</t>
  </si>
  <si>
    <t>网络宣传交流</t>
  </si>
  <si>
    <t>吉林省林业调查规划院（吉林省林业生态监测中心 吉林省森林资源监测中心）</t>
  </si>
  <si>
    <t>野外森林资源调查（专项）</t>
  </si>
  <si>
    <t>马帅</t>
  </si>
  <si>
    <t>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</si>
</sst>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\(0.00\)"/>
    <numFmt numFmtId="178" formatCode="0.00_);[Red]\(0.00\)"/>
    <numFmt numFmtId="179" formatCode="0.00_ "/>
    <numFmt numFmtId="180" formatCode="0.00;[Red]0.00"/>
    <numFmt numFmtId="181" formatCode="General;General;\-\-"/>
    <numFmt numFmtId="182" formatCode="0.00_ ;[Red]\-0.00\ 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5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7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31" fillId="0" borderId="0">
      <alignment vertical="center"/>
      <protection/>
    </xf>
    <xf numFmtId="0" fontId="0" fillId="0" borderId="0">
      <alignment vertical="top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8" fillId="0" borderId="0">
      <alignment vertical="center"/>
      <protection/>
    </xf>
    <xf numFmtId="0" fontId="31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38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0" fillId="0" borderId="0">
      <alignment vertical="center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1" fillId="0" borderId="0">
      <alignment vertical="center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39" fillId="0" borderId="0">
      <alignment vertical="top"/>
      <protection/>
    </xf>
    <xf numFmtId="0" fontId="6" fillId="0" borderId="0">
      <alignment vertical="top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 vertical="top"/>
      <protection/>
    </xf>
    <xf numFmtId="0" fontId="5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2" fillId="32" borderId="8" applyNumberFormat="0" applyFont="0" applyAlignment="0" applyProtection="0"/>
  </cellStyleXfs>
  <cellXfs count="46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176" applyFont="1" applyFill="1" applyBorder="1" applyAlignment="1">
      <alignment horizontal="left" vertical="center" wrapText="1"/>
      <protection/>
    </xf>
    <xf numFmtId="0" fontId="53" fillId="0" borderId="9" xfId="176" applyFont="1" applyBorder="1" applyAlignment="1">
      <alignment horizontal="left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left" vertical="center" wrapText="1"/>
    </xf>
    <xf numFmtId="178" fontId="53" fillId="0" borderId="9" xfId="0" applyNumberFormat="1" applyFont="1" applyFill="1" applyBorder="1" applyAlignment="1">
      <alignment horizontal="left" vertical="center" wrapText="1"/>
    </xf>
    <xf numFmtId="179" fontId="53" fillId="0" borderId="9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177" fontId="53" fillId="0" borderId="10" xfId="0" applyNumberFormat="1" applyFont="1" applyFill="1" applyBorder="1" applyAlignment="1">
      <alignment horizontal="left" vertical="center" wrapText="1"/>
    </xf>
    <xf numFmtId="179" fontId="53" fillId="0" borderId="10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Border="1" applyAlignment="1">
      <alignment horizontal="left" vertical="center" wrapText="1"/>
    </xf>
    <xf numFmtId="180" fontId="53" fillId="0" borderId="9" xfId="0" applyNumberFormat="1" applyFont="1" applyFill="1" applyBorder="1" applyAlignment="1">
      <alignment horizontal="left" vertical="center" wrapText="1"/>
    </xf>
    <xf numFmtId="49" fontId="54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shrinkToFit="1"/>
    </xf>
    <xf numFmtId="0" fontId="31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 shrinkToFit="1"/>
    </xf>
    <xf numFmtId="0" fontId="55" fillId="0" borderId="9" xfId="0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49" fontId="31" fillId="0" borderId="9" xfId="0" applyNumberFormat="1" applyFont="1" applyFill="1" applyBorder="1" applyAlignment="1" applyProtection="1">
      <alignment horizontal="left" vertical="center" wrapText="1"/>
      <protection/>
    </xf>
    <xf numFmtId="49" fontId="56" fillId="0" borderId="11" xfId="0" applyNumberFormat="1" applyFont="1" applyBorder="1" applyAlignment="1">
      <alignment horizontal="left" vertical="center" wrapText="1"/>
    </xf>
    <xf numFmtId="49" fontId="56" fillId="0" borderId="12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181" fontId="53" fillId="0" borderId="9" xfId="0" applyNumberFormat="1" applyFont="1" applyFill="1" applyBorder="1" applyAlignment="1">
      <alignment horizontal="left" vertical="center" wrapText="1"/>
    </xf>
    <xf numFmtId="182" fontId="53" fillId="0" borderId="9" xfId="0" applyNumberFormat="1" applyFont="1" applyFill="1" applyBorder="1" applyAlignment="1">
      <alignment horizontal="left" vertical="center" wrapText="1"/>
    </xf>
    <xf numFmtId="179" fontId="31" fillId="0" borderId="9" xfId="0" applyNumberFormat="1" applyFont="1" applyFill="1" applyBorder="1" applyAlignment="1">
      <alignment horizontal="left" vertical="center" wrapText="1"/>
    </xf>
    <xf numFmtId="180" fontId="31" fillId="0" borderId="9" xfId="0" applyNumberFormat="1" applyFont="1" applyFill="1" applyBorder="1" applyAlignment="1">
      <alignment horizontal="left" vertical="center" wrapText="1"/>
    </xf>
    <xf numFmtId="179" fontId="53" fillId="0" borderId="9" xfId="0" applyNumberFormat="1" applyFont="1" applyBorder="1" applyAlignment="1">
      <alignment horizontal="left" vertical="center" wrapText="1"/>
    </xf>
    <xf numFmtId="179" fontId="31" fillId="0" borderId="9" xfId="0" applyNumberFormat="1" applyFont="1" applyBorder="1" applyAlignment="1">
      <alignment horizontal="left" vertical="center" wrapText="1"/>
    </xf>
    <xf numFmtId="179" fontId="31" fillId="0" borderId="9" xfId="0" applyNumberFormat="1" applyFont="1" applyFill="1" applyBorder="1" applyAlignment="1">
      <alignment horizontal="left" vertical="center"/>
    </xf>
    <xf numFmtId="49" fontId="3" fillId="0" borderId="0" xfId="176" applyNumberFormat="1" applyFont="1" applyAlignment="1">
      <alignment horizontal="center" vertical="center" wrapText="1"/>
      <protection/>
    </xf>
    <xf numFmtId="49" fontId="0" fillId="0" borderId="9" xfId="0" applyNumberFormat="1" applyFont="1" applyBorder="1" applyAlignment="1">
      <alignment horizontal="left" vertical="center" wrapText="1"/>
    </xf>
  </cellXfs>
  <cellStyles count="751">
    <cellStyle name="Normal" xfId="0"/>
    <cellStyle name="_ET_STYLE_NoName_00_" xfId="15"/>
    <cellStyle name="_ET_STYLE_NoName_00_ 2" xfId="16"/>
    <cellStyle name="_ET_STYLE_NoName_00_ 3" xfId="17"/>
    <cellStyle name="20% - 着色 1" xfId="18"/>
    <cellStyle name="20% - 着色 2" xfId="19"/>
    <cellStyle name="20% - 着色 3" xfId="20"/>
    <cellStyle name="20% - 着色 4" xfId="21"/>
    <cellStyle name="20% - 着色 5" xfId="22"/>
    <cellStyle name="20% - 着色 6" xfId="23"/>
    <cellStyle name="40% - 着色 1" xfId="24"/>
    <cellStyle name="40% - 着色 2" xfId="25"/>
    <cellStyle name="40% - 着色 3" xfId="26"/>
    <cellStyle name="40% - 着色 4" xfId="27"/>
    <cellStyle name="40% - 着色 5" xfId="28"/>
    <cellStyle name="40% - 着色 6" xfId="29"/>
    <cellStyle name="60% - 着色 1" xfId="30"/>
    <cellStyle name="60% - 着色 2" xfId="31"/>
    <cellStyle name="60% - 着色 3" xfId="32"/>
    <cellStyle name="60% - 着色 4" xfId="33"/>
    <cellStyle name="60% - 着色 5" xfId="34"/>
    <cellStyle name="60% - 着色 6" xfId="35"/>
    <cellStyle name="ColLevel_0" xfId="36"/>
    <cellStyle name="RowLevel_0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常规 10" xfId="45"/>
    <cellStyle name="常规 10 2" xfId="46"/>
    <cellStyle name="常规 10 2 2" xfId="47"/>
    <cellStyle name="常规 10 2 3" xfId="48"/>
    <cellStyle name="常规 10 2 4" xfId="49"/>
    <cellStyle name="常规 10 2 5" xfId="50"/>
    <cellStyle name="常规 10 2 6" xfId="51"/>
    <cellStyle name="常规 10 3" xfId="52"/>
    <cellStyle name="常规 10 4" xfId="53"/>
    <cellStyle name="常规 10 5" xfId="54"/>
    <cellStyle name="常规 10 6" xfId="55"/>
    <cellStyle name="常规 100" xfId="56"/>
    <cellStyle name="常规 101" xfId="57"/>
    <cellStyle name="常规 102" xfId="58"/>
    <cellStyle name="常规 103" xfId="59"/>
    <cellStyle name="常规 104" xfId="60"/>
    <cellStyle name="常规 105" xfId="61"/>
    <cellStyle name="常规 106" xfId="62"/>
    <cellStyle name="常规 107" xfId="63"/>
    <cellStyle name="常规 108" xfId="64"/>
    <cellStyle name="常规 109" xfId="65"/>
    <cellStyle name="常规 11" xfId="66"/>
    <cellStyle name="常规 11 2" xfId="67"/>
    <cellStyle name="常规 11 2 2" xfId="68"/>
    <cellStyle name="常规 11 3" xfId="69"/>
    <cellStyle name="常规 11 4" xfId="70"/>
    <cellStyle name="常规 11 5" xfId="71"/>
    <cellStyle name="常规 110" xfId="72"/>
    <cellStyle name="常规 111" xfId="73"/>
    <cellStyle name="常规 112" xfId="74"/>
    <cellStyle name="常规 113" xfId="75"/>
    <cellStyle name="常规 114" xfId="76"/>
    <cellStyle name="常规 115" xfId="77"/>
    <cellStyle name="常规 116" xfId="78"/>
    <cellStyle name="常规 117" xfId="79"/>
    <cellStyle name="常规 118" xfId="80"/>
    <cellStyle name="常规 119" xfId="81"/>
    <cellStyle name="常规 12" xfId="82"/>
    <cellStyle name="常规 12 2" xfId="83"/>
    <cellStyle name="常规 12 3" xfId="84"/>
    <cellStyle name="常规 12 4" xfId="85"/>
    <cellStyle name="常规 12 5" xfId="86"/>
    <cellStyle name="常规 12 6" xfId="87"/>
    <cellStyle name="常规 120" xfId="88"/>
    <cellStyle name="常规 121" xfId="89"/>
    <cellStyle name="常规 122" xfId="90"/>
    <cellStyle name="常规 123" xfId="91"/>
    <cellStyle name="常规 124" xfId="92"/>
    <cellStyle name="常规 125" xfId="93"/>
    <cellStyle name="常规 126" xfId="94"/>
    <cellStyle name="常规 127" xfId="95"/>
    <cellStyle name="常规 128" xfId="96"/>
    <cellStyle name="常规 129" xfId="97"/>
    <cellStyle name="常规 13" xfId="98"/>
    <cellStyle name="常规 13 2" xfId="99"/>
    <cellStyle name="常规 13 2 2" xfId="100"/>
    <cellStyle name="常规 13 2 3" xfId="101"/>
    <cellStyle name="常规 13 2 4" xfId="102"/>
    <cellStyle name="常规 13 3" xfId="103"/>
    <cellStyle name="常规 13 4" xfId="104"/>
    <cellStyle name="常规 13 5" xfId="105"/>
    <cellStyle name="常规 13 6" xfId="106"/>
    <cellStyle name="常规 13 7" xfId="107"/>
    <cellStyle name="常规 130" xfId="108"/>
    <cellStyle name="常规 131" xfId="109"/>
    <cellStyle name="常规 132" xfId="110"/>
    <cellStyle name="常规 133" xfId="111"/>
    <cellStyle name="常规 134" xfId="112"/>
    <cellStyle name="常规 135" xfId="113"/>
    <cellStyle name="常规 136" xfId="114"/>
    <cellStyle name="常规 137" xfId="115"/>
    <cellStyle name="常规 138" xfId="116"/>
    <cellStyle name="常规 138 2" xfId="117"/>
    <cellStyle name="常规 139" xfId="118"/>
    <cellStyle name="常规 14" xfId="119"/>
    <cellStyle name="常规 14 2" xfId="120"/>
    <cellStyle name="常规 14 3" xfId="121"/>
    <cellStyle name="常规 14 4" xfId="122"/>
    <cellStyle name="常规 14 5" xfId="123"/>
    <cellStyle name="常规 14 6" xfId="124"/>
    <cellStyle name="常规 140" xfId="125"/>
    <cellStyle name="常规 140 2" xfId="126"/>
    <cellStyle name="常规 141" xfId="127"/>
    <cellStyle name="常规 142" xfId="128"/>
    <cellStyle name="常规 142 2" xfId="129"/>
    <cellStyle name="常规 143" xfId="130"/>
    <cellStyle name="常规 144" xfId="131"/>
    <cellStyle name="常规 145" xfId="132"/>
    <cellStyle name="常规 146" xfId="133"/>
    <cellStyle name="常规 147" xfId="134"/>
    <cellStyle name="常规 148" xfId="135"/>
    <cellStyle name="常规 149" xfId="136"/>
    <cellStyle name="常规 15" xfId="137"/>
    <cellStyle name="常规 15 2" xfId="138"/>
    <cellStyle name="常规 15 3" xfId="139"/>
    <cellStyle name="常规 15 4" xfId="140"/>
    <cellStyle name="常规 15 5" xfId="141"/>
    <cellStyle name="常规 15 6" xfId="142"/>
    <cellStyle name="常规 150" xfId="143"/>
    <cellStyle name="常规 150 2" xfId="144"/>
    <cellStyle name="常规 151" xfId="145"/>
    <cellStyle name="常规 152" xfId="146"/>
    <cellStyle name="常规 153" xfId="147"/>
    <cellStyle name="常规 154" xfId="148"/>
    <cellStyle name="常规 155" xfId="149"/>
    <cellStyle name="常规 156" xfId="150"/>
    <cellStyle name="常规 157" xfId="151"/>
    <cellStyle name="常规 16" xfId="152"/>
    <cellStyle name="常规 16 2" xfId="153"/>
    <cellStyle name="常规 16 3" xfId="154"/>
    <cellStyle name="常规 16 4" xfId="155"/>
    <cellStyle name="常规 16 5" xfId="156"/>
    <cellStyle name="常规 16 6" xfId="157"/>
    <cellStyle name="常规 17" xfId="158"/>
    <cellStyle name="常规 17 2" xfId="159"/>
    <cellStyle name="常规 17 3" xfId="160"/>
    <cellStyle name="常规 17 4" xfId="161"/>
    <cellStyle name="常规 17 5" xfId="162"/>
    <cellStyle name="常规 17 6" xfId="163"/>
    <cellStyle name="常规 18" xfId="164"/>
    <cellStyle name="常规 18 2" xfId="165"/>
    <cellStyle name="常规 18 3" xfId="166"/>
    <cellStyle name="常规 18 4" xfId="167"/>
    <cellStyle name="常规 18 5" xfId="168"/>
    <cellStyle name="常规 18 6" xfId="169"/>
    <cellStyle name="常规 19" xfId="170"/>
    <cellStyle name="常规 19 2" xfId="171"/>
    <cellStyle name="常规 19 3" xfId="172"/>
    <cellStyle name="常规 19 4" xfId="173"/>
    <cellStyle name="常规 19 5" xfId="174"/>
    <cellStyle name="常规 19 6" xfId="175"/>
    <cellStyle name="常规 2" xfId="176"/>
    <cellStyle name="常规 2 10" xfId="177"/>
    <cellStyle name="常规 2 11" xfId="178"/>
    <cellStyle name="常规 2 2" xfId="179"/>
    <cellStyle name="常规 2 2 2" xfId="180"/>
    <cellStyle name="常规 2 2 2 2" xfId="181"/>
    <cellStyle name="常规 2 2 2 2 2" xfId="182"/>
    <cellStyle name="常规 2 2 2 2 3" xfId="183"/>
    <cellStyle name="常规 2 2 2 2 4" xfId="184"/>
    <cellStyle name="常规 2 2 2 3" xfId="185"/>
    <cellStyle name="常规 2 2 2 4" xfId="186"/>
    <cellStyle name="常规 2 2 2 5" xfId="187"/>
    <cellStyle name="常规 2 2 3" xfId="188"/>
    <cellStyle name="常规 2 2 3 2" xfId="189"/>
    <cellStyle name="常规 2 2 3 2 2" xfId="190"/>
    <cellStyle name="常规 2 2 3 2 3" xfId="191"/>
    <cellStyle name="常规 2 2 3 3" xfId="192"/>
    <cellStyle name="常规 2 2 3 4" xfId="193"/>
    <cellStyle name="常规 2 2 3 5" xfId="194"/>
    <cellStyle name="常规 2 2 4" xfId="195"/>
    <cellStyle name="常规 2 2 4 2" xfId="196"/>
    <cellStyle name="常规 2 2 4 3" xfId="197"/>
    <cellStyle name="常规 2 2 4 4" xfId="198"/>
    <cellStyle name="常规 2 2 5" xfId="199"/>
    <cellStyle name="常规 2 2 6" xfId="200"/>
    <cellStyle name="常规 2 2 7" xfId="201"/>
    <cellStyle name="常规 2 20" xfId="202"/>
    <cellStyle name="常规 2 20 2" xfId="203"/>
    <cellStyle name="常规 2 20 2 2" xfId="204"/>
    <cellStyle name="常规 2 20 2 2 2" xfId="205"/>
    <cellStyle name="常规 2 20 2 2 3" xfId="206"/>
    <cellStyle name="常规 2 20 2 3" xfId="207"/>
    <cellStyle name="常规 2 20 2 4" xfId="208"/>
    <cellStyle name="常规 2 20 2 5" xfId="209"/>
    <cellStyle name="常规 2 20 3" xfId="210"/>
    <cellStyle name="常规 2 20 3 2" xfId="211"/>
    <cellStyle name="常规 2 20 3 2 2" xfId="212"/>
    <cellStyle name="常规 2 20 3 2 3" xfId="213"/>
    <cellStyle name="常规 2 20 3 3" xfId="214"/>
    <cellStyle name="常规 2 20 3 4" xfId="215"/>
    <cellStyle name="常规 2 20 3 5" xfId="216"/>
    <cellStyle name="常规 2 20 4" xfId="217"/>
    <cellStyle name="常规 2 20 4 2" xfId="218"/>
    <cellStyle name="常规 2 20 4 3" xfId="219"/>
    <cellStyle name="常规 2 20 4 4" xfId="220"/>
    <cellStyle name="常规 2 20 5" xfId="221"/>
    <cellStyle name="常规 2 20 6" xfId="222"/>
    <cellStyle name="常规 2 20 7" xfId="223"/>
    <cellStyle name="常规 2 3" xfId="224"/>
    <cellStyle name="常规 2 3 2" xfId="225"/>
    <cellStyle name="常规 2 3 2 2" xfId="226"/>
    <cellStyle name="常规 2 3 2 2 2" xfId="227"/>
    <cellStyle name="常规 2 3 2 2 3" xfId="228"/>
    <cellStyle name="常规 2 3 2 3" xfId="229"/>
    <cellStyle name="常规 2 3 2 4" xfId="230"/>
    <cellStyle name="常规 2 3 2 5" xfId="231"/>
    <cellStyle name="常规 2 3 3" xfId="232"/>
    <cellStyle name="常规 2 3 3 2" xfId="233"/>
    <cellStyle name="常规 2 3 3 2 2" xfId="234"/>
    <cellStyle name="常规 2 3 3 2 3" xfId="235"/>
    <cellStyle name="常规 2 3 3 3" xfId="236"/>
    <cellStyle name="常规 2 3 3 4" xfId="237"/>
    <cellStyle name="常规 2 3 3 5" xfId="238"/>
    <cellStyle name="常规 2 3 4" xfId="239"/>
    <cellStyle name="常规 2 3 4 2" xfId="240"/>
    <cellStyle name="常规 2 3 4 3" xfId="241"/>
    <cellStyle name="常规 2 3 4 4" xfId="242"/>
    <cellStyle name="常规 2 3 5" xfId="243"/>
    <cellStyle name="常规 2 3 6" xfId="244"/>
    <cellStyle name="常规 2 3 7" xfId="245"/>
    <cellStyle name="常规 2 4" xfId="246"/>
    <cellStyle name="常规 2 4 2" xfId="247"/>
    <cellStyle name="常规 2 4 2 2" xfId="248"/>
    <cellStyle name="常规 2 4 2 2 2" xfId="249"/>
    <cellStyle name="常规 2 4 2 2 3" xfId="250"/>
    <cellStyle name="常规 2 4 2 3" xfId="251"/>
    <cellStyle name="常规 2 4 2 4" xfId="252"/>
    <cellStyle name="常规 2 4 2 5" xfId="253"/>
    <cellStyle name="常规 2 4 3" xfId="254"/>
    <cellStyle name="常规 2 4 3 2" xfId="255"/>
    <cellStyle name="常规 2 4 3 2 2" xfId="256"/>
    <cellStyle name="常规 2 4 3 2 3" xfId="257"/>
    <cellStyle name="常规 2 4 3 3" xfId="258"/>
    <cellStyle name="常规 2 4 3 4" xfId="259"/>
    <cellStyle name="常规 2 4 3 5" xfId="260"/>
    <cellStyle name="常规 2 4 4" xfId="261"/>
    <cellStyle name="常规 2 4 4 2" xfId="262"/>
    <cellStyle name="常规 2 4 4 3" xfId="263"/>
    <cellStyle name="常规 2 4 4 4" xfId="264"/>
    <cellStyle name="常规 2 4 5" xfId="265"/>
    <cellStyle name="常规 2 4 6" xfId="266"/>
    <cellStyle name="常规 2 4 7" xfId="267"/>
    <cellStyle name="常规 2 5" xfId="268"/>
    <cellStyle name="常规 2 5 2" xfId="269"/>
    <cellStyle name="常规 2 5 2 2" xfId="270"/>
    <cellStyle name="常规 2 5 2 2 2" xfId="271"/>
    <cellStyle name="常规 2 5 2 2 3" xfId="272"/>
    <cellStyle name="常规 2 5 2 3" xfId="273"/>
    <cellStyle name="常规 2 5 2 4" xfId="274"/>
    <cellStyle name="常规 2 5 2 5" xfId="275"/>
    <cellStyle name="常规 2 5 3" xfId="276"/>
    <cellStyle name="常规 2 5 3 2" xfId="277"/>
    <cellStyle name="常规 2 5 3 2 2" xfId="278"/>
    <cellStyle name="常规 2 5 3 2 3" xfId="279"/>
    <cellStyle name="常规 2 5 3 3" xfId="280"/>
    <cellStyle name="常规 2 5 3 4" xfId="281"/>
    <cellStyle name="常规 2 5 3 5" xfId="282"/>
    <cellStyle name="常规 2 5 4" xfId="283"/>
    <cellStyle name="常规 2 5 4 2" xfId="284"/>
    <cellStyle name="常规 2 5 4 3" xfId="285"/>
    <cellStyle name="常规 2 5 4 4" xfId="286"/>
    <cellStyle name="常规 2 5 5" xfId="287"/>
    <cellStyle name="常规 2 5 6" xfId="288"/>
    <cellStyle name="常规 2 5 7" xfId="289"/>
    <cellStyle name="常规 2 59" xfId="290"/>
    <cellStyle name="常规 2 59 2" xfId="291"/>
    <cellStyle name="常规 2 59 2 2" xfId="292"/>
    <cellStyle name="常规 2 59 2 2 2" xfId="293"/>
    <cellStyle name="常规 2 59 2 2 3" xfId="294"/>
    <cellStyle name="常规 2 59 2 3" xfId="295"/>
    <cellStyle name="常规 2 59 2 4" xfId="296"/>
    <cellStyle name="常规 2 59 2 5" xfId="297"/>
    <cellStyle name="常规 2 59 3" xfId="298"/>
    <cellStyle name="常规 2 59 3 2" xfId="299"/>
    <cellStyle name="常规 2 59 3 3" xfId="300"/>
    <cellStyle name="常规 2 59 3 4" xfId="301"/>
    <cellStyle name="常规 2 59 4" xfId="302"/>
    <cellStyle name="常规 2 59 5" xfId="303"/>
    <cellStyle name="常规 2 59 6" xfId="304"/>
    <cellStyle name="常规 2 6" xfId="305"/>
    <cellStyle name="常规 2 6 2" xfId="306"/>
    <cellStyle name="常规 2 6 3" xfId="307"/>
    <cellStyle name="常规 2 6 4" xfId="308"/>
    <cellStyle name="常规 2 6 5" xfId="309"/>
    <cellStyle name="常规 2 7" xfId="310"/>
    <cellStyle name="常规 2 7 2" xfId="311"/>
    <cellStyle name="常规 2 7 3" xfId="312"/>
    <cellStyle name="常规 2 7 4" xfId="313"/>
    <cellStyle name="常规 2 8" xfId="314"/>
    <cellStyle name="常规 2 9" xfId="315"/>
    <cellStyle name="常规 2 98" xfId="316"/>
    <cellStyle name="常规 2 98 2" xfId="317"/>
    <cellStyle name="常规 2 98 3" xfId="318"/>
    <cellStyle name="常规 20" xfId="319"/>
    <cellStyle name="常规 20 2" xfId="320"/>
    <cellStyle name="常规 20 3" xfId="321"/>
    <cellStyle name="常规 20 4" xfId="322"/>
    <cellStyle name="常规 20 5" xfId="323"/>
    <cellStyle name="常规 20 6" xfId="324"/>
    <cellStyle name="常规 21" xfId="325"/>
    <cellStyle name="常规 21 2" xfId="326"/>
    <cellStyle name="常规 21 3" xfId="327"/>
    <cellStyle name="常规 21 4" xfId="328"/>
    <cellStyle name="常规 21 5" xfId="329"/>
    <cellStyle name="常规 21 6" xfId="330"/>
    <cellStyle name="常规 22" xfId="331"/>
    <cellStyle name="常规 22 2" xfId="332"/>
    <cellStyle name="常规 22 3" xfId="333"/>
    <cellStyle name="常规 22 4" xfId="334"/>
    <cellStyle name="常规 22 5" xfId="335"/>
    <cellStyle name="常规 22 6" xfId="336"/>
    <cellStyle name="常规 23" xfId="337"/>
    <cellStyle name="常规 23 2" xfId="338"/>
    <cellStyle name="常规 23 3" xfId="339"/>
    <cellStyle name="常规 23 4" xfId="340"/>
    <cellStyle name="常规 23 5" xfId="341"/>
    <cellStyle name="常规 23 6" xfId="342"/>
    <cellStyle name="常规 24" xfId="343"/>
    <cellStyle name="常规 24 2" xfId="344"/>
    <cellStyle name="常规 24 3" xfId="345"/>
    <cellStyle name="常规 24 4" xfId="346"/>
    <cellStyle name="常规 24 5" xfId="347"/>
    <cellStyle name="常规 24 6" xfId="348"/>
    <cellStyle name="常规 24 7" xfId="349"/>
    <cellStyle name="常规 25" xfId="350"/>
    <cellStyle name="常规 25 2" xfId="351"/>
    <cellStyle name="常规 25 3" xfId="352"/>
    <cellStyle name="常规 25 4" xfId="353"/>
    <cellStyle name="常规 25 5" xfId="354"/>
    <cellStyle name="常规 25 6" xfId="355"/>
    <cellStyle name="常规 26" xfId="356"/>
    <cellStyle name="常规 26 2" xfId="357"/>
    <cellStyle name="常规 26 3" xfId="358"/>
    <cellStyle name="常规 26 4" xfId="359"/>
    <cellStyle name="常规 26 5" xfId="360"/>
    <cellStyle name="常规 26 6" xfId="361"/>
    <cellStyle name="常规 27" xfId="362"/>
    <cellStyle name="常规 27 2" xfId="363"/>
    <cellStyle name="常规 27 3" xfId="364"/>
    <cellStyle name="常规 27 4" xfId="365"/>
    <cellStyle name="常规 27 5" xfId="366"/>
    <cellStyle name="常规 27 6" xfId="367"/>
    <cellStyle name="常规 28" xfId="368"/>
    <cellStyle name="常规 28 2" xfId="369"/>
    <cellStyle name="常规 28 3" xfId="370"/>
    <cellStyle name="常规 28 4" xfId="371"/>
    <cellStyle name="常规 28 5" xfId="372"/>
    <cellStyle name="常规 28 6" xfId="373"/>
    <cellStyle name="常规 29" xfId="374"/>
    <cellStyle name="常规 29 2" xfId="375"/>
    <cellStyle name="常规 29 3" xfId="376"/>
    <cellStyle name="常规 29 4" xfId="377"/>
    <cellStyle name="常规 29 5" xfId="378"/>
    <cellStyle name="常规 29 6" xfId="379"/>
    <cellStyle name="常规 3" xfId="380"/>
    <cellStyle name="常规 3 12" xfId="381"/>
    <cellStyle name="常规 3 2" xfId="382"/>
    <cellStyle name="常规 3 2 2" xfId="383"/>
    <cellStyle name="常规 3 2 2 2" xfId="384"/>
    <cellStyle name="常规 3 2 3" xfId="385"/>
    <cellStyle name="常规 3 2 4" xfId="386"/>
    <cellStyle name="常规 3 2 5" xfId="387"/>
    <cellStyle name="常规 3 3" xfId="388"/>
    <cellStyle name="常规 3 3 2" xfId="389"/>
    <cellStyle name="常规 3 3 2 2" xfId="390"/>
    <cellStyle name="常规 3 3 3" xfId="391"/>
    <cellStyle name="常规 3 3 4" xfId="392"/>
    <cellStyle name="常规 3 3 5" xfId="393"/>
    <cellStyle name="常规 3 3 6" xfId="394"/>
    <cellStyle name="常规 3 3 7" xfId="395"/>
    <cellStyle name="常规 3 4" xfId="396"/>
    <cellStyle name="常规 3 4 2" xfId="397"/>
    <cellStyle name="常规 3 4 3" xfId="398"/>
    <cellStyle name="常规 3 4 4" xfId="399"/>
    <cellStyle name="常规 3 4 5" xfId="400"/>
    <cellStyle name="常规 3 5" xfId="401"/>
    <cellStyle name="常规 3 5 2" xfId="402"/>
    <cellStyle name="常规 3 5 3" xfId="403"/>
    <cellStyle name="常规 3 5 4" xfId="404"/>
    <cellStyle name="常规 3 6" xfId="405"/>
    <cellStyle name="常规 3 6 2" xfId="406"/>
    <cellStyle name="常规 3 6 3" xfId="407"/>
    <cellStyle name="常规 3 6 4" xfId="408"/>
    <cellStyle name="常规 3 6 5" xfId="409"/>
    <cellStyle name="常规 3 6 6" xfId="410"/>
    <cellStyle name="常规 3 7" xfId="411"/>
    <cellStyle name="常规 3 8" xfId="412"/>
    <cellStyle name="常规 3 9" xfId="413"/>
    <cellStyle name="常规 30" xfId="414"/>
    <cellStyle name="常规 30 2" xfId="415"/>
    <cellStyle name="常规 30 3" xfId="416"/>
    <cellStyle name="常规 30 4" xfId="417"/>
    <cellStyle name="常规 30 5" xfId="418"/>
    <cellStyle name="常规 30 6" xfId="419"/>
    <cellStyle name="常规 31" xfId="420"/>
    <cellStyle name="常规 31 2" xfId="421"/>
    <cellStyle name="常规 31 3" xfId="422"/>
    <cellStyle name="常规 31 4" xfId="423"/>
    <cellStyle name="常规 31 5" xfId="424"/>
    <cellStyle name="常规 31 6" xfId="425"/>
    <cellStyle name="常规 32" xfId="426"/>
    <cellStyle name="常规 32 2" xfId="427"/>
    <cellStyle name="常规 32 3" xfId="428"/>
    <cellStyle name="常规 32 4" xfId="429"/>
    <cellStyle name="常规 32 5" xfId="430"/>
    <cellStyle name="常规 32 6" xfId="431"/>
    <cellStyle name="常规 33" xfId="432"/>
    <cellStyle name="常规 33 2" xfId="433"/>
    <cellStyle name="常规 33 3" xfId="434"/>
    <cellStyle name="常规 33 4" xfId="435"/>
    <cellStyle name="常规 33 5" xfId="436"/>
    <cellStyle name="常规 33 6" xfId="437"/>
    <cellStyle name="常规 34" xfId="438"/>
    <cellStyle name="常规 34 2" xfId="439"/>
    <cellStyle name="常规 34 3" xfId="440"/>
    <cellStyle name="常规 34 4" xfId="441"/>
    <cellStyle name="常规 34 5" xfId="442"/>
    <cellStyle name="常规 34 6" xfId="443"/>
    <cellStyle name="常规 35" xfId="444"/>
    <cellStyle name="常规 35 2" xfId="445"/>
    <cellStyle name="常规 35 3" xfId="446"/>
    <cellStyle name="常规 35 4" xfId="447"/>
    <cellStyle name="常规 35 5" xfId="448"/>
    <cellStyle name="常规 35 6" xfId="449"/>
    <cellStyle name="常规 36" xfId="450"/>
    <cellStyle name="常规 36 2" xfId="451"/>
    <cellStyle name="常规 36 3" xfId="452"/>
    <cellStyle name="常规 36 4" xfId="453"/>
    <cellStyle name="常规 36 5" xfId="454"/>
    <cellStyle name="常规 36 6" xfId="455"/>
    <cellStyle name="常规 37" xfId="456"/>
    <cellStyle name="常规 37 2" xfId="457"/>
    <cellStyle name="常规 37 3" xfId="458"/>
    <cellStyle name="常规 37 4" xfId="459"/>
    <cellStyle name="常规 37 5" xfId="460"/>
    <cellStyle name="常规 38" xfId="461"/>
    <cellStyle name="常规 38 2" xfId="462"/>
    <cellStyle name="常规 38 3" xfId="463"/>
    <cellStyle name="常规 38 4" xfId="464"/>
    <cellStyle name="常规 38 5" xfId="465"/>
    <cellStyle name="常规 39" xfId="466"/>
    <cellStyle name="常规 39 2" xfId="467"/>
    <cellStyle name="常规 39 3" xfId="468"/>
    <cellStyle name="常规 39 4" xfId="469"/>
    <cellStyle name="常规 39 5" xfId="470"/>
    <cellStyle name="常规 4" xfId="471"/>
    <cellStyle name="常规 4 10" xfId="472"/>
    <cellStyle name="常规 4 2" xfId="473"/>
    <cellStyle name="常规 4 2 2" xfId="474"/>
    <cellStyle name="常规 4 2 2 2" xfId="475"/>
    <cellStyle name="常规 4 2 3" xfId="476"/>
    <cellStyle name="常规 4 2 4" xfId="477"/>
    <cellStyle name="常规 4 2 5" xfId="478"/>
    <cellStyle name="常规 4 2 6" xfId="479"/>
    <cellStyle name="常规 4 3" xfId="480"/>
    <cellStyle name="常规 4 3 2" xfId="481"/>
    <cellStyle name="常规 4 3 2 2" xfId="482"/>
    <cellStyle name="常规 4 3 2 3" xfId="483"/>
    <cellStyle name="常规 4 3 2 4" xfId="484"/>
    <cellStyle name="常规 4 3 3" xfId="485"/>
    <cellStyle name="常规 4 3 4" xfId="486"/>
    <cellStyle name="常规 4 3 5" xfId="487"/>
    <cellStyle name="常规 4 4" xfId="488"/>
    <cellStyle name="常规 4 4 2" xfId="489"/>
    <cellStyle name="常规 4 4 2 2" xfId="490"/>
    <cellStyle name="常规 4 4 2 3" xfId="491"/>
    <cellStyle name="常规 4 4 2 4" xfId="492"/>
    <cellStyle name="常规 4 4 3" xfId="493"/>
    <cellStyle name="常规 4 4 4" xfId="494"/>
    <cellStyle name="常规 4 4 5" xfId="495"/>
    <cellStyle name="常规 4 48" xfId="496"/>
    <cellStyle name="常规 4 48 2" xfId="497"/>
    <cellStyle name="常规 4 48 3" xfId="498"/>
    <cellStyle name="常规 4 5" xfId="499"/>
    <cellStyle name="常规 4 6" xfId="500"/>
    <cellStyle name="常规 4 7" xfId="501"/>
    <cellStyle name="常规 4 8" xfId="502"/>
    <cellStyle name="常规 4 9" xfId="503"/>
    <cellStyle name="常规 40" xfId="504"/>
    <cellStyle name="常规 40 2" xfId="505"/>
    <cellStyle name="常规 40 3" xfId="506"/>
    <cellStyle name="常规 40 4" xfId="507"/>
    <cellStyle name="常规 40 5" xfId="508"/>
    <cellStyle name="常规 41" xfId="509"/>
    <cellStyle name="常规 41 2" xfId="510"/>
    <cellStyle name="常规 41 3" xfId="511"/>
    <cellStyle name="常规 41 4" xfId="512"/>
    <cellStyle name="常规 41 5" xfId="513"/>
    <cellStyle name="常规 42" xfId="514"/>
    <cellStyle name="常规 42 2" xfId="515"/>
    <cellStyle name="常规 42 3" xfId="516"/>
    <cellStyle name="常规 42 4" xfId="517"/>
    <cellStyle name="常规 42 5" xfId="518"/>
    <cellStyle name="常规 43" xfId="519"/>
    <cellStyle name="常规 43 2" xfId="520"/>
    <cellStyle name="常规 43 3" xfId="521"/>
    <cellStyle name="常规 43 4" xfId="522"/>
    <cellStyle name="常规 43 5" xfId="523"/>
    <cellStyle name="常规 44" xfId="524"/>
    <cellStyle name="常规 44 2" xfId="525"/>
    <cellStyle name="常规 44 3" xfId="526"/>
    <cellStyle name="常规 44 4" xfId="527"/>
    <cellStyle name="常规 44 5" xfId="528"/>
    <cellStyle name="常规 45" xfId="529"/>
    <cellStyle name="常规 45 2" xfId="530"/>
    <cellStyle name="常规 45 3" xfId="531"/>
    <cellStyle name="常规 45 4" xfId="532"/>
    <cellStyle name="常规 45 5" xfId="533"/>
    <cellStyle name="常规 46" xfId="534"/>
    <cellStyle name="常规 46 2" xfId="535"/>
    <cellStyle name="常规 46 3" xfId="536"/>
    <cellStyle name="常规 46 4" xfId="537"/>
    <cellStyle name="常规 46 5" xfId="538"/>
    <cellStyle name="常规 47" xfId="539"/>
    <cellStyle name="常规 47 2" xfId="540"/>
    <cellStyle name="常规 47 3" xfId="541"/>
    <cellStyle name="常规 47 4" xfId="542"/>
    <cellStyle name="常规 47 5" xfId="543"/>
    <cellStyle name="常规 48" xfId="544"/>
    <cellStyle name="常规 48 2" xfId="545"/>
    <cellStyle name="常规 48 3" xfId="546"/>
    <cellStyle name="常规 48 4" xfId="547"/>
    <cellStyle name="常规 48 5" xfId="548"/>
    <cellStyle name="常规 49" xfId="549"/>
    <cellStyle name="常规 49 2" xfId="550"/>
    <cellStyle name="常规 49 3" xfId="551"/>
    <cellStyle name="常规 49 4" xfId="552"/>
    <cellStyle name="常规 49 5" xfId="553"/>
    <cellStyle name="常规 5" xfId="554"/>
    <cellStyle name="常规 5 2" xfId="555"/>
    <cellStyle name="常规 5 2 2" xfId="556"/>
    <cellStyle name="常规 5 2 2 2" xfId="557"/>
    <cellStyle name="常规 5 2 2 2 2" xfId="558"/>
    <cellStyle name="常规 5 2 2 2 3" xfId="559"/>
    <cellStyle name="常规 5 2 2 3" xfId="560"/>
    <cellStyle name="常规 5 2 2 4" xfId="561"/>
    <cellStyle name="常规 5 2 2 5" xfId="562"/>
    <cellStyle name="常规 5 2 3" xfId="563"/>
    <cellStyle name="常规 5 2 3 2" xfId="564"/>
    <cellStyle name="常规 5 2 3 2 2" xfId="565"/>
    <cellStyle name="常规 5 2 3 2 3" xfId="566"/>
    <cellStyle name="常规 5 2 3 3" xfId="567"/>
    <cellStyle name="常规 5 2 3 4" xfId="568"/>
    <cellStyle name="常规 5 2 3 5" xfId="569"/>
    <cellStyle name="常规 5 2 4" xfId="570"/>
    <cellStyle name="常规 5 2 4 2" xfId="571"/>
    <cellStyle name="常规 5 2 4 3" xfId="572"/>
    <cellStyle name="常规 5 2 4 4" xfId="573"/>
    <cellStyle name="常规 5 2 5" xfId="574"/>
    <cellStyle name="常规 5 2 6" xfId="575"/>
    <cellStyle name="常规 5 2 7" xfId="576"/>
    <cellStyle name="常规 5 3" xfId="577"/>
    <cellStyle name="常规 5 3 2" xfId="578"/>
    <cellStyle name="常规 5 3 2 2" xfId="579"/>
    <cellStyle name="常规 5 3 2 3" xfId="580"/>
    <cellStyle name="常规 5 3 3" xfId="581"/>
    <cellStyle name="常规 5 3 4" xfId="582"/>
    <cellStyle name="常规 5 3 5" xfId="583"/>
    <cellStyle name="常规 5 4" xfId="584"/>
    <cellStyle name="常规 5 4 2" xfId="585"/>
    <cellStyle name="常规 5 4 2 2" xfId="586"/>
    <cellStyle name="常规 5 4 2 3" xfId="587"/>
    <cellStyle name="常规 5 4 3" xfId="588"/>
    <cellStyle name="常规 5 4 4" xfId="589"/>
    <cellStyle name="常规 5 4 5" xfId="590"/>
    <cellStyle name="常规 5 5" xfId="591"/>
    <cellStyle name="常规 5 5 2" xfId="592"/>
    <cellStyle name="常规 5 5 3" xfId="593"/>
    <cellStyle name="常规 5 5 4" xfId="594"/>
    <cellStyle name="常规 5 6" xfId="595"/>
    <cellStyle name="常规 5 6 2" xfId="596"/>
    <cellStyle name="常规 5 6 3" xfId="597"/>
    <cellStyle name="常规 5 7" xfId="598"/>
    <cellStyle name="常规 5 8" xfId="599"/>
    <cellStyle name="常规 5 9" xfId="600"/>
    <cellStyle name="常规 50" xfId="601"/>
    <cellStyle name="常规 50 2" xfId="602"/>
    <cellStyle name="常规 50 3" xfId="603"/>
    <cellStyle name="常规 50 4" xfId="604"/>
    <cellStyle name="常规 50 5" xfId="605"/>
    <cellStyle name="常规 51" xfId="606"/>
    <cellStyle name="常规 51 2" xfId="607"/>
    <cellStyle name="常规 51 3" xfId="608"/>
    <cellStyle name="常规 51 4" xfId="609"/>
    <cellStyle name="常规 51 5" xfId="610"/>
    <cellStyle name="常规 52" xfId="611"/>
    <cellStyle name="常规 52 2" xfId="612"/>
    <cellStyle name="常规 53" xfId="613"/>
    <cellStyle name="常规 53 2" xfId="614"/>
    <cellStyle name="常规 54" xfId="615"/>
    <cellStyle name="常规 54 2" xfId="616"/>
    <cellStyle name="常规 55" xfId="617"/>
    <cellStyle name="常规 55 2" xfId="618"/>
    <cellStyle name="常规 56" xfId="619"/>
    <cellStyle name="常规 56 2" xfId="620"/>
    <cellStyle name="常规 57" xfId="621"/>
    <cellStyle name="常规 57 2" xfId="622"/>
    <cellStyle name="常规 58" xfId="623"/>
    <cellStyle name="常规 58 2" xfId="624"/>
    <cellStyle name="常规 59" xfId="625"/>
    <cellStyle name="常规 59 2" xfId="626"/>
    <cellStyle name="常规 6" xfId="627"/>
    <cellStyle name="常规 6 2" xfId="628"/>
    <cellStyle name="常规 6 2 2" xfId="629"/>
    <cellStyle name="常规 6 2 2 2" xfId="630"/>
    <cellStyle name="常规 6 2 2 3" xfId="631"/>
    <cellStyle name="常规 6 2 2 4" xfId="632"/>
    <cellStyle name="常规 6 2 3" xfId="633"/>
    <cellStyle name="常规 6 2 4" xfId="634"/>
    <cellStyle name="常规 6 2 5" xfId="635"/>
    <cellStyle name="常规 6 3" xfId="636"/>
    <cellStyle name="常规 6 3 2" xfId="637"/>
    <cellStyle name="常规 6 3 2 2" xfId="638"/>
    <cellStyle name="常规 6 3 2 3" xfId="639"/>
    <cellStyle name="常规 6 3 3" xfId="640"/>
    <cellStyle name="常规 6 3 4" xfId="641"/>
    <cellStyle name="常规 6 3 5" xfId="642"/>
    <cellStyle name="常规 6 4" xfId="643"/>
    <cellStyle name="常规 6 4 2" xfId="644"/>
    <cellStyle name="常规 6 4 3" xfId="645"/>
    <cellStyle name="常规 6 4 4" xfId="646"/>
    <cellStyle name="常规 6 5" xfId="647"/>
    <cellStyle name="常规 6 6" xfId="648"/>
    <cellStyle name="常规 6 7" xfId="649"/>
    <cellStyle name="常规 60" xfId="650"/>
    <cellStyle name="常规 60 2" xfId="651"/>
    <cellStyle name="常规 61" xfId="652"/>
    <cellStyle name="常规 62" xfId="653"/>
    <cellStyle name="常规 63" xfId="654"/>
    <cellStyle name="常规 64" xfId="655"/>
    <cellStyle name="常规 65" xfId="656"/>
    <cellStyle name="常规 66" xfId="657"/>
    <cellStyle name="常规 67" xfId="658"/>
    <cellStyle name="常规 68" xfId="659"/>
    <cellStyle name="常规 69" xfId="660"/>
    <cellStyle name="常规 7" xfId="661"/>
    <cellStyle name="常规 7 2" xfId="662"/>
    <cellStyle name="常规 7 2 2" xfId="663"/>
    <cellStyle name="常规 7 2 3" xfId="664"/>
    <cellStyle name="常规 7 2 4" xfId="665"/>
    <cellStyle name="常规 7 3" xfId="666"/>
    <cellStyle name="常规 7 3 2" xfId="667"/>
    <cellStyle name="常规 7 3 3" xfId="668"/>
    <cellStyle name="常规 7 3 4" xfId="669"/>
    <cellStyle name="常规 7 4" xfId="670"/>
    <cellStyle name="常规 7 5" xfId="671"/>
    <cellStyle name="常规 7 6" xfId="672"/>
    <cellStyle name="常规 7 7" xfId="673"/>
    <cellStyle name="常规 70" xfId="674"/>
    <cellStyle name="常规 71" xfId="675"/>
    <cellStyle name="常规 72" xfId="676"/>
    <cellStyle name="常规 73" xfId="677"/>
    <cellStyle name="常规 74" xfId="678"/>
    <cellStyle name="常规 75" xfId="679"/>
    <cellStyle name="常规 76" xfId="680"/>
    <cellStyle name="常规 77" xfId="681"/>
    <cellStyle name="常规 78" xfId="682"/>
    <cellStyle name="常规 79" xfId="683"/>
    <cellStyle name="常规 8" xfId="684"/>
    <cellStyle name="常规 8 2" xfId="685"/>
    <cellStyle name="常规 8 2 2" xfId="686"/>
    <cellStyle name="常规 8 2 3" xfId="687"/>
    <cellStyle name="常规 8 2 4" xfId="688"/>
    <cellStyle name="常规 8 2 5" xfId="689"/>
    <cellStyle name="常规 8 2 6" xfId="690"/>
    <cellStyle name="常规 8 2 7" xfId="691"/>
    <cellStyle name="常规 8 3" xfId="692"/>
    <cellStyle name="常规 8 4" xfId="693"/>
    <cellStyle name="常规 8 5" xfId="694"/>
    <cellStyle name="常规 8 6" xfId="695"/>
    <cellStyle name="常规 80" xfId="696"/>
    <cellStyle name="常规 81" xfId="697"/>
    <cellStyle name="常规 82" xfId="698"/>
    <cellStyle name="常规 83" xfId="699"/>
    <cellStyle name="常规 84" xfId="700"/>
    <cellStyle name="常规 85" xfId="701"/>
    <cellStyle name="常规 86" xfId="702"/>
    <cellStyle name="常规 87" xfId="703"/>
    <cellStyle name="常规 88" xfId="704"/>
    <cellStyle name="常规 89" xfId="705"/>
    <cellStyle name="常规 9" xfId="706"/>
    <cellStyle name="常规 9 2" xfId="707"/>
    <cellStyle name="常规 9 2 2" xfId="708"/>
    <cellStyle name="常规 9 2 2 2" xfId="709"/>
    <cellStyle name="常规 9 2 2 3" xfId="710"/>
    <cellStyle name="常规 9 2 3" xfId="711"/>
    <cellStyle name="常规 9 2 4" xfId="712"/>
    <cellStyle name="常规 9 2 5" xfId="713"/>
    <cellStyle name="常规 9 3" xfId="714"/>
    <cellStyle name="常规 9 3 2" xfId="715"/>
    <cellStyle name="常规 9 3 2 2" xfId="716"/>
    <cellStyle name="常规 9 3 2 3" xfId="717"/>
    <cellStyle name="常规 9 3 3" xfId="718"/>
    <cellStyle name="常规 9 3 4" xfId="719"/>
    <cellStyle name="常规 9 3 5" xfId="720"/>
    <cellStyle name="常规 9 4" xfId="721"/>
    <cellStyle name="常规 9 4 2" xfId="722"/>
    <cellStyle name="常规 9 4 3" xfId="723"/>
    <cellStyle name="常规 9 4 4" xfId="724"/>
    <cellStyle name="常规 9 5" xfId="725"/>
    <cellStyle name="常规 9 6" xfId="726"/>
    <cellStyle name="常规 9 7" xfId="727"/>
    <cellStyle name="常规 90" xfId="728"/>
    <cellStyle name="常规 91" xfId="729"/>
    <cellStyle name="常规 92" xfId="730"/>
    <cellStyle name="常规 93" xfId="731"/>
    <cellStyle name="常规 94" xfId="732"/>
    <cellStyle name="常规 95" xfId="733"/>
    <cellStyle name="常规 96" xfId="734"/>
    <cellStyle name="常规 97" xfId="735"/>
    <cellStyle name="常规 98" xfId="736"/>
    <cellStyle name="常规 99" xfId="737"/>
    <cellStyle name="Hyperlink" xfId="738"/>
    <cellStyle name="好" xfId="739"/>
    <cellStyle name="汇总" xfId="740"/>
    <cellStyle name="Currency" xfId="741"/>
    <cellStyle name="Currency [0]" xfId="742"/>
    <cellStyle name="计算" xfId="743"/>
    <cellStyle name="检查单元格" xfId="744"/>
    <cellStyle name="解释性文本" xfId="745"/>
    <cellStyle name="警告文本" xfId="746"/>
    <cellStyle name="链接单元格" xfId="747"/>
    <cellStyle name="Comma" xfId="748"/>
    <cellStyle name="Comma [0]" xfId="749"/>
    <cellStyle name="适中" xfId="750"/>
    <cellStyle name="输出" xfId="751"/>
    <cellStyle name="输入" xfId="752"/>
    <cellStyle name="样式 1" xfId="753"/>
    <cellStyle name="样式 1 2" xfId="754"/>
    <cellStyle name="样式 1 2 2" xfId="755"/>
    <cellStyle name="样式 1 3" xfId="756"/>
    <cellStyle name="Followed Hyperlink" xfId="757"/>
    <cellStyle name="着色 1" xfId="758"/>
    <cellStyle name="着色 2" xfId="759"/>
    <cellStyle name="着色 3" xfId="760"/>
    <cellStyle name="着色 4" xfId="761"/>
    <cellStyle name="着色 5" xfId="762"/>
    <cellStyle name="着色 6" xfId="763"/>
    <cellStyle name="注释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tabSelected="1" zoomScaleSheetLayoutView="100" workbookViewId="0" topLeftCell="A118">
      <selection activeCell="H124" sqref="H124"/>
    </sheetView>
  </sheetViews>
  <sheetFormatPr defaultColWidth="9.00390625" defaultRowHeight="30.75" customHeight="1"/>
  <cols>
    <col min="1" max="1" width="11.50390625" style="4" customWidth="1"/>
    <col min="2" max="2" width="5.25390625" style="5" customWidth="1"/>
    <col min="3" max="3" width="20.125" style="6" customWidth="1"/>
    <col min="4" max="4" width="12.625" style="7" customWidth="1"/>
    <col min="5" max="5" width="11.125" style="4" customWidth="1"/>
    <col min="6" max="6" width="9.125" style="4" customWidth="1"/>
    <col min="7" max="7" width="9.00390625" style="4" customWidth="1"/>
    <col min="8" max="9" width="6.875" style="4" customWidth="1"/>
    <col min="10" max="14" width="9.125" style="4" customWidth="1"/>
    <col min="15" max="15" width="6.25390625" style="8" customWidth="1"/>
    <col min="16" max="16" width="5.75390625" style="4" customWidth="1"/>
    <col min="17" max="17" width="5.625" style="4" customWidth="1"/>
    <col min="18" max="18" width="9.00390625" style="4" customWidth="1"/>
    <col min="19" max="19" width="33.25390625" style="4" customWidth="1"/>
    <col min="20" max="16384" width="9.00390625" style="4" customWidth="1"/>
  </cols>
  <sheetData>
    <row r="1" spans="1:18" s="1" customFormat="1" ht="78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66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6" t="s">
        <v>15</v>
      </c>
      <c r="P2" s="10" t="s">
        <v>16</v>
      </c>
      <c r="Q2" s="10" t="s">
        <v>17</v>
      </c>
      <c r="R2" s="10" t="s">
        <v>18</v>
      </c>
    </row>
    <row r="3" spans="1:18" s="2" customFormat="1" ht="39" customHeight="1">
      <c r="A3" s="11">
        <v>2023005239</v>
      </c>
      <c r="B3" s="11">
        <v>1</v>
      </c>
      <c r="C3" s="11" t="s">
        <v>19</v>
      </c>
      <c r="D3" s="11" t="s">
        <v>20</v>
      </c>
      <c r="E3" s="11" t="s">
        <v>21</v>
      </c>
      <c r="F3" s="12">
        <v>3</v>
      </c>
      <c r="G3" s="11" t="s">
        <v>22</v>
      </c>
      <c r="H3" s="11" t="s">
        <v>23</v>
      </c>
      <c r="I3" s="11">
        <v>23</v>
      </c>
      <c r="J3" s="17">
        <v>73.5</v>
      </c>
      <c r="K3" s="11">
        <v>79</v>
      </c>
      <c r="L3" s="18">
        <v>36.75</v>
      </c>
      <c r="M3" s="11">
        <v>39.5</v>
      </c>
      <c r="N3" s="19">
        <v>76.25</v>
      </c>
      <c r="O3" s="11">
        <v>1</v>
      </c>
      <c r="P3" s="11" t="s">
        <v>24</v>
      </c>
      <c r="Q3" s="11" t="s">
        <v>24</v>
      </c>
      <c r="R3" s="12"/>
    </row>
    <row r="4" spans="1:18" s="2" customFormat="1" ht="39" customHeight="1">
      <c r="A4" s="11">
        <v>2023005239</v>
      </c>
      <c r="B4" s="11">
        <v>2</v>
      </c>
      <c r="C4" s="11" t="s">
        <v>19</v>
      </c>
      <c r="D4" s="11" t="s">
        <v>20</v>
      </c>
      <c r="E4" s="11" t="s">
        <v>21</v>
      </c>
      <c r="F4" s="12">
        <v>3</v>
      </c>
      <c r="G4" s="11" t="s">
        <v>25</v>
      </c>
      <c r="H4" s="11" t="s">
        <v>23</v>
      </c>
      <c r="I4" s="11">
        <v>25</v>
      </c>
      <c r="J4" s="17">
        <v>72.33</v>
      </c>
      <c r="K4" s="11">
        <v>79.2</v>
      </c>
      <c r="L4" s="18">
        <v>36.165</v>
      </c>
      <c r="M4" s="11">
        <v>39.6</v>
      </c>
      <c r="N4" s="19">
        <v>75.765</v>
      </c>
      <c r="O4" s="11">
        <v>2</v>
      </c>
      <c r="P4" s="11" t="s">
        <v>24</v>
      </c>
      <c r="Q4" s="11" t="s">
        <v>24</v>
      </c>
      <c r="R4" s="12"/>
    </row>
    <row r="5" spans="1:18" s="2" customFormat="1" ht="39" customHeight="1">
      <c r="A5" s="11">
        <v>2023005239</v>
      </c>
      <c r="B5" s="11">
        <v>3</v>
      </c>
      <c r="C5" s="11" t="s">
        <v>19</v>
      </c>
      <c r="D5" s="11" t="s">
        <v>20</v>
      </c>
      <c r="E5" s="11" t="s">
        <v>21</v>
      </c>
      <c r="F5" s="12">
        <v>3</v>
      </c>
      <c r="G5" s="11" t="s">
        <v>26</v>
      </c>
      <c r="H5" s="11" t="s">
        <v>23</v>
      </c>
      <c r="I5" s="11">
        <v>29</v>
      </c>
      <c r="J5" s="17">
        <v>70.83</v>
      </c>
      <c r="K5" s="11">
        <v>77.6</v>
      </c>
      <c r="L5" s="18">
        <v>35.415</v>
      </c>
      <c r="M5" s="11">
        <v>38.8</v>
      </c>
      <c r="N5" s="19">
        <v>74.215</v>
      </c>
      <c r="O5" s="11">
        <v>3</v>
      </c>
      <c r="P5" s="11" t="s">
        <v>24</v>
      </c>
      <c r="Q5" s="11" t="s">
        <v>24</v>
      </c>
      <c r="R5" s="12"/>
    </row>
    <row r="6" spans="1:18" s="2" customFormat="1" ht="39" customHeight="1">
      <c r="A6" s="11">
        <v>2023005240</v>
      </c>
      <c r="B6" s="11">
        <v>4</v>
      </c>
      <c r="C6" s="11" t="s">
        <v>27</v>
      </c>
      <c r="D6" s="11" t="s">
        <v>28</v>
      </c>
      <c r="E6" s="11" t="s">
        <v>21</v>
      </c>
      <c r="F6" s="12">
        <v>1</v>
      </c>
      <c r="G6" s="11" t="s">
        <v>29</v>
      </c>
      <c r="H6" s="11" t="s">
        <v>30</v>
      </c>
      <c r="I6" s="11">
        <v>21</v>
      </c>
      <c r="J6" s="17">
        <v>67.83</v>
      </c>
      <c r="K6" s="11">
        <v>79.4</v>
      </c>
      <c r="L6" s="18">
        <f aca="true" t="shared" si="0" ref="L6:M8">J6*0.5</f>
        <v>33.915</v>
      </c>
      <c r="M6" s="11">
        <f t="shared" si="0"/>
        <v>39.7</v>
      </c>
      <c r="N6" s="19">
        <f>L6+M6</f>
        <v>73.61500000000001</v>
      </c>
      <c r="O6" s="11">
        <v>1</v>
      </c>
      <c r="P6" s="11" t="s">
        <v>24</v>
      </c>
      <c r="Q6" s="11" t="s">
        <v>24</v>
      </c>
      <c r="R6" s="12"/>
    </row>
    <row r="7" spans="1:18" s="2" customFormat="1" ht="39" customHeight="1">
      <c r="A7" s="11">
        <v>2023005241</v>
      </c>
      <c r="B7" s="11">
        <v>5</v>
      </c>
      <c r="C7" s="11" t="s">
        <v>27</v>
      </c>
      <c r="D7" s="11" t="s">
        <v>31</v>
      </c>
      <c r="E7" s="11" t="s">
        <v>21</v>
      </c>
      <c r="F7" s="12">
        <v>2</v>
      </c>
      <c r="G7" s="11" t="s">
        <v>32</v>
      </c>
      <c r="H7" s="11" t="s">
        <v>30</v>
      </c>
      <c r="I7" s="11">
        <v>33</v>
      </c>
      <c r="J7" s="17">
        <v>77.17</v>
      </c>
      <c r="K7" s="11">
        <v>76.6</v>
      </c>
      <c r="L7" s="18">
        <f t="shared" si="0"/>
        <v>38.585</v>
      </c>
      <c r="M7" s="11">
        <f t="shared" si="0"/>
        <v>38.3</v>
      </c>
      <c r="N7" s="19">
        <f>L7+M7</f>
        <v>76.88499999999999</v>
      </c>
      <c r="O7" s="11">
        <v>1</v>
      </c>
      <c r="P7" s="11" t="s">
        <v>24</v>
      </c>
      <c r="Q7" s="11" t="s">
        <v>24</v>
      </c>
      <c r="R7" s="12"/>
    </row>
    <row r="8" spans="1:18" s="2" customFormat="1" ht="39" customHeight="1">
      <c r="A8" s="11">
        <v>2023005241</v>
      </c>
      <c r="B8" s="11">
        <v>6</v>
      </c>
      <c r="C8" s="11" t="s">
        <v>27</v>
      </c>
      <c r="D8" s="11" t="s">
        <v>31</v>
      </c>
      <c r="E8" s="11" t="s">
        <v>21</v>
      </c>
      <c r="F8" s="12">
        <v>2</v>
      </c>
      <c r="G8" s="11" t="s">
        <v>33</v>
      </c>
      <c r="H8" s="11" t="s">
        <v>30</v>
      </c>
      <c r="I8" s="11">
        <v>30</v>
      </c>
      <c r="J8" s="17">
        <v>71.33</v>
      </c>
      <c r="K8" s="11">
        <v>74.8</v>
      </c>
      <c r="L8" s="18">
        <f t="shared" si="0"/>
        <v>35.665</v>
      </c>
      <c r="M8" s="11">
        <f t="shared" si="0"/>
        <v>37.4</v>
      </c>
      <c r="N8" s="19">
        <f>L8+M8</f>
        <v>73.065</v>
      </c>
      <c r="O8" s="11">
        <v>2</v>
      </c>
      <c r="P8" s="11" t="s">
        <v>24</v>
      </c>
      <c r="Q8" s="11" t="s">
        <v>24</v>
      </c>
      <c r="R8" s="12" t="s">
        <v>34</v>
      </c>
    </row>
    <row r="9" spans="1:18" s="2" customFormat="1" ht="39" customHeight="1">
      <c r="A9" s="11">
        <v>2023005242</v>
      </c>
      <c r="B9" s="11">
        <v>7</v>
      </c>
      <c r="C9" s="11" t="s">
        <v>35</v>
      </c>
      <c r="D9" s="11" t="s">
        <v>20</v>
      </c>
      <c r="E9" s="11" t="s">
        <v>21</v>
      </c>
      <c r="F9" s="12">
        <v>3</v>
      </c>
      <c r="G9" s="11" t="s">
        <v>36</v>
      </c>
      <c r="H9" s="11" t="s">
        <v>23</v>
      </c>
      <c r="I9" s="11">
        <v>32</v>
      </c>
      <c r="J9" s="17">
        <v>70.67</v>
      </c>
      <c r="K9" s="11">
        <v>77.7</v>
      </c>
      <c r="L9" s="18">
        <v>35.335</v>
      </c>
      <c r="M9" s="11">
        <v>38.85</v>
      </c>
      <c r="N9" s="19">
        <v>74.185</v>
      </c>
      <c r="O9" s="11">
        <v>1</v>
      </c>
      <c r="P9" s="11" t="s">
        <v>24</v>
      </c>
      <c r="Q9" s="11" t="s">
        <v>24</v>
      </c>
      <c r="R9" s="12"/>
    </row>
    <row r="10" spans="1:18" s="2" customFormat="1" ht="39" customHeight="1">
      <c r="A10" s="11">
        <v>2023005242</v>
      </c>
      <c r="B10" s="11">
        <v>8</v>
      </c>
      <c r="C10" s="11" t="s">
        <v>35</v>
      </c>
      <c r="D10" s="11" t="s">
        <v>20</v>
      </c>
      <c r="E10" s="11" t="s">
        <v>21</v>
      </c>
      <c r="F10" s="12">
        <v>3</v>
      </c>
      <c r="G10" s="11" t="s">
        <v>37</v>
      </c>
      <c r="H10" s="11" t="s">
        <v>23</v>
      </c>
      <c r="I10" s="11">
        <v>27</v>
      </c>
      <c r="J10" s="17">
        <v>64.5</v>
      </c>
      <c r="K10" s="11">
        <v>81.4</v>
      </c>
      <c r="L10" s="18">
        <v>32.25</v>
      </c>
      <c r="M10" s="11">
        <v>40.7</v>
      </c>
      <c r="N10" s="19">
        <v>72.95</v>
      </c>
      <c r="O10" s="11">
        <v>2</v>
      </c>
      <c r="P10" s="11" t="s">
        <v>24</v>
      </c>
      <c r="Q10" s="11" t="s">
        <v>24</v>
      </c>
      <c r="R10" s="12"/>
    </row>
    <row r="11" spans="1:18" s="2" customFormat="1" ht="39" customHeight="1">
      <c r="A11" s="11">
        <v>2023005242</v>
      </c>
      <c r="B11" s="11">
        <v>9</v>
      </c>
      <c r="C11" s="11" t="s">
        <v>35</v>
      </c>
      <c r="D11" s="11" t="s">
        <v>20</v>
      </c>
      <c r="E11" s="11" t="s">
        <v>21</v>
      </c>
      <c r="F11" s="12">
        <v>3</v>
      </c>
      <c r="G11" s="11" t="s">
        <v>38</v>
      </c>
      <c r="H11" s="11" t="s">
        <v>30</v>
      </c>
      <c r="I11" s="11">
        <v>33</v>
      </c>
      <c r="J11" s="17">
        <v>68.83</v>
      </c>
      <c r="K11" s="11">
        <v>75</v>
      </c>
      <c r="L11" s="18">
        <v>34.415</v>
      </c>
      <c r="M11" s="11">
        <v>37.5</v>
      </c>
      <c r="N11" s="19">
        <v>71.915</v>
      </c>
      <c r="O11" s="11">
        <v>3</v>
      </c>
      <c r="P11" s="11" t="s">
        <v>24</v>
      </c>
      <c r="Q11" s="11" t="s">
        <v>24</v>
      </c>
      <c r="R11" s="12"/>
    </row>
    <row r="12" spans="1:18" s="2" customFormat="1" ht="39" customHeight="1">
      <c r="A12" s="11">
        <v>2023005243</v>
      </c>
      <c r="B12" s="11">
        <v>10</v>
      </c>
      <c r="C12" s="11" t="s">
        <v>39</v>
      </c>
      <c r="D12" s="11" t="s">
        <v>40</v>
      </c>
      <c r="E12" s="11" t="s">
        <v>21</v>
      </c>
      <c r="F12" s="12">
        <v>1</v>
      </c>
      <c r="G12" s="11" t="s">
        <v>41</v>
      </c>
      <c r="H12" s="11" t="s">
        <v>30</v>
      </c>
      <c r="I12" s="11">
        <v>23</v>
      </c>
      <c r="J12" s="17">
        <v>64.83</v>
      </c>
      <c r="K12" s="11">
        <v>77.4</v>
      </c>
      <c r="L12" s="18">
        <f>J12*0.5</f>
        <v>32.415</v>
      </c>
      <c r="M12" s="11">
        <f>K12*0.5</f>
        <v>38.7</v>
      </c>
      <c r="N12" s="19">
        <f>L12+M12</f>
        <v>71.11500000000001</v>
      </c>
      <c r="O12" s="11">
        <v>1</v>
      </c>
      <c r="P12" s="11" t="s">
        <v>24</v>
      </c>
      <c r="Q12" s="11" t="s">
        <v>24</v>
      </c>
      <c r="R12" s="12"/>
    </row>
    <row r="13" spans="1:18" s="2" customFormat="1" ht="39" customHeight="1">
      <c r="A13" s="11">
        <v>2023005244</v>
      </c>
      <c r="B13" s="11">
        <v>11</v>
      </c>
      <c r="C13" s="11" t="s">
        <v>39</v>
      </c>
      <c r="D13" s="11" t="s">
        <v>42</v>
      </c>
      <c r="E13" s="11" t="s">
        <v>21</v>
      </c>
      <c r="F13" s="12">
        <v>1</v>
      </c>
      <c r="G13" s="11" t="s">
        <v>43</v>
      </c>
      <c r="H13" s="11" t="s">
        <v>23</v>
      </c>
      <c r="I13" s="11">
        <v>23</v>
      </c>
      <c r="J13" s="17">
        <v>75.5</v>
      </c>
      <c r="K13" s="11">
        <v>78</v>
      </c>
      <c r="L13" s="18">
        <f>J13*0.5</f>
        <v>37.75</v>
      </c>
      <c r="M13" s="11">
        <f>K13*0.5</f>
        <v>39</v>
      </c>
      <c r="N13" s="19">
        <f>L13+M13</f>
        <v>76.75</v>
      </c>
      <c r="O13" s="11">
        <v>1</v>
      </c>
      <c r="P13" s="11" t="s">
        <v>24</v>
      </c>
      <c r="Q13" s="11" t="s">
        <v>24</v>
      </c>
      <c r="R13" s="12"/>
    </row>
    <row r="14" spans="1:19" s="2" customFormat="1" ht="39" customHeight="1">
      <c r="A14" s="11">
        <v>2023005245</v>
      </c>
      <c r="B14" s="11">
        <v>12</v>
      </c>
      <c r="C14" s="11" t="s">
        <v>44</v>
      </c>
      <c r="D14" s="11" t="s">
        <v>45</v>
      </c>
      <c r="E14" s="11" t="s">
        <v>21</v>
      </c>
      <c r="F14" s="12">
        <v>1</v>
      </c>
      <c r="G14" s="11" t="s">
        <v>46</v>
      </c>
      <c r="H14" s="11" t="s">
        <v>30</v>
      </c>
      <c r="I14" s="11">
        <v>27</v>
      </c>
      <c r="J14" s="17">
        <v>70.17</v>
      </c>
      <c r="K14" s="11">
        <v>79.4</v>
      </c>
      <c r="L14" s="18">
        <v>35.085</v>
      </c>
      <c r="M14" s="11">
        <v>39.7</v>
      </c>
      <c r="N14" s="19">
        <v>74.785</v>
      </c>
      <c r="O14" s="11">
        <v>1</v>
      </c>
      <c r="P14" s="11" t="s">
        <v>24</v>
      </c>
      <c r="Q14" s="11" t="s">
        <v>24</v>
      </c>
      <c r="R14" s="23"/>
      <c r="S14" s="3"/>
    </row>
    <row r="15" spans="1:19" s="2" customFormat="1" ht="39" customHeight="1">
      <c r="A15" s="11">
        <v>2023005246</v>
      </c>
      <c r="B15" s="11">
        <v>13</v>
      </c>
      <c r="C15" s="11" t="s">
        <v>47</v>
      </c>
      <c r="D15" s="11" t="s">
        <v>48</v>
      </c>
      <c r="E15" s="11" t="s">
        <v>21</v>
      </c>
      <c r="F15" s="12">
        <v>1</v>
      </c>
      <c r="G15" s="11" t="s">
        <v>49</v>
      </c>
      <c r="H15" s="11" t="s">
        <v>30</v>
      </c>
      <c r="I15" s="11">
        <v>27</v>
      </c>
      <c r="J15" s="17">
        <v>72</v>
      </c>
      <c r="K15" s="11">
        <v>76.2</v>
      </c>
      <c r="L15" s="18">
        <f>J15*0.5</f>
        <v>36</v>
      </c>
      <c r="M15" s="11">
        <f>K15*0.5</f>
        <v>38.1</v>
      </c>
      <c r="N15" s="19">
        <f>L15+M15</f>
        <v>74.1</v>
      </c>
      <c r="O15" s="11">
        <v>1</v>
      </c>
      <c r="P15" s="11" t="s">
        <v>24</v>
      </c>
      <c r="Q15" s="11" t="s">
        <v>24</v>
      </c>
      <c r="R15" s="23"/>
      <c r="S15" s="3"/>
    </row>
    <row r="16" spans="1:19" s="2" customFormat="1" ht="39" customHeight="1">
      <c r="A16" s="11">
        <v>2023005247</v>
      </c>
      <c r="B16" s="11">
        <v>14</v>
      </c>
      <c r="C16" s="11" t="s">
        <v>47</v>
      </c>
      <c r="D16" s="11" t="s">
        <v>50</v>
      </c>
      <c r="E16" s="11" t="s">
        <v>21</v>
      </c>
      <c r="F16" s="12">
        <v>1</v>
      </c>
      <c r="G16" s="11" t="s">
        <v>51</v>
      </c>
      <c r="H16" s="11" t="s">
        <v>23</v>
      </c>
      <c r="I16" s="11">
        <v>23</v>
      </c>
      <c r="J16" s="17">
        <v>66.33</v>
      </c>
      <c r="K16" s="11">
        <v>79.8</v>
      </c>
      <c r="L16" s="18">
        <f>J16*0.5</f>
        <v>33.165</v>
      </c>
      <c r="M16" s="11">
        <f>K16*0.5</f>
        <v>39.9</v>
      </c>
      <c r="N16" s="19">
        <f>L16+M16</f>
        <v>73.065</v>
      </c>
      <c r="O16" s="11">
        <v>1</v>
      </c>
      <c r="P16" s="11" t="s">
        <v>24</v>
      </c>
      <c r="Q16" s="11" t="s">
        <v>24</v>
      </c>
      <c r="R16" s="23"/>
      <c r="S16" s="3"/>
    </row>
    <row r="17" spans="1:18" s="3" customFormat="1" ht="39" customHeight="1">
      <c r="A17" s="12" t="s">
        <v>52</v>
      </c>
      <c r="B17" s="11">
        <v>15</v>
      </c>
      <c r="C17" s="12" t="s">
        <v>53</v>
      </c>
      <c r="D17" s="12" t="s">
        <v>54</v>
      </c>
      <c r="E17" s="12" t="s">
        <v>21</v>
      </c>
      <c r="F17" s="12">
        <v>1</v>
      </c>
      <c r="G17" s="12" t="s">
        <v>55</v>
      </c>
      <c r="H17" s="12" t="s">
        <v>23</v>
      </c>
      <c r="I17" s="12" t="s">
        <v>56</v>
      </c>
      <c r="J17" s="17">
        <v>57.67</v>
      </c>
      <c r="K17" s="17">
        <v>77.48</v>
      </c>
      <c r="L17" s="17">
        <v>28.835</v>
      </c>
      <c r="M17" s="17">
        <v>38.74</v>
      </c>
      <c r="N17" s="17">
        <v>67.575</v>
      </c>
      <c r="O17" s="12" t="s">
        <v>57</v>
      </c>
      <c r="P17" s="12" t="s">
        <v>24</v>
      </c>
      <c r="Q17" s="12" t="s">
        <v>24</v>
      </c>
      <c r="R17" s="12"/>
    </row>
    <row r="18" spans="1:18" s="3" customFormat="1" ht="39" customHeight="1">
      <c r="A18" s="12" t="s">
        <v>58</v>
      </c>
      <c r="B18" s="11">
        <v>16</v>
      </c>
      <c r="C18" s="12" t="s">
        <v>53</v>
      </c>
      <c r="D18" s="12" t="s">
        <v>59</v>
      </c>
      <c r="E18" s="12" t="s">
        <v>21</v>
      </c>
      <c r="F18" s="12">
        <v>1</v>
      </c>
      <c r="G18" s="12" t="s">
        <v>60</v>
      </c>
      <c r="H18" s="12" t="s">
        <v>23</v>
      </c>
      <c r="I18" s="12" t="s">
        <v>61</v>
      </c>
      <c r="J18" s="17">
        <v>52.83</v>
      </c>
      <c r="K18" s="17">
        <v>80.4</v>
      </c>
      <c r="L18" s="17">
        <v>26.415</v>
      </c>
      <c r="M18" s="17">
        <v>40.2</v>
      </c>
      <c r="N18" s="17">
        <v>66.61500000000001</v>
      </c>
      <c r="O18" s="20" t="s">
        <v>57</v>
      </c>
      <c r="P18" s="12" t="s">
        <v>24</v>
      </c>
      <c r="Q18" s="12" t="s">
        <v>24</v>
      </c>
      <c r="R18" s="12"/>
    </row>
    <row r="19" spans="1:18" s="3" customFormat="1" ht="39" customHeight="1">
      <c r="A19" s="12" t="s">
        <v>62</v>
      </c>
      <c r="B19" s="11">
        <v>17</v>
      </c>
      <c r="C19" s="12" t="s">
        <v>53</v>
      </c>
      <c r="D19" s="12" t="s">
        <v>63</v>
      </c>
      <c r="E19" s="12" t="s">
        <v>64</v>
      </c>
      <c r="F19" s="12">
        <v>2</v>
      </c>
      <c r="G19" s="12" t="s">
        <v>65</v>
      </c>
      <c r="H19" s="12" t="s">
        <v>23</v>
      </c>
      <c r="I19" s="12" t="s">
        <v>66</v>
      </c>
      <c r="J19" s="17" t="s">
        <v>67</v>
      </c>
      <c r="K19" s="17">
        <v>78.56</v>
      </c>
      <c r="L19" s="17" t="s">
        <v>67</v>
      </c>
      <c r="M19" s="17" t="s">
        <v>67</v>
      </c>
      <c r="N19" s="17">
        <v>78.56</v>
      </c>
      <c r="O19" s="12" t="s">
        <v>57</v>
      </c>
      <c r="P19" s="12" t="s">
        <v>24</v>
      </c>
      <c r="Q19" s="12" t="s">
        <v>24</v>
      </c>
      <c r="R19" s="12"/>
    </row>
    <row r="20" spans="1:18" s="3" customFormat="1" ht="39" customHeight="1">
      <c r="A20" s="12" t="s">
        <v>62</v>
      </c>
      <c r="B20" s="11">
        <v>18</v>
      </c>
      <c r="C20" s="12" t="s">
        <v>53</v>
      </c>
      <c r="D20" s="12" t="s">
        <v>63</v>
      </c>
      <c r="E20" s="12" t="s">
        <v>64</v>
      </c>
      <c r="F20" s="12">
        <v>2</v>
      </c>
      <c r="G20" s="12" t="s">
        <v>68</v>
      </c>
      <c r="H20" s="12" t="s">
        <v>23</v>
      </c>
      <c r="I20" s="12" t="s">
        <v>69</v>
      </c>
      <c r="J20" s="17" t="s">
        <v>67</v>
      </c>
      <c r="K20" s="17">
        <v>77.72</v>
      </c>
      <c r="L20" s="17" t="s">
        <v>67</v>
      </c>
      <c r="M20" s="17" t="s">
        <v>67</v>
      </c>
      <c r="N20" s="21">
        <v>77.72</v>
      </c>
      <c r="O20" s="12" t="s">
        <v>70</v>
      </c>
      <c r="P20" s="12" t="s">
        <v>24</v>
      </c>
      <c r="Q20" s="12" t="s">
        <v>24</v>
      </c>
      <c r="R20" s="12"/>
    </row>
    <row r="21" spans="1:18" s="3" customFormat="1" ht="39" customHeight="1">
      <c r="A21" s="12" t="s">
        <v>71</v>
      </c>
      <c r="B21" s="11">
        <v>19</v>
      </c>
      <c r="C21" s="12" t="s">
        <v>53</v>
      </c>
      <c r="D21" s="12" t="s">
        <v>72</v>
      </c>
      <c r="E21" s="12" t="s">
        <v>64</v>
      </c>
      <c r="F21" s="12">
        <v>2</v>
      </c>
      <c r="G21" s="12" t="s">
        <v>73</v>
      </c>
      <c r="H21" s="12" t="s">
        <v>23</v>
      </c>
      <c r="I21" s="12" t="s">
        <v>74</v>
      </c>
      <c r="J21" s="17" t="s">
        <v>67</v>
      </c>
      <c r="K21" s="17">
        <v>78.77</v>
      </c>
      <c r="L21" s="17" t="s">
        <v>67</v>
      </c>
      <c r="M21" s="17" t="s">
        <v>67</v>
      </c>
      <c r="N21" s="21">
        <v>78.77</v>
      </c>
      <c r="O21" s="12" t="s">
        <v>57</v>
      </c>
      <c r="P21" s="12" t="s">
        <v>24</v>
      </c>
      <c r="Q21" s="12" t="s">
        <v>24</v>
      </c>
      <c r="R21" s="12"/>
    </row>
    <row r="22" spans="1:18" s="3" customFormat="1" ht="39" customHeight="1">
      <c r="A22" s="12" t="s">
        <v>71</v>
      </c>
      <c r="B22" s="11">
        <v>20</v>
      </c>
      <c r="C22" s="12" t="s">
        <v>53</v>
      </c>
      <c r="D22" s="12" t="s">
        <v>72</v>
      </c>
      <c r="E22" s="12" t="s">
        <v>64</v>
      </c>
      <c r="F22" s="12">
        <v>2</v>
      </c>
      <c r="G22" s="12" t="s">
        <v>75</v>
      </c>
      <c r="H22" s="12" t="s">
        <v>23</v>
      </c>
      <c r="I22" s="12" t="s">
        <v>76</v>
      </c>
      <c r="J22" s="17" t="s">
        <v>67</v>
      </c>
      <c r="K22" s="17">
        <v>78.23</v>
      </c>
      <c r="L22" s="17" t="s">
        <v>67</v>
      </c>
      <c r="M22" s="17" t="s">
        <v>67</v>
      </c>
      <c r="N22" s="21">
        <v>78.23</v>
      </c>
      <c r="O22" s="12" t="s">
        <v>70</v>
      </c>
      <c r="P22" s="12" t="s">
        <v>24</v>
      </c>
      <c r="Q22" s="12" t="s">
        <v>24</v>
      </c>
      <c r="R22" s="12"/>
    </row>
    <row r="23" spans="1:18" s="3" customFormat="1" ht="39" customHeight="1">
      <c r="A23" s="12" t="s">
        <v>77</v>
      </c>
      <c r="B23" s="11">
        <v>21</v>
      </c>
      <c r="C23" s="12" t="s">
        <v>53</v>
      </c>
      <c r="D23" s="12" t="s">
        <v>78</v>
      </c>
      <c r="E23" s="12" t="s">
        <v>64</v>
      </c>
      <c r="F23" s="12">
        <v>1</v>
      </c>
      <c r="G23" s="12" t="s">
        <v>79</v>
      </c>
      <c r="H23" s="12" t="s">
        <v>23</v>
      </c>
      <c r="I23" s="12" t="s">
        <v>80</v>
      </c>
      <c r="J23" s="17" t="s">
        <v>67</v>
      </c>
      <c r="K23" s="17">
        <v>78.46</v>
      </c>
      <c r="L23" s="17" t="s">
        <v>67</v>
      </c>
      <c r="M23" s="17" t="s">
        <v>67</v>
      </c>
      <c r="N23" s="17">
        <v>78.46</v>
      </c>
      <c r="O23" s="12">
        <v>1</v>
      </c>
      <c r="P23" s="12" t="s">
        <v>24</v>
      </c>
      <c r="Q23" s="12" t="s">
        <v>24</v>
      </c>
      <c r="R23" s="12"/>
    </row>
    <row r="24" spans="1:18" s="3" customFormat="1" ht="39" customHeight="1">
      <c r="A24" s="12" t="s">
        <v>81</v>
      </c>
      <c r="B24" s="11">
        <v>22</v>
      </c>
      <c r="C24" s="12" t="s">
        <v>53</v>
      </c>
      <c r="D24" s="12" t="s">
        <v>82</v>
      </c>
      <c r="E24" s="12" t="s">
        <v>64</v>
      </c>
      <c r="F24" s="12">
        <v>1</v>
      </c>
      <c r="G24" s="12" t="s">
        <v>83</v>
      </c>
      <c r="H24" s="12" t="s">
        <v>23</v>
      </c>
      <c r="I24" s="12" t="s">
        <v>84</v>
      </c>
      <c r="J24" s="17" t="s">
        <v>67</v>
      </c>
      <c r="K24" s="17">
        <v>78.14</v>
      </c>
      <c r="L24" s="17" t="s">
        <v>67</v>
      </c>
      <c r="M24" s="17" t="s">
        <v>67</v>
      </c>
      <c r="N24" s="17">
        <v>78.14</v>
      </c>
      <c r="O24" s="12">
        <v>1</v>
      </c>
      <c r="P24" s="12" t="s">
        <v>24</v>
      </c>
      <c r="Q24" s="12" t="s">
        <v>24</v>
      </c>
      <c r="R24" s="12"/>
    </row>
    <row r="25" spans="1:18" s="3" customFormat="1" ht="39" customHeight="1">
      <c r="A25" s="12" t="s">
        <v>85</v>
      </c>
      <c r="B25" s="11">
        <v>23</v>
      </c>
      <c r="C25" s="12" t="s">
        <v>86</v>
      </c>
      <c r="D25" s="12" t="s">
        <v>87</v>
      </c>
      <c r="E25" s="12" t="s">
        <v>21</v>
      </c>
      <c r="F25" s="12">
        <v>2</v>
      </c>
      <c r="G25" s="13" t="s">
        <v>88</v>
      </c>
      <c r="H25" s="12" t="s">
        <v>30</v>
      </c>
      <c r="I25" s="12" t="s">
        <v>89</v>
      </c>
      <c r="J25" s="19">
        <v>70.33</v>
      </c>
      <c r="K25" s="19">
        <v>77.86</v>
      </c>
      <c r="L25" s="22">
        <v>35.165</v>
      </c>
      <c r="M25" s="22">
        <v>38.93</v>
      </c>
      <c r="N25" s="22">
        <v>74.095</v>
      </c>
      <c r="O25" s="12">
        <v>1</v>
      </c>
      <c r="P25" s="12" t="s">
        <v>24</v>
      </c>
      <c r="Q25" s="12" t="s">
        <v>24</v>
      </c>
      <c r="R25" s="12"/>
    </row>
    <row r="26" spans="1:18" s="3" customFormat="1" ht="39" customHeight="1">
      <c r="A26" s="12" t="s">
        <v>85</v>
      </c>
      <c r="B26" s="11">
        <v>24</v>
      </c>
      <c r="C26" s="12" t="s">
        <v>86</v>
      </c>
      <c r="D26" s="12" t="s">
        <v>87</v>
      </c>
      <c r="E26" s="12" t="s">
        <v>21</v>
      </c>
      <c r="F26" s="12">
        <v>2</v>
      </c>
      <c r="G26" s="13" t="s">
        <v>90</v>
      </c>
      <c r="H26" s="12" t="s">
        <v>30</v>
      </c>
      <c r="I26" s="12" t="s">
        <v>66</v>
      </c>
      <c r="J26" s="19">
        <v>62.17</v>
      </c>
      <c r="K26" s="19">
        <v>83.96</v>
      </c>
      <c r="L26" s="22">
        <v>31.085</v>
      </c>
      <c r="M26" s="22">
        <v>41.98</v>
      </c>
      <c r="N26" s="22">
        <v>73.065</v>
      </c>
      <c r="O26" s="12" t="s">
        <v>70</v>
      </c>
      <c r="P26" s="12" t="s">
        <v>24</v>
      </c>
      <c r="Q26" s="12" t="s">
        <v>24</v>
      </c>
      <c r="R26" s="12"/>
    </row>
    <row r="27" spans="1:18" s="3" customFormat="1" ht="39" customHeight="1">
      <c r="A27" s="12" t="s">
        <v>91</v>
      </c>
      <c r="B27" s="11">
        <v>25</v>
      </c>
      <c r="C27" s="12" t="s">
        <v>86</v>
      </c>
      <c r="D27" s="14" t="s">
        <v>92</v>
      </c>
      <c r="E27" s="12" t="s">
        <v>64</v>
      </c>
      <c r="F27" s="12">
        <v>1</v>
      </c>
      <c r="G27" s="13" t="s">
        <v>93</v>
      </c>
      <c r="H27" s="12" t="s">
        <v>23</v>
      </c>
      <c r="I27" s="12" t="s">
        <v>94</v>
      </c>
      <c r="J27" s="19" t="s">
        <v>95</v>
      </c>
      <c r="K27" s="19">
        <v>76.89</v>
      </c>
      <c r="L27" s="19" t="s">
        <v>95</v>
      </c>
      <c r="M27" s="19">
        <v>76.89</v>
      </c>
      <c r="N27" s="19">
        <v>76.89</v>
      </c>
      <c r="O27" s="12" t="s">
        <v>57</v>
      </c>
      <c r="P27" s="12" t="s">
        <v>24</v>
      </c>
      <c r="Q27" s="12" t="s">
        <v>24</v>
      </c>
      <c r="R27" s="12"/>
    </row>
    <row r="28" spans="1:18" s="3" customFormat="1" ht="39" customHeight="1">
      <c r="A28" s="12" t="s">
        <v>96</v>
      </c>
      <c r="B28" s="11">
        <v>26</v>
      </c>
      <c r="C28" s="12" t="s">
        <v>86</v>
      </c>
      <c r="D28" s="14" t="s">
        <v>97</v>
      </c>
      <c r="E28" s="12" t="s">
        <v>64</v>
      </c>
      <c r="F28" s="12">
        <v>1</v>
      </c>
      <c r="G28" s="13" t="s">
        <v>98</v>
      </c>
      <c r="H28" s="12" t="s">
        <v>23</v>
      </c>
      <c r="I28" s="23" t="s">
        <v>69</v>
      </c>
      <c r="J28" s="19" t="s">
        <v>95</v>
      </c>
      <c r="K28" s="19">
        <v>77.21</v>
      </c>
      <c r="L28" s="19" t="s">
        <v>95</v>
      </c>
      <c r="M28" s="19">
        <v>77.21</v>
      </c>
      <c r="N28" s="19">
        <v>77.21</v>
      </c>
      <c r="O28" s="12" t="s">
        <v>57</v>
      </c>
      <c r="P28" s="12" t="s">
        <v>24</v>
      </c>
      <c r="Q28" s="12" t="s">
        <v>24</v>
      </c>
      <c r="R28" s="23"/>
    </row>
    <row r="29" spans="1:18" s="3" customFormat="1" ht="39" customHeight="1">
      <c r="A29" s="12" t="s">
        <v>99</v>
      </c>
      <c r="B29" s="11">
        <v>27</v>
      </c>
      <c r="C29" s="12" t="s">
        <v>86</v>
      </c>
      <c r="D29" s="14" t="s">
        <v>78</v>
      </c>
      <c r="E29" s="12" t="s">
        <v>64</v>
      </c>
      <c r="F29" s="12">
        <v>1</v>
      </c>
      <c r="G29" s="13" t="s">
        <v>100</v>
      </c>
      <c r="H29" s="12" t="s">
        <v>23</v>
      </c>
      <c r="I29" s="23" t="s">
        <v>101</v>
      </c>
      <c r="J29" s="19" t="s">
        <v>95</v>
      </c>
      <c r="K29" s="19">
        <v>78.57</v>
      </c>
      <c r="L29" s="19" t="s">
        <v>95</v>
      </c>
      <c r="M29" s="19">
        <v>78.57</v>
      </c>
      <c r="N29" s="19">
        <v>78.57</v>
      </c>
      <c r="O29" s="12" t="s">
        <v>57</v>
      </c>
      <c r="P29" s="12" t="s">
        <v>24</v>
      </c>
      <c r="Q29" s="12" t="s">
        <v>24</v>
      </c>
      <c r="R29" s="23"/>
    </row>
    <row r="30" spans="1:18" s="3" customFormat="1" ht="39" customHeight="1">
      <c r="A30" s="12" t="s">
        <v>102</v>
      </c>
      <c r="B30" s="11">
        <v>28</v>
      </c>
      <c r="C30" s="12" t="s">
        <v>86</v>
      </c>
      <c r="D30" s="14" t="s">
        <v>72</v>
      </c>
      <c r="E30" s="12" t="s">
        <v>64</v>
      </c>
      <c r="F30" s="12">
        <v>1</v>
      </c>
      <c r="G30" s="13" t="s">
        <v>103</v>
      </c>
      <c r="H30" s="12" t="s">
        <v>30</v>
      </c>
      <c r="I30" s="23" t="s">
        <v>104</v>
      </c>
      <c r="J30" s="19" t="s">
        <v>95</v>
      </c>
      <c r="K30" s="19">
        <v>78.96</v>
      </c>
      <c r="L30" s="19" t="s">
        <v>95</v>
      </c>
      <c r="M30" s="19">
        <v>78.96</v>
      </c>
      <c r="N30" s="19">
        <v>78.96</v>
      </c>
      <c r="O30" s="12" t="s">
        <v>57</v>
      </c>
      <c r="P30" s="12" t="s">
        <v>24</v>
      </c>
      <c r="Q30" s="12" t="s">
        <v>24</v>
      </c>
      <c r="R30" s="23"/>
    </row>
    <row r="31" spans="1:18" s="3" customFormat="1" ht="39" customHeight="1">
      <c r="A31" s="12" t="s">
        <v>105</v>
      </c>
      <c r="B31" s="11">
        <v>29</v>
      </c>
      <c r="C31" s="12" t="s">
        <v>106</v>
      </c>
      <c r="D31" s="12" t="s">
        <v>107</v>
      </c>
      <c r="E31" s="12" t="s">
        <v>64</v>
      </c>
      <c r="F31" s="12">
        <v>1</v>
      </c>
      <c r="G31" s="12" t="s">
        <v>108</v>
      </c>
      <c r="H31" s="12" t="s">
        <v>23</v>
      </c>
      <c r="I31" s="12" t="s">
        <v>74</v>
      </c>
      <c r="J31" s="12" t="s">
        <v>95</v>
      </c>
      <c r="K31" s="24">
        <v>81.36</v>
      </c>
      <c r="L31" s="12" t="s">
        <v>95</v>
      </c>
      <c r="M31" s="12">
        <v>81.36</v>
      </c>
      <c r="N31" s="24">
        <v>81.36</v>
      </c>
      <c r="O31" s="12" t="s">
        <v>57</v>
      </c>
      <c r="P31" s="12" t="s">
        <v>24</v>
      </c>
      <c r="Q31" s="12" t="s">
        <v>24</v>
      </c>
      <c r="R31" s="12"/>
    </row>
    <row r="32" spans="1:18" s="3" customFormat="1" ht="39" customHeight="1">
      <c r="A32" s="12" t="s">
        <v>109</v>
      </c>
      <c r="B32" s="11">
        <v>30</v>
      </c>
      <c r="C32" s="12" t="s">
        <v>106</v>
      </c>
      <c r="D32" s="12" t="s">
        <v>110</v>
      </c>
      <c r="E32" s="12" t="s">
        <v>64</v>
      </c>
      <c r="F32" s="12">
        <v>1</v>
      </c>
      <c r="G32" s="12" t="s">
        <v>111</v>
      </c>
      <c r="H32" s="12" t="s">
        <v>23</v>
      </c>
      <c r="I32" s="12" t="s">
        <v>84</v>
      </c>
      <c r="J32" s="12" t="s">
        <v>95</v>
      </c>
      <c r="K32" s="24">
        <v>80.18</v>
      </c>
      <c r="L32" s="12" t="s">
        <v>95</v>
      </c>
      <c r="M32" s="12">
        <v>80.18</v>
      </c>
      <c r="N32" s="12">
        <v>80.18</v>
      </c>
      <c r="O32" s="12" t="s">
        <v>57</v>
      </c>
      <c r="P32" s="12" t="s">
        <v>24</v>
      </c>
      <c r="Q32" s="12" t="s">
        <v>24</v>
      </c>
      <c r="R32" s="12"/>
    </row>
    <row r="33" spans="1:18" s="3" customFormat="1" ht="39" customHeight="1">
      <c r="A33" s="12" t="s">
        <v>112</v>
      </c>
      <c r="B33" s="11">
        <v>31</v>
      </c>
      <c r="C33" s="12" t="s">
        <v>106</v>
      </c>
      <c r="D33" s="12" t="s">
        <v>113</v>
      </c>
      <c r="E33" s="12" t="s">
        <v>64</v>
      </c>
      <c r="F33" s="12">
        <v>1</v>
      </c>
      <c r="G33" s="12" t="s">
        <v>114</v>
      </c>
      <c r="H33" s="12" t="s">
        <v>23</v>
      </c>
      <c r="I33" s="12" t="s">
        <v>76</v>
      </c>
      <c r="J33" s="12" t="s">
        <v>95</v>
      </c>
      <c r="K33" s="12">
        <v>80.68</v>
      </c>
      <c r="L33" s="12" t="s">
        <v>95</v>
      </c>
      <c r="M33" s="12">
        <v>80.68</v>
      </c>
      <c r="N33" s="12">
        <v>80.68</v>
      </c>
      <c r="O33" s="12" t="s">
        <v>57</v>
      </c>
      <c r="P33" s="12" t="s">
        <v>24</v>
      </c>
      <c r="Q33" s="12" t="s">
        <v>24</v>
      </c>
      <c r="R33" s="12"/>
    </row>
    <row r="34" spans="1:18" s="3" customFormat="1" ht="39" customHeight="1">
      <c r="A34" s="12" t="s">
        <v>115</v>
      </c>
      <c r="B34" s="11">
        <v>32</v>
      </c>
      <c r="C34" s="12" t="s">
        <v>106</v>
      </c>
      <c r="D34" s="12" t="s">
        <v>116</v>
      </c>
      <c r="E34" s="12" t="s">
        <v>64</v>
      </c>
      <c r="F34" s="12">
        <v>1</v>
      </c>
      <c r="G34" s="12" t="s">
        <v>117</v>
      </c>
      <c r="H34" s="12" t="s">
        <v>23</v>
      </c>
      <c r="I34" s="12" t="s">
        <v>80</v>
      </c>
      <c r="J34" s="12" t="s">
        <v>95</v>
      </c>
      <c r="K34" s="12">
        <v>73.73</v>
      </c>
      <c r="L34" s="12" t="s">
        <v>95</v>
      </c>
      <c r="M34" s="12">
        <v>73.73</v>
      </c>
      <c r="N34" s="12">
        <v>73.73</v>
      </c>
      <c r="O34" s="12" t="s">
        <v>57</v>
      </c>
      <c r="P34" s="12" t="s">
        <v>24</v>
      </c>
      <c r="Q34" s="12" t="s">
        <v>24</v>
      </c>
      <c r="R34" s="12"/>
    </row>
    <row r="35" spans="1:18" s="3" customFormat="1" ht="39" customHeight="1">
      <c r="A35" s="12" t="s">
        <v>118</v>
      </c>
      <c r="B35" s="11">
        <v>33</v>
      </c>
      <c r="C35" s="12" t="s">
        <v>106</v>
      </c>
      <c r="D35" s="12" t="s">
        <v>72</v>
      </c>
      <c r="E35" s="12" t="s">
        <v>64</v>
      </c>
      <c r="F35" s="12">
        <v>3</v>
      </c>
      <c r="G35" s="12" t="s">
        <v>119</v>
      </c>
      <c r="H35" s="12" t="s">
        <v>23</v>
      </c>
      <c r="I35" s="12" t="s">
        <v>80</v>
      </c>
      <c r="J35" s="12" t="s">
        <v>95</v>
      </c>
      <c r="K35" s="12">
        <v>79.96</v>
      </c>
      <c r="L35" s="12" t="s">
        <v>95</v>
      </c>
      <c r="M35" s="12">
        <v>79.96</v>
      </c>
      <c r="N35" s="12">
        <v>79.96</v>
      </c>
      <c r="O35" s="12" t="s">
        <v>70</v>
      </c>
      <c r="P35" s="12" t="s">
        <v>24</v>
      </c>
      <c r="Q35" s="12" t="s">
        <v>24</v>
      </c>
      <c r="R35" s="12"/>
    </row>
    <row r="36" spans="1:18" s="3" customFormat="1" ht="39" customHeight="1">
      <c r="A36" s="12" t="s">
        <v>118</v>
      </c>
      <c r="B36" s="11">
        <v>34</v>
      </c>
      <c r="C36" s="12" t="s">
        <v>106</v>
      </c>
      <c r="D36" s="12" t="s">
        <v>72</v>
      </c>
      <c r="E36" s="12" t="s">
        <v>64</v>
      </c>
      <c r="F36" s="12">
        <v>3</v>
      </c>
      <c r="G36" s="12" t="s">
        <v>120</v>
      </c>
      <c r="H36" s="12" t="s">
        <v>23</v>
      </c>
      <c r="I36" s="12" t="s">
        <v>61</v>
      </c>
      <c r="J36" s="12" t="s">
        <v>95</v>
      </c>
      <c r="K36" s="12">
        <v>78.12</v>
      </c>
      <c r="L36" s="12" t="s">
        <v>95</v>
      </c>
      <c r="M36" s="12">
        <v>78.12</v>
      </c>
      <c r="N36" s="12">
        <v>78.12</v>
      </c>
      <c r="O36" s="12" t="s">
        <v>121</v>
      </c>
      <c r="P36" s="12" t="s">
        <v>24</v>
      </c>
      <c r="Q36" s="12" t="s">
        <v>24</v>
      </c>
      <c r="R36" s="12"/>
    </row>
    <row r="37" spans="1:18" s="3" customFormat="1" ht="39" customHeight="1">
      <c r="A37" s="12" t="s">
        <v>118</v>
      </c>
      <c r="B37" s="11">
        <v>35</v>
      </c>
      <c r="C37" s="12" t="s">
        <v>106</v>
      </c>
      <c r="D37" s="12" t="s">
        <v>72</v>
      </c>
      <c r="E37" s="12" t="s">
        <v>64</v>
      </c>
      <c r="F37" s="12">
        <v>3</v>
      </c>
      <c r="G37" s="12" t="s">
        <v>122</v>
      </c>
      <c r="H37" s="12" t="s">
        <v>23</v>
      </c>
      <c r="I37" s="12" t="s">
        <v>123</v>
      </c>
      <c r="J37" s="12" t="s">
        <v>95</v>
      </c>
      <c r="K37" s="12">
        <v>77.72</v>
      </c>
      <c r="L37" s="12" t="s">
        <v>95</v>
      </c>
      <c r="M37" s="12">
        <v>77.72</v>
      </c>
      <c r="N37" s="12">
        <v>77.72</v>
      </c>
      <c r="O37" s="12" t="s">
        <v>124</v>
      </c>
      <c r="P37" s="12" t="s">
        <v>24</v>
      </c>
      <c r="Q37" s="12" t="s">
        <v>24</v>
      </c>
      <c r="R37" s="12" t="s">
        <v>34</v>
      </c>
    </row>
    <row r="38" spans="1:18" s="3" customFormat="1" ht="39" customHeight="1">
      <c r="A38" s="12" t="s">
        <v>125</v>
      </c>
      <c r="B38" s="11">
        <v>36</v>
      </c>
      <c r="C38" s="12" t="s">
        <v>126</v>
      </c>
      <c r="D38" s="12" t="s">
        <v>127</v>
      </c>
      <c r="E38" s="12" t="s">
        <v>21</v>
      </c>
      <c r="F38" s="12">
        <v>1</v>
      </c>
      <c r="G38" s="12" t="s">
        <v>128</v>
      </c>
      <c r="H38" s="12" t="s">
        <v>30</v>
      </c>
      <c r="I38" s="12" t="s">
        <v>123</v>
      </c>
      <c r="J38" s="12" t="s">
        <v>129</v>
      </c>
      <c r="K38" s="12" t="s">
        <v>130</v>
      </c>
      <c r="L38" s="12">
        <v>31.585</v>
      </c>
      <c r="M38" s="12">
        <v>38.44</v>
      </c>
      <c r="N38" s="12">
        <v>70.025</v>
      </c>
      <c r="O38" s="12" t="s">
        <v>57</v>
      </c>
      <c r="P38" s="12" t="s">
        <v>24</v>
      </c>
      <c r="Q38" s="12" t="s">
        <v>24</v>
      </c>
      <c r="R38" s="12"/>
    </row>
    <row r="39" spans="1:18" s="3" customFormat="1" ht="39" customHeight="1">
      <c r="A39" s="12" t="s">
        <v>131</v>
      </c>
      <c r="B39" s="11">
        <v>37</v>
      </c>
      <c r="C39" s="12" t="s">
        <v>126</v>
      </c>
      <c r="D39" s="12" t="s">
        <v>72</v>
      </c>
      <c r="E39" s="12" t="s">
        <v>64</v>
      </c>
      <c r="F39" s="12">
        <v>3</v>
      </c>
      <c r="G39" s="12" t="s">
        <v>132</v>
      </c>
      <c r="H39" s="12" t="s">
        <v>23</v>
      </c>
      <c r="I39" s="12" t="s">
        <v>84</v>
      </c>
      <c r="J39" s="12" t="s">
        <v>67</v>
      </c>
      <c r="K39" s="12">
        <v>79.28</v>
      </c>
      <c r="L39" s="12" t="s">
        <v>67</v>
      </c>
      <c r="M39" s="12" t="s">
        <v>67</v>
      </c>
      <c r="N39" s="12">
        <v>79.28</v>
      </c>
      <c r="O39" s="12" t="s">
        <v>57</v>
      </c>
      <c r="P39" s="12" t="s">
        <v>24</v>
      </c>
      <c r="Q39" s="12" t="s">
        <v>24</v>
      </c>
      <c r="R39" s="12"/>
    </row>
    <row r="40" spans="1:18" s="3" customFormat="1" ht="39" customHeight="1">
      <c r="A40" s="12" t="s">
        <v>131</v>
      </c>
      <c r="B40" s="11">
        <v>38</v>
      </c>
      <c r="C40" s="12" t="s">
        <v>126</v>
      </c>
      <c r="D40" s="12" t="s">
        <v>72</v>
      </c>
      <c r="E40" s="12" t="s">
        <v>64</v>
      </c>
      <c r="F40" s="12">
        <v>3</v>
      </c>
      <c r="G40" s="12" t="s">
        <v>133</v>
      </c>
      <c r="H40" s="12" t="s">
        <v>23</v>
      </c>
      <c r="I40" s="12" t="s">
        <v>66</v>
      </c>
      <c r="J40" s="12" t="s">
        <v>67</v>
      </c>
      <c r="K40" s="12">
        <v>77.28</v>
      </c>
      <c r="L40" s="12" t="s">
        <v>67</v>
      </c>
      <c r="M40" s="12" t="s">
        <v>67</v>
      </c>
      <c r="N40" s="12">
        <v>77.28</v>
      </c>
      <c r="O40" s="12" t="s">
        <v>70</v>
      </c>
      <c r="P40" s="12" t="s">
        <v>24</v>
      </c>
      <c r="Q40" s="12" t="s">
        <v>24</v>
      </c>
      <c r="R40" s="12"/>
    </row>
    <row r="41" spans="1:18" s="3" customFormat="1" ht="39" customHeight="1">
      <c r="A41" s="12" t="s">
        <v>131</v>
      </c>
      <c r="B41" s="11">
        <v>39</v>
      </c>
      <c r="C41" s="12" t="s">
        <v>126</v>
      </c>
      <c r="D41" s="12" t="s">
        <v>72</v>
      </c>
      <c r="E41" s="12" t="s">
        <v>64</v>
      </c>
      <c r="F41" s="12">
        <v>3</v>
      </c>
      <c r="G41" s="12" t="s">
        <v>134</v>
      </c>
      <c r="H41" s="12" t="s">
        <v>23</v>
      </c>
      <c r="I41" s="12" t="s">
        <v>84</v>
      </c>
      <c r="J41" s="12" t="s">
        <v>67</v>
      </c>
      <c r="K41" s="12">
        <v>75.88</v>
      </c>
      <c r="L41" s="12" t="s">
        <v>67</v>
      </c>
      <c r="M41" s="12" t="s">
        <v>67</v>
      </c>
      <c r="N41" s="12">
        <v>75.88</v>
      </c>
      <c r="O41" s="12" t="s">
        <v>121</v>
      </c>
      <c r="P41" s="12" t="s">
        <v>24</v>
      </c>
      <c r="Q41" s="12" t="s">
        <v>24</v>
      </c>
      <c r="R41" s="12"/>
    </row>
    <row r="42" spans="1:18" s="3" customFormat="1" ht="39" customHeight="1">
      <c r="A42" s="12" t="s">
        <v>135</v>
      </c>
      <c r="B42" s="11">
        <v>40</v>
      </c>
      <c r="C42" s="12" t="s">
        <v>126</v>
      </c>
      <c r="D42" s="12" t="s">
        <v>78</v>
      </c>
      <c r="E42" s="12" t="s">
        <v>64</v>
      </c>
      <c r="F42" s="12">
        <v>2</v>
      </c>
      <c r="G42" s="12" t="s">
        <v>136</v>
      </c>
      <c r="H42" s="12" t="s">
        <v>23</v>
      </c>
      <c r="I42" s="12" t="s">
        <v>66</v>
      </c>
      <c r="J42" s="12" t="s">
        <v>67</v>
      </c>
      <c r="K42" s="12">
        <v>71.42</v>
      </c>
      <c r="L42" s="12" t="s">
        <v>67</v>
      </c>
      <c r="M42" s="12" t="s">
        <v>67</v>
      </c>
      <c r="N42" s="12">
        <v>71.42</v>
      </c>
      <c r="O42" s="12" t="s">
        <v>57</v>
      </c>
      <c r="P42" s="12" t="s">
        <v>24</v>
      </c>
      <c r="Q42" s="12" t="s">
        <v>24</v>
      </c>
      <c r="R42" s="12"/>
    </row>
    <row r="43" spans="1:18" s="3" customFormat="1" ht="39" customHeight="1">
      <c r="A43" s="12" t="s">
        <v>135</v>
      </c>
      <c r="B43" s="11">
        <v>41</v>
      </c>
      <c r="C43" s="12" t="s">
        <v>126</v>
      </c>
      <c r="D43" s="12" t="s">
        <v>78</v>
      </c>
      <c r="E43" s="12" t="s">
        <v>64</v>
      </c>
      <c r="F43" s="12">
        <v>2</v>
      </c>
      <c r="G43" s="12" t="s">
        <v>137</v>
      </c>
      <c r="H43" s="12" t="s">
        <v>23</v>
      </c>
      <c r="I43" s="12" t="s">
        <v>56</v>
      </c>
      <c r="J43" s="12" t="s">
        <v>67</v>
      </c>
      <c r="K43" s="12">
        <v>71</v>
      </c>
      <c r="L43" s="12" t="s">
        <v>67</v>
      </c>
      <c r="M43" s="12" t="s">
        <v>67</v>
      </c>
      <c r="N43" s="12">
        <v>71</v>
      </c>
      <c r="O43" s="12" t="s">
        <v>70</v>
      </c>
      <c r="P43" s="12" t="s">
        <v>24</v>
      </c>
      <c r="Q43" s="12" t="s">
        <v>24</v>
      </c>
      <c r="R43" s="12"/>
    </row>
    <row r="44" spans="1:18" s="3" customFormat="1" ht="39" customHeight="1">
      <c r="A44" s="12" t="s">
        <v>138</v>
      </c>
      <c r="B44" s="11">
        <v>42</v>
      </c>
      <c r="C44" s="12" t="s">
        <v>126</v>
      </c>
      <c r="D44" s="12" t="s">
        <v>139</v>
      </c>
      <c r="E44" s="12" t="s">
        <v>64</v>
      </c>
      <c r="F44" s="12">
        <v>2</v>
      </c>
      <c r="G44" s="12" t="s">
        <v>140</v>
      </c>
      <c r="H44" s="12" t="s">
        <v>23</v>
      </c>
      <c r="I44" s="12" t="s">
        <v>74</v>
      </c>
      <c r="J44" s="12" t="s">
        <v>67</v>
      </c>
      <c r="K44" s="12">
        <v>78.98</v>
      </c>
      <c r="L44" s="12" t="s">
        <v>67</v>
      </c>
      <c r="M44" s="12" t="s">
        <v>67</v>
      </c>
      <c r="N44" s="12">
        <v>78.98</v>
      </c>
      <c r="O44" s="12">
        <v>1</v>
      </c>
      <c r="P44" s="12" t="s">
        <v>24</v>
      </c>
      <c r="Q44" s="12" t="s">
        <v>24</v>
      </c>
      <c r="R44" s="12"/>
    </row>
    <row r="45" spans="1:18" s="3" customFormat="1" ht="39" customHeight="1">
      <c r="A45" s="12" t="s">
        <v>138</v>
      </c>
      <c r="B45" s="11">
        <v>43</v>
      </c>
      <c r="C45" s="12" t="s">
        <v>126</v>
      </c>
      <c r="D45" s="12" t="s">
        <v>139</v>
      </c>
      <c r="E45" s="12" t="s">
        <v>64</v>
      </c>
      <c r="F45" s="12">
        <v>2</v>
      </c>
      <c r="G45" s="12" t="s">
        <v>141</v>
      </c>
      <c r="H45" s="12" t="s">
        <v>30</v>
      </c>
      <c r="I45" s="12" t="s">
        <v>104</v>
      </c>
      <c r="J45" s="12" t="s">
        <v>67</v>
      </c>
      <c r="K45" s="12">
        <v>78.04</v>
      </c>
      <c r="L45" s="12" t="s">
        <v>67</v>
      </c>
      <c r="M45" s="12" t="s">
        <v>67</v>
      </c>
      <c r="N45" s="12">
        <v>78.04</v>
      </c>
      <c r="O45" s="12" t="s">
        <v>70</v>
      </c>
      <c r="P45" s="12" t="s">
        <v>24</v>
      </c>
      <c r="Q45" s="12" t="s">
        <v>24</v>
      </c>
      <c r="R45" s="12"/>
    </row>
    <row r="46" spans="1:18" s="3" customFormat="1" ht="39" customHeight="1">
      <c r="A46" s="12" t="s">
        <v>142</v>
      </c>
      <c r="B46" s="11">
        <v>44</v>
      </c>
      <c r="C46" s="12" t="s">
        <v>126</v>
      </c>
      <c r="D46" s="12" t="s">
        <v>63</v>
      </c>
      <c r="E46" s="12" t="s">
        <v>64</v>
      </c>
      <c r="F46" s="12">
        <v>1</v>
      </c>
      <c r="G46" s="12" t="s">
        <v>143</v>
      </c>
      <c r="H46" s="12" t="s">
        <v>23</v>
      </c>
      <c r="I46" s="12" t="s">
        <v>80</v>
      </c>
      <c r="J46" s="12" t="s">
        <v>67</v>
      </c>
      <c r="K46" s="12">
        <v>76.12</v>
      </c>
      <c r="L46" s="12" t="s">
        <v>67</v>
      </c>
      <c r="M46" s="12" t="s">
        <v>67</v>
      </c>
      <c r="N46" s="12">
        <v>76.12</v>
      </c>
      <c r="O46" s="12" t="s">
        <v>57</v>
      </c>
      <c r="P46" s="12" t="s">
        <v>24</v>
      </c>
      <c r="Q46" s="12" t="s">
        <v>24</v>
      </c>
      <c r="R46" s="12"/>
    </row>
    <row r="47" spans="1:18" s="3" customFormat="1" ht="39" customHeight="1">
      <c r="A47" s="12" t="s">
        <v>144</v>
      </c>
      <c r="B47" s="11">
        <v>45</v>
      </c>
      <c r="C47" s="12" t="s">
        <v>145</v>
      </c>
      <c r="D47" s="15" t="s">
        <v>146</v>
      </c>
      <c r="E47" s="11" t="s">
        <v>21</v>
      </c>
      <c r="F47" s="12">
        <v>1</v>
      </c>
      <c r="G47" s="12" t="s">
        <v>147</v>
      </c>
      <c r="H47" s="12" t="s">
        <v>30</v>
      </c>
      <c r="I47" s="12" t="s">
        <v>76</v>
      </c>
      <c r="J47" s="12" t="s">
        <v>148</v>
      </c>
      <c r="K47" s="12" t="s">
        <v>149</v>
      </c>
      <c r="L47" s="12" t="s">
        <v>76</v>
      </c>
      <c r="M47" s="12" t="s">
        <v>150</v>
      </c>
      <c r="N47" s="12" t="s">
        <v>151</v>
      </c>
      <c r="O47" s="12" t="s">
        <v>57</v>
      </c>
      <c r="P47" s="12" t="s">
        <v>24</v>
      </c>
      <c r="Q47" s="12" t="s">
        <v>24</v>
      </c>
      <c r="R47" s="12"/>
    </row>
    <row r="48" spans="1:18" s="3" customFormat="1" ht="39" customHeight="1">
      <c r="A48" s="12" t="s">
        <v>152</v>
      </c>
      <c r="B48" s="11">
        <v>46</v>
      </c>
      <c r="C48" s="12" t="s">
        <v>145</v>
      </c>
      <c r="D48" s="15" t="s">
        <v>153</v>
      </c>
      <c r="E48" s="12" t="s">
        <v>64</v>
      </c>
      <c r="F48" s="12">
        <v>1</v>
      </c>
      <c r="G48" s="12" t="s">
        <v>154</v>
      </c>
      <c r="H48" s="12" t="s">
        <v>23</v>
      </c>
      <c r="I48" s="12" t="s">
        <v>155</v>
      </c>
      <c r="J48" s="12" t="s">
        <v>156</v>
      </c>
      <c r="K48" s="12" t="s">
        <v>157</v>
      </c>
      <c r="L48" s="12" t="s">
        <v>156</v>
      </c>
      <c r="M48" s="12" t="s">
        <v>156</v>
      </c>
      <c r="N48" s="12" t="s">
        <v>157</v>
      </c>
      <c r="O48" s="12" t="s">
        <v>57</v>
      </c>
      <c r="P48" s="12" t="s">
        <v>24</v>
      </c>
      <c r="Q48" s="12" t="s">
        <v>24</v>
      </c>
      <c r="R48" s="12"/>
    </row>
    <row r="49" spans="1:18" s="3" customFormat="1" ht="39" customHeight="1">
      <c r="A49" s="12" t="s">
        <v>158</v>
      </c>
      <c r="B49" s="11">
        <v>47</v>
      </c>
      <c r="C49" s="12" t="s">
        <v>145</v>
      </c>
      <c r="D49" s="15" t="s">
        <v>159</v>
      </c>
      <c r="E49" s="12" t="s">
        <v>64</v>
      </c>
      <c r="F49" s="12">
        <v>1</v>
      </c>
      <c r="G49" s="12" t="s">
        <v>160</v>
      </c>
      <c r="H49" s="12" t="s">
        <v>23</v>
      </c>
      <c r="I49" s="12" t="s">
        <v>84</v>
      </c>
      <c r="J49" s="12" t="s">
        <v>156</v>
      </c>
      <c r="K49" s="12" t="s">
        <v>161</v>
      </c>
      <c r="L49" s="12" t="s">
        <v>156</v>
      </c>
      <c r="M49" s="12" t="s">
        <v>156</v>
      </c>
      <c r="N49" s="12" t="s">
        <v>161</v>
      </c>
      <c r="O49" s="12" t="s">
        <v>57</v>
      </c>
      <c r="P49" s="12" t="s">
        <v>24</v>
      </c>
      <c r="Q49" s="12" t="s">
        <v>24</v>
      </c>
      <c r="R49" s="12"/>
    </row>
    <row r="50" spans="1:18" s="3" customFormat="1" ht="39" customHeight="1">
      <c r="A50" s="12" t="s">
        <v>162</v>
      </c>
      <c r="B50" s="11">
        <v>48</v>
      </c>
      <c r="C50" s="12" t="s">
        <v>145</v>
      </c>
      <c r="D50" s="15" t="s">
        <v>63</v>
      </c>
      <c r="E50" s="12" t="s">
        <v>64</v>
      </c>
      <c r="F50" s="12">
        <v>1</v>
      </c>
      <c r="G50" s="12" t="s">
        <v>163</v>
      </c>
      <c r="H50" s="12" t="s">
        <v>23</v>
      </c>
      <c r="I50" s="12" t="s">
        <v>104</v>
      </c>
      <c r="J50" s="12" t="s">
        <v>156</v>
      </c>
      <c r="K50" s="12" t="s">
        <v>164</v>
      </c>
      <c r="L50" s="12" t="s">
        <v>156</v>
      </c>
      <c r="M50" s="12" t="s">
        <v>156</v>
      </c>
      <c r="N50" s="12" t="s">
        <v>164</v>
      </c>
      <c r="O50" s="12" t="s">
        <v>57</v>
      </c>
      <c r="P50" s="12" t="s">
        <v>24</v>
      </c>
      <c r="Q50" s="12" t="s">
        <v>24</v>
      </c>
      <c r="R50" s="12"/>
    </row>
    <row r="51" spans="1:18" s="3" customFormat="1" ht="39" customHeight="1">
      <c r="A51" s="12" t="s">
        <v>165</v>
      </c>
      <c r="B51" s="11">
        <v>49</v>
      </c>
      <c r="C51" s="12" t="s">
        <v>145</v>
      </c>
      <c r="D51" s="15" t="s">
        <v>78</v>
      </c>
      <c r="E51" s="12" t="s">
        <v>64</v>
      </c>
      <c r="F51" s="12">
        <v>1</v>
      </c>
      <c r="G51" s="12" t="s">
        <v>166</v>
      </c>
      <c r="H51" s="12" t="s">
        <v>23</v>
      </c>
      <c r="I51" s="12" t="s">
        <v>84</v>
      </c>
      <c r="J51" s="12" t="s">
        <v>156</v>
      </c>
      <c r="K51" s="12" t="s">
        <v>167</v>
      </c>
      <c r="L51" s="12" t="s">
        <v>156</v>
      </c>
      <c r="M51" s="12" t="s">
        <v>156</v>
      </c>
      <c r="N51" s="12" t="s">
        <v>167</v>
      </c>
      <c r="O51" s="12" t="s">
        <v>57</v>
      </c>
      <c r="P51" s="12" t="s">
        <v>24</v>
      </c>
      <c r="Q51" s="12" t="s">
        <v>24</v>
      </c>
      <c r="R51" s="12"/>
    </row>
    <row r="52" spans="1:18" s="3" customFormat="1" ht="39" customHeight="1">
      <c r="A52" s="12" t="s">
        <v>168</v>
      </c>
      <c r="B52" s="11">
        <v>50</v>
      </c>
      <c r="C52" s="12" t="s">
        <v>145</v>
      </c>
      <c r="D52" s="15" t="s">
        <v>169</v>
      </c>
      <c r="E52" s="12" t="s">
        <v>64</v>
      </c>
      <c r="F52" s="12">
        <v>1</v>
      </c>
      <c r="G52" s="12" t="s">
        <v>170</v>
      </c>
      <c r="H52" s="12" t="s">
        <v>23</v>
      </c>
      <c r="I52" s="12" t="s">
        <v>123</v>
      </c>
      <c r="J52" s="12" t="s">
        <v>156</v>
      </c>
      <c r="K52" s="12" t="s">
        <v>171</v>
      </c>
      <c r="L52" s="12" t="s">
        <v>156</v>
      </c>
      <c r="M52" s="12" t="s">
        <v>156</v>
      </c>
      <c r="N52" s="12" t="s">
        <v>171</v>
      </c>
      <c r="O52" s="12" t="s">
        <v>57</v>
      </c>
      <c r="P52" s="12" t="s">
        <v>24</v>
      </c>
      <c r="Q52" s="12" t="s">
        <v>24</v>
      </c>
      <c r="R52" s="12"/>
    </row>
    <row r="53" spans="1:18" s="3" customFormat="1" ht="39" customHeight="1">
      <c r="A53" s="12" t="s">
        <v>172</v>
      </c>
      <c r="B53" s="11">
        <v>51</v>
      </c>
      <c r="C53" s="12" t="s">
        <v>145</v>
      </c>
      <c r="D53" s="15" t="s">
        <v>173</v>
      </c>
      <c r="E53" s="12" t="s">
        <v>64</v>
      </c>
      <c r="F53" s="12">
        <v>2</v>
      </c>
      <c r="G53" s="12" t="s">
        <v>174</v>
      </c>
      <c r="H53" s="12" t="s">
        <v>23</v>
      </c>
      <c r="I53" s="12" t="s">
        <v>104</v>
      </c>
      <c r="J53" s="12" t="s">
        <v>156</v>
      </c>
      <c r="K53" s="12" t="s">
        <v>175</v>
      </c>
      <c r="L53" s="12" t="s">
        <v>156</v>
      </c>
      <c r="M53" s="12" t="s">
        <v>156</v>
      </c>
      <c r="N53" s="12" t="s">
        <v>175</v>
      </c>
      <c r="O53" s="12" t="s">
        <v>57</v>
      </c>
      <c r="P53" s="12" t="s">
        <v>24</v>
      </c>
      <c r="Q53" s="12" t="s">
        <v>24</v>
      </c>
      <c r="R53" s="12"/>
    </row>
    <row r="54" spans="1:18" s="3" customFormat="1" ht="39" customHeight="1">
      <c r="A54" s="12" t="s">
        <v>172</v>
      </c>
      <c r="B54" s="11">
        <v>52</v>
      </c>
      <c r="C54" s="12" t="s">
        <v>145</v>
      </c>
      <c r="D54" s="15" t="s">
        <v>173</v>
      </c>
      <c r="E54" s="12" t="s">
        <v>64</v>
      </c>
      <c r="F54" s="12">
        <v>2</v>
      </c>
      <c r="G54" s="12" t="s">
        <v>176</v>
      </c>
      <c r="H54" s="12" t="s">
        <v>23</v>
      </c>
      <c r="I54" s="12" t="s">
        <v>61</v>
      </c>
      <c r="J54" s="12" t="s">
        <v>156</v>
      </c>
      <c r="K54" s="12" t="s">
        <v>177</v>
      </c>
      <c r="L54" s="12" t="s">
        <v>156</v>
      </c>
      <c r="M54" s="12" t="s">
        <v>156</v>
      </c>
      <c r="N54" s="12" t="s">
        <v>177</v>
      </c>
      <c r="O54" s="12" t="s">
        <v>70</v>
      </c>
      <c r="P54" s="12" t="s">
        <v>24</v>
      </c>
      <c r="Q54" s="12" t="s">
        <v>24</v>
      </c>
      <c r="R54" s="12"/>
    </row>
    <row r="55" spans="1:18" s="3" customFormat="1" ht="39" customHeight="1">
      <c r="A55" s="12">
        <v>2023005453</v>
      </c>
      <c r="B55" s="11">
        <v>53</v>
      </c>
      <c r="C55" s="12" t="s">
        <v>178</v>
      </c>
      <c r="D55" s="14" t="s">
        <v>179</v>
      </c>
      <c r="E55" s="12" t="s">
        <v>21</v>
      </c>
      <c r="F55" s="12">
        <v>1</v>
      </c>
      <c r="G55" s="12" t="s">
        <v>180</v>
      </c>
      <c r="H55" s="12" t="s">
        <v>23</v>
      </c>
      <c r="I55" s="12" t="s">
        <v>69</v>
      </c>
      <c r="J55" s="12" t="s">
        <v>181</v>
      </c>
      <c r="K55" s="12" t="s">
        <v>182</v>
      </c>
      <c r="L55" s="12">
        <f>J55/2</f>
        <v>27.25</v>
      </c>
      <c r="M55" s="12">
        <f>K55/2</f>
        <v>39.16</v>
      </c>
      <c r="N55" s="12">
        <f>L55+M55</f>
        <v>66.41</v>
      </c>
      <c r="O55" s="12" t="s">
        <v>57</v>
      </c>
      <c r="P55" s="12" t="s">
        <v>24</v>
      </c>
      <c r="Q55" s="12" t="s">
        <v>24</v>
      </c>
      <c r="R55" s="12"/>
    </row>
    <row r="56" spans="1:18" s="3" customFormat="1" ht="39" customHeight="1">
      <c r="A56" s="12" t="s">
        <v>183</v>
      </c>
      <c r="B56" s="11">
        <v>54</v>
      </c>
      <c r="C56" s="12" t="s">
        <v>178</v>
      </c>
      <c r="D56" s="14" t="s">
        <v>184</v>
      </c>
      <c r="E56" s="12" t="s">
        <v>21</v>
      </c>
      <c r="F56" s="12">
        <v>1</v>
      </c>
      <c r="G56" s="12" t="s">
        <v>185</v>
      </c>
      <c r="H56" s="12" t="s">
        <v>23</v>
      </c>
      <c r="I56" s="12" t="s">
        <v>61</v>
      </c>
      <c r="J56" s="12" t="s">
        <v>186</v>
      </c>
      <c r="K56" s="12" t="s">
        <v>187</v>
      </c>
      <c r="L56" s="12">
        <f>J56/2</f>
        <v>33.835</v>
      </c>
      <c r="M56" s="12">
        <f>K56/2</f>
        <v>41.24</v>
      </c>
      <c r="N56" s="19">
        <f>L56+M56</f>
        <v>75.075</v>
      </c>
      <c r="O56" s="20" t="s">
        <v>57</v>
      </c>
      <c r="P56" s="12" t="s">
        <v>24</v>
      </c>
      <c r="Q56" s="12" t="s">
        <v>24</v>
      </c>
      <c r="R56" s="12"/>
    </row>
    <row r="57" spans="1:18" s="3" customFormat="1" ht="39" customHeight="1">
      <c r="A57" s="12" t="s">
        <v>188</v>
      </c>
      <c r="B57" s="11">
        <v>55</v>
      </c>
      <c r="C57" s="12" t="s">
        <v>178</v>
      </c>
      <c r="D57" s="14" t="s">
        <v>189</v>
      </c>
      <c r="E57" s="12" t="s">
        <v>64</v>
      </c>
      <c r="F57" s="12">
        <v>1</v>
      </c>
      <c r="G57" s="12" t="s">
        <v>190</v>
      </c>
      <c r="H57" s="12" t="s">
        <v>23</v>
      </c>
      <c r="I57" s="12" t="s">
        <v>76</v>
      </c>
      <c r="J57" s="12" t="s">
        <v>95</v>
      </c>
      <c r="K57" s="12" t="s">
        <v>191</v>
      </c>
      <c r="L57" s="12" t="s">
        <v>95</v>
      </c>
      <c r="M57" s="12" t="s">
        <v>95</v>
      </c>
      <c r="N57" s="12" t="str">
        <f>K57</f>
        <v>82.86</v>
      </c>
      <c r="O57" s="12" t="s">
        <v>57</v>
      </c>
      <c r="P57" s="12" t="s">
        <v>24</v>
      </c>
      <c r="Q57" s="12" t="s">
        <v>24</v>
      </c>
      <c r="R57" s="12"/>
    </row>
    <row r="58" spans="1:18" s="3" customFormat="1" ht="39" customHeight="1">
      <c r="A58" s="12" t="s">
        <v>192</v>
      </c>
      <c r="B58" s="11">
        <v>56</v>
      </c>
      <c r="C58" s="12" t="s">
        <v>178</v>
      </c>
      <c r="D58" s="14" t="s">
        <v>72</v>
      </c>
      <c r="E58" s="12" t="s">
        <v>64</v>
      </c>
      <c r="F58" s="12">
        <v>2</v>
      </c>
      <c r="G58" s="12" t="s">
        <v>193</v>
      </c>
      <c r="H58" s="12" t="s">
        <v>23</v>
      </c>
      <c r="I58" s="12" t="s">
        <v>194</v>
      </c>
      <c r="J58" s="12" t="s">
        <v>95</v>
      </c>
      <c r="K58" s="19">
        <v>77.76</v>
      </c>
      <c r="L58" s="12" t="s">
        <v>95</v>
      </c>
      <c r="M58" s="12" t="s">
        <v>95</v>
      </c>
      <c r="N58" s="12">
        <f>K58</f>
        <v>77.76</v>
      </c>
      <c r="O58" s="12" t="s">
        <v>70</v>
      </c>
      <c r="P58" s="12" t="s">
        <v>24</v>
      </c>
      <c r="Q58" s="12" t="s">
        <v>24</v>
      </c>
      <c r="R58" s="12"/>
    </row>
    <row r="59" spans="1:18" s="3" customFormat="1" ht="39" customHeight="1">
      <c r="A59" s="12" t="s">
        <v>192</v>
      </c>
      <c r="B59" s="11">
        <v>57</v>
      </c>
      <c r="C59" s="12" t="s">
        <v>178</v>
      </c>
      <c r="D59" s="14" t="s">
        <v>72</v>
      </c>
      <c r="E59" s="12" t="s">
        <v>64</v>
      </c>
      <c r="F59" s="12">
        <v>2</v>
      </c>
      <c r="G59" s="12" t="s">
        <v>195</v>
      </c>
      <c r="H59" s="12" t="s">
        <v>23</v>
      </c>
      <c r="I59" s="12" t="s">
        <v>69</v>
      </c>
      <c r="J59" s="12" t="s">
        <v>95</v>
      </c>
      <c r="K59" s="19">
        <v>77.28</v>
      </c>
      <c r="L59" s="12" t="s">
        <v>95</v>
      </c>
      <c r="M59" s="12" t="s">
        <v>95</v>
      </c>
      <c r="N59" s="12">
        <v>77.28</v>
      </c>
      <c r="O59" s="12" t="s">
        <v>121</v>
      </c>
      <c r="P59" s="12" t="s">
        <v>24</v>
      </c>
      <c r="Q59" s="12" t="s">
        <v>24</v>
      </c>
      <c r="R59" s="12" t="s">
        <v>34</v>
      </c>
    </row>
    <row r="60" spans="1:18" s="3" customFormat="1" ht="39" customHeight="1">
      <c r="A60" s="12" t="s">
        <v>196</v>
      </c>
      <c r="B60" s="11">
        <v>58</v>
      </c>
      <c r="C60" s="12" t="s">
        <v>178</v>
      </c>
      <c r="D60" s="14" t="s">
        <v>97</v>
      </c>
      <c r="E60" s="12" t="s">
        <v>64</v>
      </c>
      <c r="F60" s="12">
        <v>1</v>
      </c>
      <c r="G60" s="12" t="s">
        <v>197</v>
      </c>
      <c r="H60" s="12" t="s">
        <v>23</v>
      </c>
      <c r="I60" s="12" t="s">
        <v>89</v>
      </c>
      <c r="J60" s="12" t="s">
        <v>95</v>
      </c>
      <c r="K60" s="19">
        <v>78.02</v>
      </c>
      <c r="L60" s="12" t="s">
        <v>95</v>
      </c>
      <c r="M60" s="12" t="s">
        <v>95</v>
      </c>
      <c r="N60" s="12">
        <f>K60</f>
        <v>78.02</v>
      </c>
      <c r="O60" s="12" t="s">
        <v>57</v>
      </c>
      <c r="P60" s="12" t="s">
        <v>24</v>
      </c>
      <c r="Q60" s="12" t="s">
        <v>24</v>
      </c>
      <c r="R60" s="12"/>
    </row>
    <row r="61" spans="1:18" s="3" customFormat="1" ht="39" customHeight="1">
      <c r="A61" s="12" t="s">
        <v>198</v>
      </c>
      <c r="B61" s="11">
        <v>59</v>
      </c>
      <c r="C61" s="12" t="s">
        <v>199</v>
      </c>
      <c r="D61" s="12" t="s">
        <v>200</v>
      </c>
      <c r="E61" s="12" t="s">
        <v>21</v>
      </c>
      <c r="F61" s="12">
        <v>3</v>
      </c>
      <c r="G61" s="12" t="s">
        <v>201</v>
      </c>
      <c r="H61" s="12" t="s">
        <v>30</v>
      </c>
      <c r="I61" s="12">
        <v>24</v>
      </c>
      <c r="J61" s="12">
        <v>57.67</v>
      </c>
      <c r="K61" s="12">
        <v>82.44</v>
      </c>
      <c r="L61" s="12">
        <v>28.835</v>
      </c>
      <c r="M61" s="12">
        <v>41.22</v>
      </c>
      <c r="N61" s="12">
        <v>70.055</v>
      </c>
      <c r="O61" s="12" t="s">
        <v>57</v>
      </c>
      <c r="P61" s="12" t="s">
        <v>24</v>
      </c>
      <c r="Q61" s="12" t="s">
        <v>24</v>
      </c>
      <c r="R61" s="12"/>
    </row>
    <row r="62" spans="1:18" s="3" customFormat="1" ht="39" customHeight="1">
      <c r="A62" s="12" t="s">
        <v>198</v>
      </c>
      <c r="B62" s="11">
        <v>60</v>
      </c>
      <c r="C62" s="12" t="s">
        <v>199</v>
      </c>
      <c r="D62" s="12" t="s">
        <v>200</v>
      </c>
      <c r="E62" s="12" t="s">
        <v>21</v>
      </c>
      <c r="F62" s="12">
        <v>3</v>
      </c>
      <c r="G62" s="12" t="s">
        <v>202</v>
      </c>
      <c r="H62" s="12" t="s">
        <v>30</v>
      </c>
      <c r="I62" s="12">
        <v>22</v>
      </c>
      <c r="J62" s="12">
        <v>59.5</v>
      </c>
      <c r="K62" s="12">
        <v>76.36</v>
      </c>
      <c r="L62" s="12">
        <v>29.75</v>
      </c>
      <c r="M62" s="12">
        <v>38.18</v>
      </c>
      <c r="N62" s="12">
        <v>67.93</v>
      </c>
      <c r="O62" s="20" t="s">
        <v>70</v>
      </c>
      <c r="P62" s="12" t="s">
        <v>24</v>
      </c>
      <c r="Q62" s="12" t="s">
        <v>24</v>
      </c>
      <c r="R62" s="12"/>
    </row>
    <row r="63" spans="1:18" s="3" customFormat="1" ht="39" customHeight="1">
      <c r="A63" s="12" t="s">
        <v>198</v>
      </c>
      <c r="B63" s="11">
        <v>61</v>
      </c>
      <c r="C63" s="12" t="s">
        <v>199</v>
      </c>
      <c r="D63" s="12" t="s">
        <v>200</v>
      </c>
      <c r="E63" s="12" t="s">
        <v>21</v>
      </c>
      <c r="F63" s="12">
        <v>3</v>
      </c>
      <c r="G63" s="12" t="s">
        <v>203</v>
      </c>
      <c r="H63" s="12" t="s">
        <v>30</v>
      </c>
      <c r="I63" s="12">
        <v>23</v>
      </c>
      <c r="J63" s="12">
        <v>59.5</v>
      </c>
      <c r="K63" s="12">
        <v>75.68</v>
      </c>
      <c r="L63" s="12">
        <v>29.75</v>
      </c>
      <c r="M63" s="12">
        <v>37.84</v>
      </c>
      <c r="N63" s="12">
        <v>67.59</v>
      </c>
      <c r="O63" s="12" t="s">
        <v>121</v>
      </c>
      <c r="P63" s="12" t="s">
        <v>24</v>
      </c>
      <c r="Q63" s="12" t="s">
        <v>24</v>
      </c>
      <c r="R63" s="12"/>
    </row>
    <row r="64" spans="1:18" s="3" customFormat="1" ht="39" customHeight="1">
      <c r="A64" s="12" t="s">
        <v>204</v>
      </c>
      <c r="B64" s="11">
        <v>62</v>
      </c>
      <c r="C64" s="12" t="s">
        <v>199</v>
      </c>
      <c r="D64" s="12" t="s">
        <v>205</v>
      </c>
      <c r="E64" s="12" t="s">
        <v>21</v>
      </c>
      <c r="F64" s="12">
        <v>2</v>
      </c>
      <c r="G64" s="12" t="s">
        <v>206</v>
      </c>
      <c r="H64" s="12" t="s">
        <v>30</v>
      </c>
      <c r="I64" s="12">
        <v>28</v>
      </c>
      <c r="J64" s="19">
        <v>59.83</v>
      </c>
      <c r="K64" s="19">
        <v>78.6</v>
      </c>
      <c r="L64" s="22">
        <v>29.915</v>
      </c>
      <c r="M64" s="22">
        <v>39.3</v>
      </c>
      <c r="N64" s="22">
        <v>69.215</v>
      </c>
      <c r="O64" s="12" t="s">
        <v>57</v>
      </c>
      <c r="P64" s="12" t="s">
        <v>24</v>
      </c>
      <c r="Q64" s="12" t="s">
        <v>24</v>
      </c>
      <c r="R64" s="12"/>
    </row>
    <row r="65" spans="1:18" s="3" customFormat="1" ht="39" customHeight="1">
      <c r="A65" s="12" t="s">
        <v>204</v>
      </c>
      <c r="B65" s="11">
        <v>63</v>
      </c>
      <c r="C65" s="12" t="s">
        <v>199</v>
      </c>
      <c r="D65" s="12" t="s">
        <v>205</v>
      </c>
      <c r="E65" s="12" t="s">
        <v>21</v>
      </c>
      <c r="F65" s="12">
        <v>2</v>
      </c>
      <c r="G65" s="12" t="s">
        <v>207</v>
      </c>
      <c r="H65" s="12" t="s">
        <v>23</v>
      </c>
      <c r="I65" s="12">
        <v>26</v>
      </c>
      <c r="J65" s="19">
        <v>57.17</v>
      </c>
      <c r="K65" s="19">
        <v>79.4</v>
      </c>
      <c r="L65" s="22">
        <v>28.585</v>
      </c>
      <c r="M65" s="22">
        <v>39.7</v>
      </c>
      <c r="N65" s="22">
        <v>68.285</v>
      </c>
      <c r="O65" s="12" t="s">
        <v>70</v>
      </c>
      <c r="P65" s="12" t="s">
        <v>24</v>
      </c>
      <c r="Q65" s="12" t="s">
        <v>24</v>
      </c>
      <c r="R65" s="12"/>
    </row>
    <row r="66" spans="1:18" s="3" customFormat="1" ht="39" customHeight="1">
      <c r="A66" s="12" t="s">
        <v>208</v>
      </c>
      <c r="B66" s="11">
        <v>64</v>
      </c>
      <c r="C66" s="12" t="s">
        <v>199</v>
      </c>
      <c r="D66" s="12" t="s">
        <v>209</v>
      </c>
      <c r="E66" s="12" t="s">
        <v>21</v>
      </c>
      <c r="F66" s="12">
        <v>1</v>
      </c>
      <c r="G66" s="12" t="s">
        <v>210</v>
      </c>
      <c r="H66" s="12" t="s">
        <v>30</v>
      </c>
      <c r="I66" s="12">
        <v>28</v>
      </c>
      <c r="J66" s="19">
        <v>62.33</v>
      </c>
      <c r="K66" s="19">
        <v>78.02</v>
      </c>
      <c r="L66" s="22">
        <v>31.165</v>
      </c>
      <c r="M66" s="22">
        <v>39.01</v>
      </c>
      <c r="N66" s="22">
        <v>70.175</v>
      </c>
      <c r="O66" s="12" t="s">
        <v>57</v>
      </c>
      <c r="P66" s="12" t="s">
        <v>24</v>
      </c>
      <c r="Q66" s="12" t="s">
        <v>24</v>
      </c>
      <c r="R66" s="12"/>
    </row>
    <row r="67" spans="1:18" s="3" customFormat="1" ht="39" customHeight="1">
      <c r="A67" s="12" t="s">
        <v>211</v>
      </c>
      <c r="B67" s="11">
        <v>65</v>
      </c>
      <c r="C67" s="12" t="s">
        <v>199</v>
      </c>
      <c r="D67" s="12" t="s">
        <v>212</v>
      </c>
      <c r="E67" s="12" t="s">
        <v>64</v>
      </c>
      <c r="F67" s="12">
        <v>1</v>
      </c>
      <c r="G67" s="12" t="s">
        <v>213</v>
      </c>
      <c r="H67" s="12" t="s">
        <v>23</v>
      </c>
      <c r="I67" s="12">
        <v>31</v>
      </c>
      <c r="J67" s="37">
        <v>0</v>
      </c>
      <c r="K67" s="24">
        <v>75.04</v>
      </c>
      <c r="L67" s="37">
        <v>0</v>
      </c>
      <c r="M67" s="37">
        <v>0</v>
      </c>
      <c r="N67" s="24">
        <v>75.04</v>
      </c>
      <c r="O67" s="12" t="s">
        <v>57</v>
      </c>
      <c r="P67" s="12" t="s">
        <v>24</v>
      </c>
      <c r="Q67" s="12" t="s">
        <v>24</v>
      </c>
      <c r="R67" s="12"/>
    </row>
    <row r="68" spans="1:18" s="3" customFormat="1" ht="39" customHeight="1">
      <c r="A68" s="12" t="s">
        <v>214</v>
      </c>
      <c r="B68" s="11">
        <v>66</v>
      </c>
      <c r="C68" s="12" t="s">
        <v>199</v>
      </c>
      <c r="D68" s="12" t="s">
        <v>97</v>
      </c>
      <c r="E68" s="12" t="s">
        <v>64</v>
      </c>
      <c r="F68" s="12">
        <v>2</v>
      </c>
      <c r="G68" s="12" t="s">
        <v>215</v>
      </c>
      <c r="H68" s="12" t="s">
        <v>23</v>
      </c>
      <c r="I68" s="12">
        <v>34</v>
      </c>
      <c r="J68" s="37">
        <v>0</v>
      </c>
      <c r="K68" s="24">
        <v>79.64</v>
      </c>
      <c r="L68" s="37">
        <v>0</v>
      </c>
      <c r="M68" s="37">
        <v>0</v>
      </c>
      <c r="N68" s="12">
        <v>79.64</v>
      </c>
      <c r="O68" s="12" t="s">
        <v>57</v>
      </c>
      <c r="P68" s="12" t="s">
        <v>24</v>
      </c>
      <c r="Q68" s="12" t="s">
        <v>24</v>
      </c>
      <c r="R68" s="12"/>
    </row>
    <row r="69" spans="1:18" s="3" customFormat="1" ht="39" customHeight="1">
      <c r="A69" s="12" t="s">
        <v>216</v>
      </c>
      <c r="B69" s="11">
        <v>67</v>
      </c>
      <c r="C69" s="12" t="s">
        <v>217</v>
      </c>
      <c r="D69" s="12" t="s">
        <v>218</v>
      </c>
      <c r="E69" s="12" t="s">
        <v>21</v>
      </c>
      <c r="F69" s="12">
        <v>1</v>
      </c>
      <c r="G69" s="12" t="s">
        <v>219</v>
      </c>
      <c r="H69" s="12" t="s">
        <v>30</v>
      </c>
      <c r="I69" s="12" t="s">
        <v>123</v>
      </c>
      <c r="J69" s="12" t="s">
        <v>220</v>
      </c>
      <c r="K69" s="12" t="s">
        <v>221</v>
      </c>
      <c r="L69" s="38">
        <f>J69/2</f>
        <v>35.085</v>
      </c>
      <c r="M69" s="12">
        <f>K69/2</f>
        <v>38.47</v>
      </c>
      <c r="N69" s="38">
        <f>L69+M69</f>
        <v>73.555</v>
      </c>
      <c r="O69" s="12" t="s">
        <v>57</v>
      </c>
      <c r="P69" s="12" t="s">
        <v>24</v>
      </c>
      <c r="Q69" s="12" t="s">
        <v>24</v>
      </c>
      <c r="R69" s="12"/>
    </row>
    <row r="70" spans="1:18" s="3" customFormat="1" ht="39" customHeight="1">
      <c r="A70" s="12" t="s">
        <v>222</v>
      </c>
      <c r="B70" s="11">
        <v>68</v>
      </c>
      <c r="C70" s="12" t="s">
        <v>223</v>
      </c>
      <c r="D70" s="12" t="s">
        <v>224</v>
      </c>
      <c r="E70" s="12" t="s">
        <v>21</v>
      </c>
      <c r="F70" s="12">
        <v>1</v>
      </c>
      <c r="G70" s="12" t="s">
        <v>225</v>
      </c>
      <c r="H70" s="12" t="s">
        <v>23</v>
      </c>
      <c r="I70" s="12" t="s">
        <v>69</v>
      </c>
      <c r="J70" s="12" t="s">
        <v>226</v>
      </c>
      <c r="K70" s="12" t="s">
        <v>227</v>
      </c>
      <c r="L70" s="12" t="s">
        <v>228</v>
      </c>
      <c r="M70" s="12" t="s">
        <v>229</v>
      </c>
      <c r="N70" s="12" t="s">
        <v>230</v>
      </c>
      <c r="O70" s="12" t="s">
        <v>57</v>
      </c>
      <c r="P70" s="12" t="s">
        <v>24</v>
      </c>
      <c r="Q70" s="12" t="s">
        <v>24</v>
      </c>
      <c r="R70" s="12"/>
    </row>
    <row r="71" spans="1:18" s="3" customFormat="1" ht="39" customHeight="1">
      <c r="A71" s="12" t="s">
        <v>231</v>
      </c>
      <c r="B71" s="11">
        <v>69</v>
      </c>
      <c r="C71" s="12" t="s">
        <v>232</v>
      </c>
      <c r="D71" s="12" t="s">
        <v>233</v>
      </c>
      <c r="E71" s="12" t="s">
        <v>21</v>
      </c>
      <c r="F71" s="12">
        <v>1</v>
      </c>
      <c r="G71" s="12" t="s">
        <v>234</v>
      </c>
      <c r="H71" s="12" t="s">
        <v>30</v>
      </c>
      <c r="I71" s="12" t="s">
        <v>101</v>
      </c>
      <c r="J71" s="12">
        <v>57.17</v>
      </c>
      <c r="K71" s="12">
        <v>80.48</v>
      </c>
      <c r="L71" s="19">
        <f>ROUND(J71/2,2)</f>
        <v>28.59</v>
      </c>
      <c r="M71" s="12">
        <f>K71/2</f>
        <v>40.24</v>
      </c>
      <c r="N71" s="12">
        <f>L71+M71</f>
        <v>68.83</v>
      </c>
      <c r="O71" s="12" t="s">
        <v>57</v>
      </c>
      <c r="P71" s="12" t="s">
        <v>24</v>
      </c>
      <c r="Q71" s="12" t="s">
        <v>24</v>
      </c>
      <c r="R71" s="12"/>
    </row>
    <row r="72" spans="1:18" s="3" customFormat="1" ht="39" customHeight="1">
      <c r="A72" s="12" t="s">
        <v>235</v>
      </c>
      <c r="B72" s="11">
        <v>70</v>
      </c>
      <c r="C72" s="12" t="s">
        <v>232</v>
      </c>
      <c r="D72" s="12" t="s">
        <v>236</v>
      </c>
      <c r="E72" s="12" t="s">
        <v>21</v>
      </c>
      <c r="F72" s="12">
        <v>1</v>
      </c>
      <c r="G72" s="12" t="s">
        <v>237</v>
      </c>
      <c r="H72" s="12" t="s">
        <v>30</v>
      </c>
      <c r="I72" s="12" t="s">
        <v>194</v>
      </c>
      <c r="J72" s="12">
        <v>64.83</v>
      </c>
      <c r="K72" s="12">
        <v>77.4</v>
      </c>
      <c r="L72" s="19">
        <f>ROUND(J72/2,2)</f>
        <v>32.42</v>
      </c>
      <c r="M72" s="12">
        <f>K72/2</f>
        <v>38.7</v>
      </c>
      <c r="N72" s="12">
        <f>L72+M72</f>
        <v>71.12</v>
      </c>
      <c r="O72" s="12" t="s">
        <v>57</v>
      </c>
      <c r="P72" s="12" t="s">
        <v>24</v>
      </c>
      <c r="Q72" s="12" t="s">
        <v>24</v>
      </c>
      <c r="R72" s="12"/>
    </row>
    <row r="73" spans="1:18" s="3" customFormat="1" ht="39" customHeight="1">
      <c r="A73" s="12" t="s">
        <v>238</v>
      </c>
      <c r="B73" s="11">
        <v>71</v>
      </c>
      <c r="C73" s="12" t="s">
        <v>232</v>
      </c>
      <c r="D73" s="12" t="s">
        <v>239</v>
      </c>
      <c r="E73" s="12" t="s">
        <v>21</v>
      </c>
      <c r="F73" s="12">
        <v>1</v>
      </c>
      <c r="G73" s="12" t="s">
        <v>240</v>
      </c>
      <c r="H73" s="12" t="s">
        <v>30</v>
      </c>
      <c r="I73" s="12" t="s">
        <v>84</v>
      </c>
      <c r="J73" s="12">
        <v>65.83</v>
      </c>
      <c r="K73" s="12">
        <v>77.68</v>
      </c>
      <c r="L73" s="19">
        <f>ROUND(J73/2,2)</f>
        <v>32.92</v>
      </c>
      <c r="M73" s="12">
        <f>K73/2</f>
        <v>38.84</v>
      </c>
      <c r="N73" s="12">
        <f>L73+M73</f>
        <v>71.76</v>
      </c>
      <c r="O73" s="12" t="s">
        <v>57</v>
      </c>
      <c r="P73" s="12" t="s">
        <v>24</v>
      </c>
      <c r="Q73" s="12" t="s">
        <v>24</v>
      </c>
      <c r="R73" s="12"/>
    </row>
    <row r="74" spans="1:18" s="3" customFormat="1" ht="39" customHeight="1">
      <c r="A74" s="12" t="s">
        <v>241</v>
      </c>
      <c r="B74" s="11">
        <v>72</v>
      </c>
      <c r="C74" s="12" t="s">
        <v>232</v>
      </c>
      <c r="D74" s="12" t="s">
        <v>242</v>
      </c>
      <c r="E74" s="12" t="s">
        <v>64</v>
      </c>
      <c r="F74" s="12">
        <v>1</v>
      </c>
      <c r="G74" s="12" t="s">
        <v>243</v>
      </c>
      <c r="H74" s="12" t="s">
        <v>30</v>
      </c>
      <c r="I74" s="12" t="s">
        <v>61</v>
      </c>
      <c r="J74" s="12" t="s">
        <v>95</v>
      </c>
      <c r="K74" s="19">
        <v>76.38</v>
      </c>
      <c r="L74" s="12" t="s">
        <v>95</v>
      </c>
      <c r="M74" s="12" t="s">
        <v>95</v>
      </c>
      <c r="N74" s="22">
        <v>76.38</v>
      </c>
      <c r="O74" s="12" t="s">
        <v>57</v>
      </c>
      <c r="P74" s="12" t="s">
        <v>24</v>
      </c>
      <c r="Q74" s="12" t="s">
        <v>24</v>
      </c>
      <c r="R74" s="12"/>
    </row>
    <row r="75" spans="1:18" s="3" customFormat="1" ht="39" customHeight="1">
      <c r="A75" s="12" t="s">
        <v>244</v>
      </c>
      <c r="B75" s="11">
        <v>73</v>
      </c>
      <c r="C75" s="12" t="s">
        <v>232</v>
      </c>
      <c r="D75" s="12" t="s">
        <v>245</v>
      </c>
      <c r="E75" s="12" t="s">
        <v>64</v>
      </c>
      <c r="F75" s="12">
        <v>1</v>
      </c>
      <c r="G75" s="12" t="s">
        <v>246</v>
      </c>
      <c r="H75" s="12" t="s">
        <v>23</v>
      </c>
      <c r="I75" s="12" t="s">
        <v>84</v>
      </c>
      <c r="J75" s="12" t="s">
        <v>95</v>
      </c>
      <c r="K75" s="19">
        <v>81.78</v>
      </c>
      <c r="L75" s="12" t="s">
        <v>95</v>
      </c>
      <c r="M75" s="12" t="s">
        <v>95</v>
      </c>
      <c r="N75" s="22">
        <v>81.78</v>
      </c>
      <c r="O75" s="12" t="s">
        <v>57</v>
      </c>
      <c r="P75" s="12" t="s">
        <v>24</v>
      </c>
      <c r="Q75" s="12" t="s">
        <v>24</v>
      </c>
      <c r="R75" s="12"/>
    </row>
    <row r="76" spans="1:18" s="3" customFormat="1" ht="39" customHeight="1">
      <c r="A76" s="12" t="s">
        <v>247</v>
      </c>
      <c r="B76" s="11">
        <v>74</v>
      </c>
      <c r="C76" s="25" t="s">
        <v>232</v>
      </c>
      <c r="D76" s="12" t="s">
        <v>248</v>
      </c>
      <c r="E76" s="12" t="s">
        <v>64</v>
      </c>
      <c r="F76" s="12">
        <v>1</v>
      </c>
      <c r="G76" s="12" t="s">
        <v>249</v>
      </c>
      <c r="H76" s="12" t="s">
        <v>30</v>
      </c>
      <c r="I76" s="12" t="s">
        <v>89</v>
      </c>
      <c r="J76" s="12" t="s">
        <v>95</v>
      </c>
      <c r="K76" s="12" t="s">
        <v>250</v>
      </c>
      <c r="L76" s="12" t="s">
        <v>95</v>
      </c>
      <c r="M76" s="12" t="s">
        <v>95</v>
      </c>
      <c r="N76" s="12" t="s">
        <v>250</v>
      </c>
      <c r="O76" s="12" t="s">
        <v>70</v>
      </c>
      <c r="P76" s="12" t="s">
        <v>24</v>
      </c>
      <c r="Q76" s="12" t="s">
        <v>24</v>
      </c>
      <c r="R76" s="12" t="s">
        <v>34</v>
      </c>
    </row>
    <row r="77" spans="1:18" s="3" customFormat="1" ht="39" customHeight="1">
      <c r="A77" s="12" t="s">
        <v>251</v>
      </c>
      <c r="B77" s="11">
        <v>75</v>
      </c>
      <c r="C77" s="12" t="s">
        <v>232</v>
      </c>
      <c r="D77" s="12" t="s">
        <v>252</v>
      </c>
      <c r="E77" s="12" t="s">
        <v>64</v>
      </c>
      <c r="F77" s="12">
        <v>1</v>
      </c>
      <c r="G77" s="12" t="s">
        <v>253</v>
      </c>
      <c r="H77" s="12" t="s">
        <v>30</v>
      </c>
      <c r="I77" s="12" t="s">
        <v>155</v>
      </c>
      <c r="J77" s="12" t="s">
        <v>95</v>
      </c>
      <c r="K77" s="24">
        <v>77.14</v>
      </c>
      <c r="L77" s="12" t="s">
        <v>95</v>
      </c>
      <c r="M77" s="12" t="s">
        <v>95</v>
      </c>
      <c r="N77" s="24">
        <v>77.14</v>
      </c>
      <c r="O77" s="12" t="s">
        <v>57</v>
      </c>
      <c r="P77" s="12" t="s">
        <v>24</v>
      </c>
      <c r="Q77" s="12" t="s">
        <v>24</v>
      </c>
      <c r="R77" s="12"/>
    </row>
    <row r="78" spans="1:18" s="3" customFormat="1" ht="39" customHeight="1">
      <c r="A78" s="12" t="s">
        <v>254</v>
      </c>
      <c r="B78" s="11">
        <v>76</v>
      </c>
      <c r="C78" s="12" t="s">
        <v>255</v>
      </c>
      <c r="D78" s="12" t="s">
        <v>92</v>
      </c>
      <c r="E78" s="12" t="s">
        <v>64</v>
      </c>
      <c r="F78" s="12">
        <v>1</v>
      </c>
      <c r="G78" s="12" t="s">
        <v>256</v>
      </c>
      <c r="H78" s="12" t="s">
        <v>23</v>
      </c>
      <c r="I78" s="12" t="s">
        <v>104</v>
      </c>
      <c r="J78" s="12" t="s">
        <v>67</v>
      </c>
      <c r="K78" s="12" t="s">
        <v>257</v>
      </c>
      <c r="L78" s="12" t="s">
        <v>67</v>
      </c>
      <c r="M78" s="12" t="s">
        <v>67</v>
      </c>
      <c r="N78" s="12" t="s">
        <v>257</v>
      </c>
      <c r="O78" s="12">
        <v>1</v>
      </c>
      <c r="P78" s="12" t="s">
        <v>24</v>
      </c>
      <c r="Q78" s="12" t="s">
        <v>24</v>
      </c>
      <c r="R78" s="12"/>
    </row>
    <row r="79" spans="1:18" s="3" customFormat="1" ht="39" customHeight="1">
      <c r="A79" s="12" t="s">
        <v>258</v>
      </c>
      <c r="B79" s="11">
        <v>77</v>
      </c>
      <c r="C79" s="12" t="s">
        <v>259</v>
      </c>
      <c r="D79" s="12" t="s">
        <v>260</v>
      </c>
      <c r="E79" s="12" t="s">
        <v>64</v>
      </c>
      <c r="F79" s="12">
        <v>1</v>
      </c>
      <c r="G79" s="12" t="s">
        <v>261</v>
      </c>
      <c r="H79" s="12" t="s">
        <v>30</v>
      </c>
      <c r="I79" s="12" t="s">
        <v>104</v>
      </c>
      <c r="J79" s="12" t="s">
        <v>67</v>
      </c>
      <c r="K79" s="12">
        <v>82.58</v>
      </c>
      <c r="L79" s="12" t="s">
        <v>67</v>
      </c>
      <c r="M79" s="12" t="s">
        <v>67</v>
      </c>
      <c r="N79" s="12">
        <v>82.58</v>
      </c>
      <c r="O79" s="12">
        <v>1</v>
      </c>
      <c r="P79" s="12" t="s">
        <v>24</v>
      </c>
      <c r="Q79" s="12" t="s">
        <v>24</v>
      </c>
      <c r="R79" s="12"/>
    </row>
    <row r="80" spans="1:18" s="3" customFormat="1" ht="39" customHeight="1">
      <c r="A80" s="12" t="s">
        <v>262</v>
      </c>
      <c r="B80" s="11">
        <v>78</v>
      </c>
      <c r="C80" s="12" t="s">
        <v>259</v>
      </c>
      <c r="D80" s="12" t="s">
        <v>263</v>
      </c>
      <c r="E80" s="12" t="s">
        <v>64</v>
      </c>
      <c r="F80" s="12">
        <v>1</v>
      </c>
      <c r="G80" s="12" t="s">
        <v>264</v>
      </c>
      <c r="H80" s="12" t="s">
        <v>23</v>
      </c>
      <c r="I80" s="12" t="s">
        <v>76</v>
      </c>
      <c r="J80" s="12" t="s">
        <v>67</v>
      </c>
      <c r="K80" s="12">
        <v>80.72</v>
      </c>
      <c r="L80" s="12" t="s">
        <v>67</v>
      </c>
      <c r="M80" s="12" t="s">
        <v>67</v>
      </c>
      <c r="N80" s="12">
        <v>80.72</v>
      </c>
      <c r="O80" s="12">
        <v>1</v>
      </c>
      <c r="P80" s="12" t="s">
        <v>24</v>
      </c>
      <c r="Q80" s="12" t="s">
        <v>24</v>
      </c>
      <c r="R80" s="12"/>
    </row>
    <row r="81" spans="1:19" s="2" customFormat="1" ht="39" customHeight="1">
      <c r="A81" s="11">
        <v>2023005324</v>
      </c>
      <c r="B81" s="11">
        <v>79</v>
      </c>
      <c r="C81" s="11" t="s">
        <v>265</v>
      </c>
      <c r="D81" s="11" t="s">
        <v>266</v>
      </c>
      <c r="E81" s="11" t="s">
        <v>21</v>
      </c>
      <c r="F81" s="12">
        <v>3</v>
      </c>
      <c r="G81" s="11" t="s">
        <v>267</v>
      </c>
      <c r="H81" s="11" t="s">
        <v>23</v>
      </c>
      <c r="I81" s="11">
        <v>32</v>
      </c>
      <c r="J81" s="19">
        <v>64.67</v>
      </c>
      <c r="K81" s="19">
        <v>74.52</v>
      </c>
      <c r="L81" s="19">
        <v>32.335</v>
      </c>
      <c r="M81" s="19">
        <v>37.26</v>
      </c>
      <c r="N81" s="19">
        <v>69.595</v>
      </c>
      <c r="O81" s="13" t="s">
        <v>57</v>
      </c>
      <c r="P81" s="11" t="s">
        <v>24</v>
      </c>
      <c r="Q81" s="11" t="s">
        <v>24</v>
      </c>
      <c r="R81" s="23"/>
      <c r="S81" s="3"/>
    </row>
    <row r="82" spans="1:19" s="2" customFormat="1" ht="39" customHeight="1">
      <c r="A82" s="11">
        <v>2023005324</v>
      </c>
      <c r="B82" s="11">
        <v>80</v>
      </c>
      <c r="C82" s="11" t="s">
        <v>265</v>
      </c>
      <c r="D82" s="11" t="s">
        <v>266</v>
      </c>
      <c r="E82" s="11" t="s">
        <v>21</v>
      </c>
      <c r="F82" s="12">
        <v>3</v>
      </c>
      <c r="G82" s="11" t="s">
        <v>268</v>
      </c>
      <c r="H82" s="11" t="s">
        <v>23</v>
      </c>
      <c r="I82" s="11">
        <v>28</v>
      </c>
      <c r="J82" s="26">
        <v>61.17</v>
      </c>
      <c r="K82" s="39">
        <v>77.56</v>
      </c>
      <c r="L82" s="39">
        <f>J82*0.5</f>
        <v>30.585</v>
      </c>
      <c r="M82" s="39">
        <f>K82*0.5</f>
        <v>38.78</v>
      </c>
      <c r="N82" s="39">
        <f>L82+M82</f>
        <v>69.36500000000001</v>
      </c>
      <c r="O82" s="28">
        <v>2</v>
      </c>
      <c r="P82" s="11" t="s">
        <v>24</v>
      </c>
      <c r="Q82" s="11" t="s">
        <v>24</v>
      </c>
      <c r="R82" s="23"/>
      <c r="S82" s="3"/>
    </row>
    <row r="83" spans="1:19" s="2" customFormat="1" ht="39" customHeight="1">
      <c r="A83" s="11">
        <v>2023005324</v>
      </c>
      <c r="B83" s="11">
        <v>81</v>
      </c>
      <c r="C83" s="11" t="s">
        <v>265</v>
      </c>
      <c r="D83" s="11" t="s">
        <v>266</v>
      </c>
      <c r="E83" s="11" t="s">
        <v>21</v>
      </c>
      <c r="F83" s="12">
        <v>3</v>
      </c>
      <c r="G83" s="11" t="s">
        <v>269</v>
      </c>
      <c r="H83" s="11" t="s">
        <v>23</v>
      </c>
      <c r="I83" s="11">
        <v>27</v>
      </c>
      <c r="J83" s="26">
        <v>63.5</v>
      </c>
      <c r="K83" s="39">
        <v>73.92</v>
      </c>
      <c r="L83" s="39">
        <v>31.75</v>
      </c>
      <c r="M83" s="39">
        <v>36.96</v>
      </c>
      <c r="N83" s="39">
        <v>68.71000000000001</v>
      </c>
      <c r="O83" s="28">
        <v>3</v>
      </c>
      <c r="P83" s="11" t="s">
        <v>24</v>
      </c>
      <c r="Q83" s="11" t="s">
        <v>24</v>
      </c>
      <c r="R83" s="23"/>
      <c r="S83" s="3"/>
    </row>
    <row r="84" spans="1:19" s="2" customFormat="1" ht="39" customHeight="1">
      <c r="A84" s="11">
        <v>2023005325</v>
      </c>
      <c r="B84" s="11">
        <v>82</v>
      </c>
      <c r="C84" s="11" t="s">
        <v>265</v>
      </c>
      <c r="D84" s="11" t="s">
        <v>270</v>
      </c>
      <c r="E84" s="11" t="s">
        <v>21</v>
      </c>
      <c r="F84" s="12">
        <v>3</v>
      </c>
      <c r="G84" s="11" t="s">
        <v>271</v>
      </c>
      <c r="H84" s="11" t="s">
        <v>23</v>
      </c>
      <c r="I84" s="11">
        <v>28</v>
      </c>
      <c r="J84" s="17">
        <v>64.33</v>
      </c>
      <c r="K84" s="11">
        <v>80.6</v>
      </c>
      <c r="L84" s="18">
        <v>32.165</v>
      </c>
      <c r="M84" s="11">
        <v>40.3</v>
      </c>
      <c r="N84" s="19">
        <v>72.465</v>
      </c>
      <c r="O84" s="11">
        <v>1</v>
      </c>
      <c r="P84" s="11" t="s">
        <v>24</v>
      </c>
      <c r="Q84" s="11" t="s">
        <v>24</v>
      </c>
      <c r="R84" s="23"/>
      <c r="S84" s="3"/>
    </row>
    <row r="85" spans="1:19" s="2" customFormat="1" ht="39" customHeight="1">
      <c r="A85" s="11">
        <v>2023005325</v>
      </c>
      <c r="B85" s="11">
        <v>83</v>
      </c>
      <c r="C85" s="11" t="s">
        <v>265</v>
      </c>
      <c r="D85" s="11" t="s">
        <v>270</v>
      </c>
      <c r="E85" s="11" t="s">
        <v>21</v>
      </c>
      <c r="F85" s="12">
        <v>3</v>
      </c>
      <c r="G85" s="11" t="s">
        <v>272</v>
      </c>
      <c r="H85" s="11" t="s">
        <v>23</v>
      </c>
      <c r="I85" s="11">
        <v>29</v>
      </c>
      <c r="J85" s="17">
        <v>68.67</v>
      </c>
      <c r="K85" s="11">
        <v>75.7</v>
      </c>
      <c r="L85" s="18">
        <v>34.335</v>
      </c>
      <c r="M85" s="11">
        <v>37.85</v>
      </c>
      <c r="N85" s="19">
        <v>72.185</v>
      </c>
      <c r="O85" s="11" t="s">
        <v>70</v>
      </c>
      <c r="P85" s="11" t="s">
        <v>24</v>
      </c>
      <c r="Q85" s="11" t="s">
        <v>24</v>
      </c>
      <c r="R85" s="23"/>
      <c r="S85" s="3"/>
    </row>
    <row r="86" spans="1:19" s="2" customFormat="1" ht="39" customHeight="1">
      <c r="A86" s="11">
        <v>2023005325</v>
      </c>
      <c r="B86" s="11">
        <v>84</v>
      </c>
      <c r="C86" s="11" t="s">
        <v>265</v>
      </c>
      <c r="D86" s="11" t="s">
        <v>270</v>
      </c>
      <c r="E86" s="11" t="s">
        <v>21</v>
      </c>
      <c r="F86" s="12">
        <v>3</v>
      </c>
      <c r="G86" s="11" t="s">
        <v>273</v>
      </c>
      <c r="H86" s="11" t="s">
        <v>30</v>
      </c>
      <c r="I86" s="11">
        <v>34</v>
      </c>
      <c r="J86" s="19">
        <v>63</v>
      </c>
      <c r="K86" s="19">
        <v>77.8</v>
      </c>
      <c r="L86" s="19">
        <f aca="true" t="shared" si="1" ref="L86:M88">J86*0.5</f>
        <v>31.5</v>
      </c>
      <c r="M86" s="19">
        <f t="shared" si="1"/>
        <v>38.9</v>
      </c>
      <c r="N86" s="19">
        <f>L86+M86</f>
        <v>70.4</v>
      </c>
      <c r="O86" s="13">
        <v>3</v>
      </c>
      <c r="P86" s="11" t="s">
        <v>24</v>
      </c>
      <c r="Q86" s="11" t="s">
        <v>24</v>
      </c>
      <c r="R86" s="23"/>
      <c r="S86" s="3"/>
    </row>
    <row r="87" spans="1:19" s="2" customFormat="1" ht="39" customHeight="1">
      <c r="A87" s="11">
        <v>2023005326</v>
      </c>
      <c r="B87" s="11">
        <v>85</v>
      </c>
      <c r="C87" s="11" t="s">
        <v>265</v>
      </c>
      <c r="D87" s="26" t="s">
        <v>274</v>
      </c>
      <c r="E87" s="11" t="s">
        <v>21</v>
      </c>
      <c r="F87" s="12">
        <v>2</v>
      </c>
      <c r="G87" s="27" t="s">
        <v>275</v>
      </c>
      <c r="H87" s="26" t="s">
        <v>23</v>
      </c>
      <c r="I87" s="11">
        <v>29</v>
      </c>
      <c r="J87" s="26">
        <v>62</v>
      </c>
      <c r="K87" s="40">
        <v>70.1</v>
      </c>
      <c r="L87" s="19">
        <f t="shared" si="1"/>
        <v>31</v>
      </c>
      <c r="M87" s="19">
        <f t="shared" si="1"/>
        <v>35.05</v>
      </c>
      <c r="N87" s="19">
        <f>L87+M87</f>
        <v>66.05</v>
      </c>
      <c r="O87" s="28">
        <v>1</v>
      </c>
      <c r="P87" s="11" t="s">
        <v>24</v>
      </c>
      <c r="Q87" s="11" t="s">
        <v>24</v>
      </c>
      <c r="R87" s="23"/>
      <c r="S87" s="3"/>
    </row>
    <row r="88" spans="1:19" s="2" customFormat="1" ht="39" customHeight="1">
      <c r="A88" s="11">
        <v>2023005326</v>
      </c>
      <c r="B88" s="11">
        <v>86</v>
      </c>
      <c r="C88" s="11" t="s">
        <v>265</v>
      </c>
      <c r="D88" s="26" t="s">
        <v>274</v>
      </c>
      <c r="E88" s="11" t="s">
        <v>21</v>
      </c>
      <c r="F88" s="12">
        <v>2</v>
      </c>
      <c r="G88" s="13" t="s">
        <v>276</v>
      </c>
      <c r="H88" s="26" t="s">
        <v>23</v>
      </c>
      <c r="I88" s="11">
        <v>28</v>
      </c>
      <c r="J88" s="26">
        <v>53.83</v>
      </c>
      <c r="K88" s="40">
        <v>72.02</v>
      </c>
      <c r="L88" s="19">
        <f t="shared" si="1"/>
        <v>26.915</v>
      </c>
      <c r="M88" s="19">
        <f t="shared" si="1"/>
        <v>36.01</v>
      </c>
      <c r="N88" s="19">
        <f>L88+M88</f>
        <v>62.925</v>
      </c>
      <c r="O88" s="28">
        <v>2</v>
      </c>
      <c r="P88" s="11" t="s">
        <v>24</v>
      </c>
      <c r="Q88" s="11" t="s">
        <v>24</v>
      </c>
      <c r="R88" s="23"/>
      <c r="S88" s="3"/>
    </row>
    <row r="89" spans="1:19" s="2" customFormat="1" ht="39" customHeight="1">
      <c r="A89" s="11">
        <v>2023005327</v>
      </c>
      <c r="B89" s="11">
        <v>87</v>
      </c>
      <c r="C89" s="11" t="s">
        <v>265</v>
      </c>
      <c r="D89" s="26" t="s">
        <v>277</v>
      </c>
      <c r="E89" s="11" t="s">
        <v>21</v>
      </c>
      <c r="F89" s="12">
        <v>2</v>
      </c>
      <c r="G89" s="13" t="s">
        <v>278</v>
      </c>
      <c r="H89" s="26" t="s">
        <v>30</v>
      </c>
      <c r="I89" s="11">
        <v>25</v>
      </c>
      <c r="J89" s="26">
        <v>73.5</v>
      </c>
      <c r="K89" s="40">
        <v>74.72</v>
      </c>
      <c r="L89" s="19">
        <v>36.75</v>
      </c>
      <c r="M89" s="19">
        <v>37.36</v>
      </c>
      <c r="N89" s="19">
        <v>74.11</v>
      </c>
      <c r="O89" s="28">
        <v>1</v>
      </c>
      <c r="P89" s="11" t="s">
        <v>24</v>
      </c>
      <c r="Q89" s="11" t="s">
        <v>24</v>
      </c>
      <c r="R89" s="23"/>
      <c r="S89" s="3"/>
    </row>
    <row r="90" spans="1:19" s="2" customFormat="1" ht="39" customHeight="1">
      <c r="A90" s="11">
        <v>2023005327</v>
      </c>
      <c r="B90" s="11">
        <v>88</v>
      </c>
      <c r="C90" s="11" t="s">
        <v>265</v>
      </c>
      <c r="D90" s="26" t="s">
        <v>277</v>
      </c>
      <c r="E90" s="11" t="s">
        <v>21</v>
      </c>
      <c r="F90" s="12">
        <v>2</v>
      </c>
      <c r="G90" s="13" t="s">
        <v>279</v>
      </c>
      <c r="H90" s="26" t="s">
        <v>30</v>
      </c>
      <c r="I90" s="11">
        <v>25</v>
      </c>
      <c r="J90" s="26">
        <v>64.67</v>
      </c>
      <c r="K90" s="40">
        <v>81.22</v>
      </c>
      <c r="L90" s="19">
        <f aca="true" t="shared" si="2" ref="L90:M93">J90*0.5</f>
        <v>32.335</v>
      </c>
      <c r="M90" s="19">
        <f t="shared" si="2"/>
        <v>40.61</v>
      </c>
      <c r="N90" s="19">
        <f>L90+M90</f>
        <v>72.945</v>
      </c>
      <c r="O90" s="13">
        <v>2</v>
      </c>
      <c r="P90" s="11" t="s">
        <v>24</v>
      </c>
      <c r="Q90" s="11" t="s">
        <v>24</v>
      </c>
      <c r="R90" s="23"/>
      <c r="S90" s="3"/>
    </row>
    <row r="91" spans="1:19" s="2" customFormat="1" ht="39" customHeight="1">
      <c r="A91" s="11">
        <v>2023005328</v>
      </c>
      <c r="B91" s="11">
        <v>89</v>
      </c>
      <c r="C91" s="11" t="s">
        <v>265</v>
      </c>
      <c r="D91" s="11" t="s">
        <v>280</v>
      </c>
      <c r="E91" s="11" t="s">
        <v>21</v>
      </c>
      <c r="F91" s="12">
        <v>1</v>
      </c>
      <c r="G91" s="11" t="s">
        <v>281</v>
      </c>
      <c r="H91" s="11" t="s">
        <v>30</v>
      </c>
      <c r="I91" s="11">
        <v>27</v>
      </c>
      <c r="J91" s="26">
        <v>67.5</v>
      </c>
      <c r="K91" s="40">
        <v>80.4</v>
      </c>
      <c r="L91" s="39">
        <f t="shared" si="2"/>
        <v>33.75</v>
      </c>
      <c r="M91" s="39">
        <f t="shared" si="2"/>
        <v>40.2</v>
      </c>
      <c r="N91" s="39">
        <f>L91+M91</f>
        <v>73.95</v>
      </c>
      <c r="O91" s="28">
        <v>1</v>
      </c>
      <c r="P91" s="11" t="s">
        <v>24</v>
      </c>
      <c r="Q91" s="11" t="s">
        <v>24</v>
      </c>
      <c r="R91" s="23"/>
      <c r="S91" s="3"/>
    </row>
    <row r="92" spans="1:19" s="2" customFormat="1" ht="39" customHeight="1">
      <c r="A92" s="11">
        <v>2023005329</v>
      </c>
      <c r="B92" s="11">
        <v>90</v>
      </c>
      <c r="C92" s="11" t="s">
        <v>265</v>
      </c>
      <c r="D92" s="11" t="s">
        <v>45</v>
      </c>
      <c r="E92" s="11" t="s">
        <v>21</v>
      </c>
      <c r="F92" s="12">
        <v>1</v>
      </c>
      <c r="G92" s="11" t="s">
        <v>282</v>
      </c>
      <c r="H92" s="11" t="s">
        <v>30</v>
      </c>
      <c r="I92" s="11">
        <v>32</v>
      </c>
      <c r="J92" s="26">
        <v>65.67</v>
      </c>
      <c r="K92" s="40">
        <v>82.14</v>
      </c>
      <c r="L92" s="39">
        <f t="shared" si="2"/>
        <v>32.835</v>
      </c>
      <c r="M92" s="39">
        <f t="shared" si="2"/>
        <v>41.07</v>
      </c>
      <c r="N92" s="39">
        <f>L92+M92</f>
        <v>73.905</v>
      </c>
      <c r="O92" s="28">
        <v>1</v>
      </c>
      <c r="P92" s="11" t="s">
        <v>24</v>
      </c>
      <c r="Q92" s="11" t="s">
        <v>24</v>
      </c>
      <c r="R92" s="23"/>
      <c r="S92" s="3"/>
    </row>
    <row r="93" spans="1:19" s="2" customFormat="1" ht="39" customHeight="1">
      <c r="A93" s="11">
        <v>2023005330</v>
      </c>
      <c r="B93" s="11">
        <v>91</v>
      </c>
      <c r="C93" s="11" t="s">
        <v>265</v>
      </c>
      <c r="D93" s="26" t="s">
        <v>283</v>
      </c>
      <c r="E93" s="11" t="s">
        <v>21</v>
      </c>
      <c r="F93" s="12">
        <v>2</v>
      </c>
      <c r="G93" s="13" t="s">
        <v>284</v>
      </c>
      <c r="H93" s="26" t="s">
        <v>30</v>
      </c>
      <c r="I93" s="11">
        <v>31</v>
      </c>
      <c r="J93" s="26">
        <v>68.33</v>
      </c>
      <c r="K93" s="40">
        <v>75.56</v>
      </c>
      <c r="L93" s="19">
        <f t="shared" si="2"/>
        <v>34.165</v>
      </c>
      <c r="M93" s="19">
        <f t="shared" si="2"/>
        <v>37.78</v>
      </c>
      <c r="N93" s="19">
        <f>L93+M93</f>
        <v>71.945</v>
      </c>
      <c r="O93" s="13">
        <v>1</v>
      </c>
      <c r="P93" s="11" t="s">
        <v>24</v>
      </c>
      <c r="Q93" s="11" t="s">
        <v>24</v>
      </c>
      <c r="R93" s="23"/>
      <c r="S93" s="3"/>
    </row>
    <row r="94" spans="1:19" s="2" customFormat="1" ht="39" customHeight="1">
      <c r="A94" s="11">
        <v>2023005330</v>
      </c>
      <c r="B94" s="11">
        <v>92</v>
      </c>
      <c r="C94" s="11" t="s">
        <v>265</v>
      </c>
      <c r="D94" s="26" t="s">
        <v>283</v>
      </c>
      <c r="E94" s="11" t="s">
        <v>21</v>
      </c>
      <c r="F94" s="12">
        <v>2</v>
      </c>
      <c r="G94" s="13" t="s">
        <v>285</v>
      </c>
      <c r="H94" s="26" t="s">
        <v>30</v>
      </c>
      <c r="I94" s="11">
        <v>27</v>
      </c>
      <c r="J94" s="26">
        <v>65</v>
      </c>
      <c r="K94" s="40">
        <v>77.82</v>
      </c>
      <c r="L94" s="19">
        <v>32.5</v>
      </c>
      <c r="M94" s="19">
        <v>38.91</v>
      </c>
      <c r="N94" s="19">
        <v>71.41</v>
      </c>
      <c r="O94" s="13">
        <v>2</v>
      </c>
      <c r="P94" s="11" t="s">
        <v>24</v>
      </c>
      <c r="Q94" s="11" t="s">
        <v>24</v>
      </c>
      <c r="R94" s="23"/>
      <c r="S94" s="3"/>
    </row>
    <row r="95" spans="1:19" s="2" customFormat="1" ht="39" customHeight="1">
      <c r="A95" s="11">
        <v>2023005331</v>
      </c>
      <c r="B95" s="11">
        <v>93</v>
      </c>
      <c r="C95" s="11" t="s">
        <v>265</v>
      </c>
      <c r="D95" s="11" t="s">
        <v>286</v>
      </c>
      <c r="E95" s="11" t="s">
        <v>21</v>
      </c>
      <c r="F95" s="12">
        <v>1</v>
      </c>
      <c r="G95" s="11" t="s">
        <v>287</v>
      </c>
      <c r="H95" s="11" t="s">
        <v>30</v>
      </c>
      <c r="I95" s="11">
        <v>31</v>
      </c>
      <c r="J95" s="26">
        <v>65.17</v>
      </c>
      <c r="K95" s="40">
        <v>79.22</v>
      </c>
      <c r="L95" s="19">
        <f>J95*0.5</f>
        <v>32.585</v>
      </c>
      <c r="M95" s="19">
        <f>K95*0.5</f>
        <v>39.61</v>
      </c>
      <c r="N95" s="19">
        <f>L95+M95</f>
        <v>72.195</v>
      </c>
      <c r="O95" s="28">
        <v>1</v>
      </c>
      <c r="P95" s="11" t="s">
        <v>24</v>
      </c>
      <c r="Q95" s="11" t="s">
        <v>24</v>
      </c>
      <c r="R95" s="23"/>
      <c r="S95" s="3"/>
    </row>
    <row r="96" spans="1:19" s="2" customFormat="1" ht="39" customHeight="1">
      <c r="A96" s="11">
        <v>2023005332</v>
      </c>
      <c r="B96" s="11">
        <v>94</v>
      </c>
      <c r="C96" s="11" t="s">
        <v>288</v>
      </c>
      <c r="D96" s="28" t="s">
        <v>289</v>
      </c>
      <c r="E96" s="11" t="s">
        <v>21</v>
      </c>
      <c r="F96" s="12">
        <v>1</v>
      </c>
      <c r="G96" s="13" t="s">
        <v>290</v>
      </c>
      <c r="H96" s="26" t="s">
        <v>23</v>
      </c>
      <c r="I96" s="11">
        <v>28</v>
      </c>
      <c r="J96" s="26">
        <v>64.67</v>
      </c>
      <c r="K96" s="40">
        <v>82.2</v>
      </c>
      <c r="L96" s="19">
        <v>32.335</v>
      </c>
      <c r="M96" s="19">
        <v>41.1</v>
      </c>
      <c r="N96" s="19">
        <v>73.435</v>
      </c>
      <c r="O96" s="13">
        <v>1</v>
      </c>
      <c r="P96" s="11" t="s">
        <v>24</v>
      </c>
      <c r="Q96" s="11" t="s">
        <v>24</v>
      </c>
      <c r="R96" s="23"/>
      <c r="S96" s="3"/>
    </row>
    <row r="97" spans="1:19" s="2" customFormat="1" ht="39" customHeight="1">
      <c r="A97" s="11">
        <v>2023005333</v>
      </c>
      <c r="B97" s="11">
        <v>95</v>
      </c>
      <c r="C97" s="28" t="s">
        <v>291</v>
      </c>
      <c r="D97" s="28" t="s">
        <v>292</v>
      </c>
      <c r="E97" s="12" t="s">
        <v>21</v>
      </c>
      <c r="F97" s="12">
        <v>1</v>
      </c>
      <c r="G97" s="13" t="s">
        <v>293</v>
      </c>
      <c r="H97" s="28" t="s">
        <v>30</v>
      </c>
      <c r="I97" s="28">
        <v>30</v>
      </c>
      <c r="J97" s="39">
        <v>65.17</v>
      </c>
      <c r="K97" s="39">
        <v>76.02</v>
      </c>
      <c r="L97" s="39">
        <f aca="true" t="shared" si="3" ref="L97:L121">J97*0.5</f>
        <v>32.585</v>
      </c>
      <c r="M97" s="39">
        <f aca="true" t="shared" si="4" ref="M97:M121">K97*0.5</f>
        <v>38.01</v>
      </c>
      <c r="N97" s="39">
        <f aca="true" t="shared" si="5" ref="N97:N121">L97+M97</f>
        <v>70.595</v>
      </c>
      <c r="O97" s="13">
        <v>1</v>
      </c>
      <c r="P97" s="12" t="s">
        <v>24</v>
      </c>
      <c r="Q97" s="12" t="s">
        <v>24</v>
      </c>
      <c r="R97" s="12"/>
      <c r="S97" s="3"/>
    </row>
    <row r="98" spans="1:18" s="3" customFormat="1" ht="39" customHeight="1">
      <c r="A98" s="11">
        <v>2023005334</v>
      </c>
      <c r="B98" s="11">
        <v>96</v>
      </c>
      <c r="C98" s="28" t="s">
        <v>291</v>
      </c>
      <c r="D98" s="28" t="s">
        <v>294</v>
      </c>
      <c r="E98" s="12" t="s">
        <v>21</v>
      </c>
      <c r="F98" s="12">
        <v>1</v>
      </c>
      <c r="G98" s="13" t="s">
        <v>295</v>
      </c>
      <c r="H98" s="28" t="s">
        <v>30</v>
      </c>
      <c r="I98" s="28">
        <v>32</v>
      </c>
      <c r="J98" s="39">
        <v>52</v>
      </c>
      <c r="K98" s="39">
        <v>77</v>
      </c>
      <c r="L98" s="39">
        <f t="shared" si="3"/>
        <v>26</v>
      </c>
      <c r="M98" s="39">
        <f t="shared" si="4"/>
        <v>38.5</v>
      </c>
      <c r="N98" s="39">
        <f t="shared" si="5"/>
        <v>64.5</v>
      </c>
      <c r="O98" s="13">
        <v>1</v>
      </c>
      <c r="P98" s="12" t="s">
        <v>24</v>
      </c>
      <c r="Q98" s="12" t="s">
        <v>24</v>
      </c>
      <c r="R98" s="12"/>
    </row>
    <row r="99" spans="1:18" s="3" customFormat="1" ht="39" customHeight="1">
      <c r="A99" s="11">
        <v>2023005335</v>
      </c>
      <c r="B99" s="11">
        <v>97</v>
      </c>
      <c r="C99" s="28" t="s">
        <v>291</v>
      </c>
      <c r="D99" s="28" t="s">
        <v>296</v>
      </c>
      <c r="E99" s="12" t="s">
        <v>21</v>
      </c>
      <c r="F99" s="12">
        <v>1</v>
      </c>
      <c r="G99" s="13" t="s">
        <v>297</v>
      </c>
      <c r="H99" s="28" t="s">
        <v>30</v>
      </c>
      <c r="I99" s="28">
        <v>25</v>
      </c>
      <c r="J99" s="39">
        <v>67.17</v>
      </c>
      <c r="K99" s="39">
        <v>78.44</v>
      </c>
      <c r="L99" s="39">
        <f t="shared" si="3"/>
        <v>33.585</v>
      </c>
      <c r="M99" s="39">
        <f t="shared" si="4"/>
        <v>39.22</v>
      </c>
      <c r="N99" s="39">
        <f t="shared" si="5"/>
        <v>72.805</v>
      </c>
      <c r="O99" s="13">
        <v>1</v>
      </c>
      <c r="P99" s="12" t="s">
        <v>24</v>
      </c>
      <c r="Q99" s="12" t="s">
        <v>24</v>
      </c>
      <c r="R99" s="12"/>
    </row>
    <row r="100" spans="1:18" s="3" customFormat="1" ht="39" customHeight="1">
      <c r="A100" s="11">
        <v>2023005336</v>
      </c>
      <c r="B100" s="11">
        <v>98</v>
      </c>
      <c r="C100" s="28" t="s">
        <v>298</v>
      </c>
      <c r="D100" s="28" t="s">
        <v>299</v>
      </c>
      <c r="E100" s="12" t="s">
        <v>21</v>
      </c>
      <c r="F100" s="12">
        <v>2</v>
      </c>
      <c r="G100" s="13" t="s">
        <v>300</v>
      </c>
      <c r="H100" s="28" t="s">
        <v>23</v>
      </c>
      <c r="I100" s="28">
        <v>33</v>
      </c>
      <c r="J100" s="39">
        <v>57</v>
      </c>
      <c r="K100" s="39">
        <v>79.62</v>
      </c>
      <c r="L100" s="39">
        <f t="shared" si="3"/>
        <v>28.5</v>
      </c>
      <c r="M100" s="39">
        <f t="shared" si="4"/>
        <v>39.81</v>
      </c>
      <c r="N100" s="39">
        <f t="shared" si="5"/>
        <v>68.31</v>
      </c>
      <c r="O100" s="13">
        <v>1</v>
      </c>
      <c r="P100" s="12" t="s">
        <v>24</v>
      </c>
      <c r="Q100" s="12" t="s">
        <v>24</v>
      </c>
      <c r="R100" s="12"/>
    </row>
    <row r="101" spans="1:18" s="3" customFormat="1" ht="39" customHeight="1">
      <c r="A101" s="11">
        <v>2023005337</v>
      </c>
      <c r="B101" s="11">
        <v>99</v>
      </c>
      <c r="C101" s="28" t="s">
        <v>291</v>
      </c>
      <c r="D101" s="28" t="s">
        <v>301</v>
      </c>
      <c r="E101" s="12" t="s">
        <v>21</v>
      </c>
      <c r="F101" s="12">
        <v>1</v>
      </c>
      <c r="G101" s="13" t="s">
        <v>302</v>
      </c>
      <c r="H101" s="28" t="s">
        <v>23</v>
      </c>
      <c r="I101" s="28">
        <v>30</v>
      </c>
      <c r="J101" s="39">
        <v>50.83</v>
      </c>
      <c r="K101" s="39">
        <v>78.2</v>
      </c>
      <c r="L101" s="39">
        <f t="shared" si="3"/>
        <v>25.415</v>
      </c>
      <c r="M101" s="39">
        <f t="shared" si="4"/>
        <v>39.1</v>
      </c>
      <c r="N101" s="39">
        <f t="shared" si="5"/>
        <v>64.515</v>
      </c>
      <c r="O101" s="13">
        <v>1</v>
      </c>
      <c r="P101" s="12" t="s">
        <v>24</v>
      </c>
      <c r="Q101" s="12" t="s">
        <v>24</v>
      </c>
      <c r="R101" s="12"/>
    </row>
    <row r="102" spans="1:18" s="3" customFormat="1" ht="39" customHeight="1">
      <c r="A102" s="11">
        <v>2023005338</v>
      </c>
      <c r="B102" s="11">
        <v>100</v>
      </c>
      <c r="C102" s="28" t="s">
        <v>303</v>
      </c>
      <c r="D102" s="28" t="s">
        <v>304</v>
      </c>
      <c r="E102" s="12" t="s">
        <v>21</v>
      </c>
      <c r="F102" s="12">
        <v>1</v>
      </c>
      <c r="G102" s="13" t="s">
        <v>305</v>
      </c>
      <c r="H102" s="28" t="s">
        <v>30</v>
      </c>
      <c r="I102" s="28">
        <v>28</v>
      </c>
      <c r="J102" s="39">
        <v>73.67</v>
      </c>
      <c r="K102" s="39">
        <v>79.02</v>
      </c>
      <c r="L102" s="39">
        <f t="shared" si="3"/>
        <v>36.835</v>
      </c>
      <c r="M102" s="39">
        <f t="shared" si="4"/>
        <v>39.51</v>
      </c>
      <c r="N102" s="39">
        <f t="shared" si="5"/>
        <v>76.345</v>
      </c>
      <c r="O102" s="13">
        <v>1</v>
      </c>
      <c r="P102" s="12" t="s">
        <v>24</v>
      </c>
      <c r="Q102" s="12" t="s">
        <v>24</v>
      </c>
      <c r="R102" s="12"/>
    </row>
    <row r="103" spans="1:18" s="3" customFormat="1" ht="39" customHeight="1">
      <c r="A103" s="11">
        <v>2023005339</v>
      </c>
      <c r="B103" s="11">
        <v>101</v>
      </c>
      <c r="C103" s="28" t="s">
        <v>303</v>
      </c>
      <c r="D103" s="28" t="s">
        <v>283</v>
      </c>
      <c r="E103" s="12" t="s">
        <v>21</v>
      </c>
      <c r="F103" s="12">
        <v>1</v>
      </c>
      <c r="G103" s="29" t="s">
        <v>306</v>
      </c>
      <c r="H103" s="28" t="s">
        <v>23</v>
      </c>
      <c r="I103" s="28">
        <v>27</v>
      </c>
      <c r="J103" s="39">
        <v>58.67</v>
      </c>
      <c r="K103" s="39">
        <v>76.6</v>
      </c>
      <c r="L103" s="39">
        <f t="shared" si="3"/>
        <v>29.335</v>
      </c>
      <c r="M103" s="39">
        <f t="shared" si="4"/>
        <v>38.3</v>
      </c>
      <c r="N103" s="39">
        <f t="shared" si="5"/>
        <v>67.63499999999999</v>
      </c>
      <c r="O103" s="13">
        <v>1</v>
      </c>
      <c r="P103" s="12" t="s">
        <v>24</v>
      </c>
      <c r="Q103" s="12" t="s">
        <v>24</v>
      </c>
      <c r="R103" s="12"/>
    </row>
    <row r="104" spans="1:18" s="3" customFormat="1" ht="39" customHeight="1">
      <c r="A104" s="11">
        <v>2023005340</v>
      </c>
      <c r="B104" s="11">
        <v>102</v>
      </c>
      <c r="C104" s="28" t="s">
        <v>307</v>
      </c>
      <c r="D104" s="28" t="s">
        <v>308</v>
      </c>
      <c r="E104" s="12" t="s">
        <v>21</v>
      </c>
      <c r="F104" s="12">
        <v>1</v>
      </c>
      <c r="G104" s="29" t="s">
        <v>309</v>
      </c>
      <c r="H104" s="28" t="s">
        <v>30</v>
      </c>
      <c r="I104" s="28">
        <v>29</v>
      </c>
      <c r="J104" s="39">
        <v>57.33</v>
      </c>
      <c r="K104" s="39">
        <v>78.68</v>
      </c>
      <c r="L104" s="39">
        <f t="shared" si="3"/>
        <v>28.665</v>
      </c>
      <c r="M104" s="39">
        <f t="shared" si="4"/>
        <v>39.34</v>
      </c>
      <c r="N104" s="39">
        <f t="shared" si="5"/>
        <v>68.005</v>
      </c>
      <c r="O104" s="13">
        <v>1</v>
      </c>
      <c r="P104" s="12" t="s">
        <v>24</v>
      </c>
      <c r="Q104" s="12" t="s">
        <v>24</v>
      </c>
      <c r="R104" s="12"/>
    </row>
    <row r="105" spans="1:18" s="3" customFormat="1" ht="39" customHeight="1">
      <c r="A105" s="11">
        <v>2023005341</v>
      </c>
      <c r="B105" s="11">
        <v>103</v>
      </c>
      <c r="C105" s="30" t="s">
        <v>310</v>
      </c>
      <c r="D105" s="28" t="s">
        <v>299</v>
      </c>
      <c r="E105" s="12" t="s">
        <v>21</v>
      </c>
      <c r="F105" s="31">
        <v>1</v>
      </c>
      <c r="G105" s="13" t="s">
        <v>311</v>
      </c>
      <c r="H105" s="28" t="s">
        <v>23</v>
      </c>
      <c r="I105" s="28">
        <v>30</v>
      </c>
      <c r="J105" s="19">
        <v>52.17</v>
      </c>
      <c r="K105" s="19">
        <v>77</v>
      </c>
      <c r="L105" s="41">
        <f t="shared" si="3"/>
        <v>26.085</v>
      </c>
      <c r="M105" s="41">
        <f t="shared" si="4"/>
        <v>38.5</v>
      </c>
      <c r="N105" s="19">
        <f t="shared" si="5"/>
        <v>64.58500000000001</v>
      </c>
      <c r="O105" s="13">
        <v>1</v>
      </c>
      <c r="P105" s="12" t="s">
        <v>24</v>
      </c>
      <c r="Q105" s="12" t="s">
        <v>24</v>
      </c>
      <c r="R105" s="12"/>
    </row>
    <row r="106" spans="1:18" s="3" customFormat="1" ht="39" customHeight="1">
      <c r="A106" s="11">
        <v>2023005342</v>
      </c>
      <c r="B106" s="11">
        <v>104</v>
      </c>
      <c r="C106" s="30" t="s">
        <v>310</v>
      </c>
      <c r="D106" s="28" t="s">
        <v>312</v>
      </c>
      <c r="E106" s="12" t="s">
        <v>21</v>
      </c>
      <c r="F106" s="31">
        <v>1</v>
      </c>
      <c r="G106" s="29" t="s">
        <v>313</v>
      </c>
      <c r="H106" s="28" t="s">
        <v>23</v>
      </c>
      <c r="I106" s="28">
        <v>29</v>
      </c>
      <c r="J106" s="39">
        <v>59.67</v>
      </c>
      <c r="K106" s="19">
        <v>78.3</v>
      </c>
      <c r="L106" s="42">
        <f t="shared" si="3"/>
        <v>29.835</v>
      </c>
      <c r="M106" s="41">
        <f t="shared" si="4"/>
        <v>39.15</v>
      </c>
      <c r="N106" s="19">
        <f t="shared" si="5"/>
        <v>68.985</v>
      </c>
      <c r="O106" s="28">
        <v>1</v>
      </c>
      <c r="P106" s="12" t="s">
        <v>24</v>
      </c>
      <c r="Q106" s="12" t="s">
        <v>24</v>
      </c>
      <c r="R106" s="12"/>
    </row>
    <row r="107" spans="1:18" s="3" customFormat="1" ht="39" customHeight="1">
      <c r="A107" s="11">
        <v>2023005343</v>
      </c>
      <c r="B107" s="11">
        <v>105</v>
      </c>
      <c r="C107" s="30" t="s">
        <v>310</v>
      </c>
      <c r="D107" s="28" t="s">
        <v>314</v>
      </c>
      <c r="E107" s="12" t="s">
        <v>21</v>
      </c>
      <c r="F107" s="31">
        <v>2</v>
      </c>
      <c r="G107" s="13" t="s">
        <v>315</v>
      </c>
      <c r="H107" s="28" t="s">
        <v>23</v>
      </c>
      <c r="I107" s="28">
        <v>35</v>
      </c>
      <c r="J107" s="19">
        <v>54.83</v>
      </c>
      <c r="K107" s="19">
        <v>74.4</v>
      </c>
      <c r="L107" s="41">
        <f t="shared" si="3"/>
        <v>27.415</v>
      </c>
      <c r="M107" s="41">
        <f t="shared" si="4"/>
        <v>37.2</v>
      </c>
      <c r="N107" s="19">
        <f t="shared" si="5"/>
        <v>64.61500000000001</v>
      </c>
      <c r="O107" s="13">
        <v>1</v>
      </c>
      <c r="P107" s="12" t="s">
        <v>24</v>
      </c>
      <c r="Q107" s="12" t="s">
        <v>24</v>
      </c>
      <c r="R107" s="12"/>
    </row>
    <row r="108" spans="1:18" s="3" customFormat="1" ht="39" customHeight="1">
      <c r="A108" s="11">
        <v>2023005344</v>
      </c>
      <c r="B108" s="11">
        <v>106</v>
      </c>
      <c r="C108" s="30" t="s">
        <v>310</v>
      </c>
      <c r="D108" s="28" t="s">
        <v>316</v>
      </c>
      <c r="E108" s="12" t="s">
        <v>21</v>
      </c>
      <c r="F108" s="31">
        <v>1</v>
      </c>
      <c r="G108" s="29" t="s">
        <v>317</v>
      </c>
      <c r="H108" s="28" t="s">
        <v>23</v>
      </c>
      <c r="I108" s="28">
        <v>37</v>
      </c>
      <c r="J108" s="19">
        <v>58.67</v>
      </c>
      <c r="K108" s="19">
        <v>78</v>
      </c>
      <c r="L108" s="41">
        <f t="shared" si="3"/>
        <v>29.335</v>
      </c>
      <c r="M108" s="41">
        <f t="shared" si="4"/>
        <v>39</v>
      </c>
      <c r="N108" s="19">
        <f t="shared" si="5"/>
        <v>68.33500000000001</v>
      </c>
      <c r="O108" s="13">
        <v>1</v>
      </c>
      <c r="P108" s="12" t="s">
        <v>24</v>
      </c>
      <c r="Q108" s="12" t="s">
        <v>24</v>
      </c>
      <c r="R108" s="12"/>
    </row>
    <row r="109" spans="1:18" s="3" customFormat="1" ht="39" customHeight="1">
      <c r="A109" s="11">
        <v>2023005345</v>
      </c>
      <c r="B109" s="11">
        <v>107</v>
      </c>
      <c r="C109" s="30" t="s">
        <v>310</v>
      </c>
      <c r="D109" s="28" t="s">
        <v>318</v>
      </c>
      <c r="E109" s="12" t="s">
        <v>21</v>
      </c>
      <c r="F109" s="31">
        <v>1</v>
      </c>
      <c r="G109" s="29" t="s">
        <v>319</v>
      </c>
      <c r="H109" s="28" t="s">
        <v>30</v>
      </c>
      <c r="I109" s="28">
        <v>38</v>
      </c>
      <c r="J109" s="19">
        <v>59</v>
      </c>
      <c r="K109" s="19">
        <v>79.2</v>
      </c>
      <c r="L109" s="41">
        <f t="shared" si="3"/>
        <v>29.5</v>
      </c>
      <c r="M109" s="41">
        <f t="shared" si="4"/>
        <v>39.6</v>
      </c>
      <c r="N109" s="19">
        <f t="shared" si="5"/>
        <v>69.1</v>
      </c>
      <c r="O109" s="13">
        <v>1</v>
      </c>
      <c r="P109" s="12" t="s">
        <v>24</v>
      </c>
      <c r="Q109" s="12" t="s">
        <v>24</v>
      </c>
      <c r="R109" s="12"/>
    </row>
    <row r="110" spans="1:18" s="3" customFormat="1" ht="39" customHeight="1">
      <c r="A110" s="11">
        <v>2023005346</v>
      </c>
      <c r="B110" s="11">
        <v>108</v>
      </c>
      <c r="C110" s="30" t="s">
        <v>310</v>
      </c>
      <c r="D110" s="28" t="s">
        <v>320</v>
      </c>
      <c r="E110" s="12" t="s">
        <v>21</v>
      </c>
      <c r="F110" s="31">
        <v>1</v>
      </c>
      <c r="G110" s="13" t="s">
        <v>321</v>
      </c>
      <c r="H110" s="28" t="s">
        <v>30</v>
      </c>
      <c r="I110" s="28">
        <v>29</v>
      </c>
      <c r="J110" s="19">
        <v>72.33</v>
      </c>
      <c r="K110" s="19">
        <v>77.8</v>
      </c>
      <c r="L110" s="41">
        <f t="shared" si="3"/>
        <v>36.165</v>
      </c>
      <c r="M110" s="41">
        <f t="shared" si="4"/>
        <v>38.9</v>
      </c>
      <c r="N110" s="19">
        <f t="shared" si="5"/>
        <v>75.065</v>
      </c>
      <c r="O110" s="13">
        <v>1</v>
      </c>
      <c r="P110" s="12" t="s">
        <v>24</v>
      </c>
      <c r="Q110" s="12" t="s">
        <v>24</v>
      </c>
      <c r="R110" s="12"/>
    </row>
    <row r="111" spans="1:18" s="3" customFormat="1" ht="39" customHeight="1">
      <c r="A111" s="11">
        <v>2023005347</v>
      </c>
      <c r="B111" s="11">
        <v>109</v>
      </c>
      <c r="C111" s="30" t="s">
        <v>322</v>
      </c>
      <c r="D111" s="28" t="s">
        <v>323</v>
      </c>
      <c r="E111" s="12" t="s">
        <v>21</v>
      </c>
      <c r="F111" s="31">
        <v>1</v>
      </c>
      <c r="G111" s="29" t="s">
        <v>324</v>
      </c>
      <c r="H111" s="28" t="s">
        <v>30</v>
      </c>
      <c r="I111" s="28">
        <v>27</v>
      </c>
      <c r="J111" s="39">
        <v>66.5</v>
      </c>
      <c r="K111" s="19">
        <v>81.3</v>
      </c>
      <c r="L111" s="42">
        <f t="shared" si="3"/>
        <v>33.25</v>
      </c>
      <c r="M111" s="41">
        <f t="shared" si="4"/>
        <v>40.65</v>
      </c>
      <c r="N111" s="19">
        <f t="shared" si="5"/>
        <v>73.9</v>
      </c>
      <c r="O111" s="13">
        <v>1</v>
      </c>
      <c r="P111" s="12" t="s">
        <v>24</v>
      </c>
      <c r="Q111" s="12" t="s">
        <v>24</v>
      </c>
      <c r="R111" s="12"/>
    </row>
    <row r="112" spans="1:18" s="3" customFormat="1" ht="39" customHeight="1">
      <c r="A112" s="11">
        <v>2023005348</v>
      </c>
      <c r="B112" s="11">
        <v>110</v>
      </c>
      <c r="C112" s="30" t="s">
        <v>322</v>
      </c>
      <c r="D112" s="28" t="s">
        <v>325</v>
      </c>
      <c r="E112" s="12" t="s">
        <v>21</v>
      </c>
      <c r="F112" s="31">
        <v>1</v>
      </c>
      <c r="G112" s="29" t="s">
        <v>326</v>
      </c>
      <c r="H112" s="28" t="s">
        <v>23</v>
      </c>
      <c r="I112" s="28">
        <v>33</v>
      </c>
      <c r="J112" s="19">
        <v>58</v>
      </c>
      <c r="K112" s="19">
        <v>76.6</v>
      </c>
      <c r="L112" s="41">
        <f t="shared" si="3"/>
        <v>29</v>
      </c>
      <c r="M112" s="41">
        <f t="shared" si="4"/>
        <v>38.3</v>
      </c>
      <c r="N112" s="19">
        <f t="shared" si="5"/>
        <v>67.3</v>
      </c>
      <c r="O112" s="13">
        <v>1</v>
      </c>
      <c r="P112" s="12" t="s">
        <v>24</v>
      </c>
      <c r="Q112" s="12" t="s">
        <v>24</v>
      </c>
      <c r="R112" s="12"/>
    </row>
    <row r="113" spans="1:18" s="3" customFormat="1" ht="39" customHeight="1">
      <c r="A113" s="11">
        <v>2023005349</v>
      </c>
      <c r="B113" s="11">
        <v>111</v>
      </c>
      <c r="C113" s="30" t="s">
        <v>322</v>
      </c>
      <c r="D113" s="28" t="s">
        <v>327</v>
      </c>
      <c r="E113" s="12" t="s">
        <v>21</v>
      </c>
      <c r="F113" s="31">
        <v>1</v>
      </c>
      <c r="G113" s="13" t="s">
        <v>328</v>
      </c>
      <c r="H113" s="28" t="s">
        <v>30</v>
      </c>
      <c r="I113" s="28">
        <v>30</v>
      </c>
      <c r="J113" s="19">
        <v>66.67</v>
      </c>
      <c r="K113" s="19">
        <v>77</v>
      </c>
      <c r="L113" s="41">
        <f t="shared" si="3"/>
        <v>33.335</v>
      </c>
      <c r="M113" s="41">
        <f t="shared" si="4"/>
        <v>38.5</v>
      </c>
      <c r="N113" s="19">
        <f t="shared" si="5"/>
        <v>71.83500000000001</v>
      </c>
      <c r="O113" s="13">
        <v>1</v>
      </c>
      <c r="P113" s="12" t="s">
        <v>24</v>
      </c>
      <c r="Q113" s="12" t="s">
        <v>24</v>
      </c>
      <c r="R113" s="12"/>
    </row>
    <row r="114" spans="1:18" s="3" customFormat="1" ht="39" customHeight="1">
      <c r="A114" s="11">
        <v>2023005351</v>
      </c>
      <c r="B114" s="11">
        <v>112</v>
      </c>
      <c r="C114" s="28" t="s">
        <v>329</v>
      </c>
      <c r="D114" s="28" t="s">
        <v>330</v>
      </c>
      <c r="E114" s="12" t="s">
        <v>21</v>
      </c>
      <c r="F114" s="31">
        <v>1</v>
      </c>
      <c r="G114" s="29" t="s">
        <v>331</v>
      </c>
      <c r="H114" s="28" t="s">
        <v>23</v>
      </c>
      <c r="I114" s="28">
        <v>34</v>
      </c>
      <c r="J114" s="39">
        <v>58.33</v>
      </c>
      <c r="K114" s="19">
        <v>78.4</v>
      </c>
      <c r="L114" s="41">
        <f t="shared" si="3"/>
        <v>29.165</v>
      </c>
      <c r="M114" s="41">
        <f t="shared" si="4"/>
        <v>39.2</v>
      </c>
      <c r="N114" s="19">
        <f t="shared" si="5"/>
        <v>68.36500000000001</v>
      </c>
      <c r="O114" s="13">
        <v>1</v>
      </c>
      <c r="P114" s="12" t="s">
        <v>24</v>
      </c>
      <c r="Q114" s="12" t="s">
        <v>24</v>
      </c>
      <c r="R114" s="12"/>
    </row>
    <row r="115" spans="1:18" s="3" customFormat="1" ht="39" customHeight="1">
      <c r="A115" s="11">
        <v>2023005352</v>
      </c>
      <c r="B115" s="11">
        <v>113</v>
      </c>
      <c r="C115" s="28" t="s">
        <v>329</v>
      </c>
      <c r="D115" s="28" t="s">
        <v>332</v>
      </c>
      <c r="E115" s="12" t="s">
        <v>21</v>
      </c>
      <c r="F115" s="32">
        <v>1</v>
      </c>
      <c r="G115" s="29" t="s">
        <v>333</v>
      </c>
      <c r="H115" s="28" t="s">
        <v>23</v>
      </c>
      <c r="I115" s="28">
        <v>37</v>
      </c>
      <c r="J115" s="39">
        <v>53.67</v>
      </c>
      <c r="K115" s="19">
        <v>82.6</v>
      </c>
      <c r="L115" s="42">
        <f t="shared" si="3"/>
        <v>26.835</v>
      </c>
      <c r="M115" s="41">
        <f t="shared" si="4"/>
        <v>41.3</v>
      </c>
      <c r="N115" s="19">
        <f t="shared" si="5"/>
        <v>68.13499999999999</v>
      </c>
      <c r="O115" s="13">
        <v>1</v>
      </c>
      <c r="P115" s="12" t="s">
        <v>24</v>
      </c>
      <c r="Q115" s="12" t="s">
        <v>24</v>
      </c>
      <c r="R115" s="12"/>
    </row>
    <row r="116" spans="1:18" s="3" customFormat="1" ht="39" customHeight="1">
      <c r="A116" s="11">
        <v>2023005353</v>
      </c>
      <c r="B116" s="11">
        <v>114</v>
      </c>
      <c r="C116" s="28" t="s">
        <v>329</v>
      </c>
      <c r="D116" s="28" t="s">
        <v>314</v>
      </c>
      <c r="E116" s="12" t="s">
        <v>21</v>
      </c>
      <c r="F116" s="32">
        <v>1</v>
      </c>
      <c r="G116" s="29" t="s">
        <v>334</v>
      </c>
      <c r="H116" s="28" t="s">
        <v>23</v>
      </c>
      <c r="I116" s="28">
        <v>38</v>
      </c>
      <c r="J116" s="39">
        <v>45.33</v>
      </c>
      <c r="K116" s="19">
        <v>81.6</v>
      </c>
      <c r="L116" s="42">
        <f t="shared" si="3"/>
        <v>22.665</v>
      </c>
      <c r="M116" s="41">
        <f t="shared" si="4"/>
        <v>40.8</v>
      </c>
      <c r="N116" s="19">
        <f t="shared" si="5"/>
        <v>63.464999999999996</v>
      </c>
      <c r="O116" s="28">
        <v>1</v>
      </c>
      <c r="P116" s="12" t="s">
        <v>24</v>
      </c>
      <c r="Q116" s="12" t="s">
        <v>24</v>
      </c>
      <c r="R116" s="12"/>
    </row>
    <row r="117" spans="1:18" s="3" customFormat="1" ht="39" customHeight="1">
      <c r="A117" s="11">
        <v>2023005354</v>
      </c>
      <c r="B117" s="11">
        <v>115</v>
      </c>
      <c r="C117" s="28" t="s">
        <v>329</v>
      </c>
      <c r="D117" s="28" t="s">
        <v>283</v>
      </c>
      <c r="E117" s="12" t="s">
        <v>21</v>
      </c>
      <c r="F117" s="31">
        <v>1</v>
      </c>
      <c r="G117" s="13" t="s">
        <v>335</v>
      </c>
      <c r="H117" s="28" t="s">
        <v>30</v>
      </c>
      <c r="I117" s="28">
        <v>34</v>
      </c>
      <c r="J117" s="39">
        <v>69.17</v>
      </c>
      <c r="K117" s="19">
        <v>81.4</v>
      </c>
      <c r="L117" s="41">
        <f t="shared" si="3"/>
        <v>34.585</v>
      </c>
      <c r="M117" s="41">
        <f t="shared" si="4"/>
        <v>40.7</v>
      </c>
      <c r="N117" s="19">
        <f t="shared" si="5"/>
        <v>75.285</v>
      </c>
      <c r="O117" s="13">
        <v>1</v>
      </c>
      <c r="P117" s="12" t="s">
        <v>24</v>
      </c>
      <c r="Q117" s="12" t="s">
        <v>24</v>
      </c>
      <c r="R117" s="12"/>
    </row>
    <row r="118" spans="1:18" s="3" customFormat="1" ht="39" customHeight="1">
      <c r="A118" s="11">
        <v>2023005355</v>
      </c>
      <c r="B118" s="11">
        <v>116</v>
      </c>
      <c r="C118" s="28" t="s">
        <v>291</v>
      </c>
      <c r="D118" s="28" t="s">
        <v>336</v>
      </c>
      <c r="E118" s="12" t="s">
        <v>21</v>
      </c>
      <c r="F118" s="12">
        <v>1</v>
      </c>
      <c r="G118" s="13" t="s">
        <v>337</v>
      </c>
      <c r="H118" s="28" t="s">
        <v>30</v>
      </c>
      <c r="I118" s="28">
        <v>23</v>
      </c>
      <c r="J118" s="39">
        <v>64.17</v>
      </c>
      <c r="K118" s="39">
        <v>78.8</v>
      </c>
      <c r="L118" s="39">
        <f t="shared" si="3"/>
        <v>32.085</v>
      </c>
      <c r="M118" s="39">
        <f t="shared" si="4"/>
        <v>39.4</v>
      </c>
      <c r="N118" s="39">
        <f t="shared" si="5"/>
        <v>71.485</v>
      </c>
      <c r="O118" s="13">
        <v>1</v>
      </c>
      <c r="P118" s="12" t="s">
        <v>24</v>
      </c>
      <c r="Q118" s="12" t="s">
        <v>24</v>
      </c>
      <c r="R118" s="12"/>
    </row>
    <row r="119" spans="1:18" s="3" customFormat="1" ht="39" customHeight="1">
      <c r="A119" s="11">
        <v>2023005356</v>
      </c>
      <c r="B119" s="11">
        <v>117</v>
      </c>
      <c r="C119" s="30" t="s">
        <v>322</v>
      </c>
      <c r="D119" s="28" t="s">
        <v>338</v>
      </c>
      <c r="E119" s="12" t="s">
        <v>21</v>
      </c>
      <c r="F119" s="31">
        <v>1</v>
      </c>
      <c r="G119" s="29" t="s">
        <v>339</v>
      </c>
      <c r="H119" s="28" t="s">
        <v>30</v>
      </c>
      <c r="I119" s="28">
        <v>34</v>
      </c>
      <c r="J119" s="19">
        <v>69.33</v>
      </c>
      <c r="K119" s="19">
        <v>85</v>
      </c>
      <c r="L119" s="41">
        <f t="shared" si="3"/>
        <v>34.665</v>
      </c>
      <c r="M119" s="41">
        <f t="shared" si="4"/>
        <v>42.5</v>
      </c>
      <c r="N119" s="19">
        <f t="shared" si="5"/>
        <v>77.16499999999999</v>
      </c>
      <c r="O119" s="13">
        <v>1</v>
      </c>
      <c r="P119" s="12" t="s">
        <v>24</v>
      </c>
      <c r="Q119" s="12" t="s">
        <v>24</v>
      </c>
      <c r="R119" s="12"/>
    </row>
    <row r="120" spans="1:18" s="3" customFormat="1" ht="39" customHeight="1">
      <c r="A120" s="11">
        <v>2023005358</v>
      </c>
      <c r="B120" s="11">
        <v>118</v>
      </c>
      <c r="C120" s="28" t="s">
        <v>329</v>
      </c>
      <c r="D120" s="28" t="s">
        <v>312</v>
      </c>
      <c r="E120" s="12" t="s">
        <v>21</v>
      </c>
      <c r="F120" s="31">
        <v>1</v>
      </c>
      <c r="G120" s="29" t="s">
        <v>340</v>
      </c>
      <c r="H120" s="28" t="s">
        <v>23</v>
      </c>
      <c r="I120" s="28">
        <v>22</v>
      </c>
      <c r="J120" s="39">
        <v>57.17</v>
      </c>
      <c r="K120" s="19">
        <v>79.96</v>
      </c>
      <c r="L120" s="41">
        <f t="shared" si="3"/>
        <v>28.585</v>
      </c>
      <c r="M120" s="41">
        <f t="shared" si="4"/>
        <v>39.98</v>
      </c>
      <c r="N120" s="19">
        <f t="shared" si="5"/>
        <v>68.565</v>
      </c>
      <c r="O120" s="13">
        <v>1</v>
      </c>
      <c r="P120" s="12" t="s">
        <v>24</v>
      </c>
      <c r="Q120" s="12" t="s">
        <v>24</v>
      </c>
      <c r="R120" s="12"/>
    </row>
    <row r="121" spans="1:18" s="3" customFormat="1" ht="39" customHeight="1">
      <c r="A121" s="11">
        <v>2023005361</v>
      </c>
      <c r="B121" s="11">
        <v>119</v>
      </c>
      <c r="C121" s="11" t="s">
        <v>341</v>
      </c>
      <c r="D121" s="28" t="s">
        <v>45</v>
      </c>
      <c r="E121" s="11" t="s">
        <v>21</v>
      </c>
      <c r="F121" s="12">
        <v>1</v>
      </c>
      <c r="G121" s="13" t="s">
        <v>342</v>
      </c>
      <c r="H121" s="26" t="s">
        <v>23</v>
      </c>
      <c r="I121" s="11">
        <v>25</v>
      </c>
      <c r="J121" s="43">
        <v>74.83</v>
      </c>
      <c r="K121" s="19">
        <v>79.66</v>
      </c>
      <c r="L121" s="19">
        <f t="shared" si="3"/>
        <v>37.415</v>
      </c>
      <c r="M121" s="19">
        <f t="shared" si="4"/>
        <v>39.83</v>
      </c>
      <c r="N121" s="19">
        <f t="shared" si="5"/>
        <v>77.245</v>
      </c>
      <c r="O121" s="13">
        <v>1</v>
      </c>
      <c r="P121" s="11" t="s">
        <v>24</v>
      </c>
      <c r="Q121" s="11" t="s">
        <v>24</v>
      </c>
      <c r="R121" s="23"/>
    </row>
    <row r="122" spans="1:18" s="3" customFormat="1" ht="39" customHeight="1">
      <c r="A122" s="11">
        <v>2023005463</v>
      </c>
      <c r="B122" s="11">
        <v>120</v>
      </c>
      <c r="C122" s="11" t="s">
        <v>343</v>
      </c>
      <c r="D122" s="28" t="s">
        <v>344</v>
      </c>
      <c r="E122" s="11" t="s">
        <v>21</v>
      </c>
      <c r="F122" s="33">
        <v>1</v>
      </c>
      <c r="G122" s="13" t="s">
        <v>345</v>
      </c>
      <c r="H122" s="11" t="s">
        <v>30</v>
      </c>
      <c r="I122" s="11" t="s">
        <v>76</v>
      </c>
      <c r="J122" s="11" t="s">
        <v>346</v>
      </c>
      <c r="K122" s="11" t="s">
        <v>347</v>
      </c>
      <c r="L122" s="11" t="s">
        <v>348</v>
      </c>
      <c r="M122" s="11">
        <v>39.2</v>
      </c>
      <c r="N122" s="11" t="s">
        <v>349</v>
      </c>
      <c r="O122" s="11">
        <v>1</v>
      </c>
      <c r="P122" s="11" t="s">
        <v>24</v>
      </c>
      <c r="Q122" s="11" t="s">
        <v>24</v>
      </c>
      <c r="R122" s="23"/>
    </row>
    <row r="123" spans="1:18" s="3" customFormat="1" ht="42" customHeight="1">
      <c r="A123" s="11">
        <v>2023005464</v>
      </c>
      <c r="B123" s="11">
        <v>121</v>
      </c>
      <c r="C123" s="11" t="s">
        <v>343</v>
      </c>
      <c r="D123" s="28" t="s">
        <v>320</v>
      </c>
      <c r="E123" s="11" t="s">
        <v>21</v>
      </c>
      <c r="F123" s="34">
        <v>1</v>
      </c>
      <c r="G123" s="13" t="s">
        <v>350</v>
      </c>
      <c r="H123" s="11" t="s">
        <v>30</v>
      </c>
      <c r="I123" s="11" t="s">
        <v>101</v>
      </c>
      <c r="J123" s="11" t="s">
        <v>351</v>
      </c>
      <c r="K123" s="11" t="s">
        <v>352</v>
      </c>
      <c r="L123" s="11" t="s">
        <v>353</v>
      </c>
      <c r="M123" s="11">
        <v>39.6</v>
      </c>
      <c r="N123" s="11" t="s">
        <v>354</v>
      </c>
      <c r="O123" s="11">
        <v>1</v>
      </c>
      <c r="P123" s="11" t="s">
        <v>24</v>
      </c>
      <c r="Q123" s="11" t="s">
        <v>24</v>
      </c>
      <c r="R123" s="23"/>
    </row>
    <row r="124" spans="1:18" ht="42" customHeight="1">
      <c r="A124" s="11">
        <v>2023005465</v>
      </c>
      <c r="B124" s="11">
        <v>122</v>
      </c>
      <c r="C124" s="11" t="s">
        <v>355</v>
      </c>
      <c r="D124" s="35" t="s">
        <v>356</v>
      </c>
      <c r="E124" s="11" t="s">
        <v>21</v>
      </c>
      <c r="F124" s="36" t="s">
        <v>57</v>
      </c>
      <c r="G124" s="36" t="s">
        <v>237</v>
      </c>
      <c r="H124" s="36" t="s">
        <v>30</v>
      </c>
      <c r="I124" s="36" t="s">
        <v>80</v>
      </c>
      <c r="J124" s="11">
        <v>76</v>
      </c>
      <c r="K124" s="11">
        <v>79.3</v>
      </c>
      <c r="L124" s="11">
        <v>38</v>
      </c>
      <c r="M124" s="11">
        <v>39.65</v>
      </c>
      <c r="N124" s="11">
        <v>77.65</v>
      </c>
      <c r="O124" s="11">
        <v>1</v>
      </c>
      <c r="P124" s="11" t="s">
        <v>24</v>
      </c>
      <c r="Q124" s="11" t="s">
        <v>24</v>
      </c>
      <c r="R124" s="36"/>
    </row>
    <row r="125" spans="1:18" ht="42" customHeight="1">
      <c r="A125" s="11">
        <v>2023007007</v>
      </c>
      <c r="B125" s="11">
        <v>123</v>
      </c>
      <c r="C125" s="11" t="s">
        <v>357</v>
      </c>
      <c r="D125" s="35" t="s">
        <v>358</v>
      </c>
      <c r="E125" s="11" t="s">
        <v>64</v>
      </c>
      <c r="F125" s="45" t="s">
        <v>360</v>
      </c>
      <c r="G125" s="45" t="s">
        <v>359</v>
      </c>
      <c r="H125" s="36" t="s">
        <v>23</v>
      </c>
      <c r="I125" s="36" t="s">
        <v>69</v>
      </c>
      <c r="J125" s="11"/>
      <c r="K125" s="11">
        <v>76.46</v>
      </c>
      <c r="L125" s="11"/>
      <c r="M125" s="11"/>
      <c r="N125" s="11">
        <f>K125</f>
        <v>76.46</v>
      </c>
      <c r="O125" s="11">
        <v>2</v>
      </c>
      <c r="P125" s="11" t="s">
        <v>24</v>
      </c>
      <c r="Q125" s="11" t="s">
        <v>24</v>
      </c>
      <c r="R125" s="36"/>
    </row>
  </sheetData>
  <sheetProtection/>
  <autoFilter ref="B2:Q123"/>
  <mergeCells count="1">
    <mergeCell ref="A1:R1"/>
  </mergeCells>
  <printOptions/>
  <pageMargins left="0.75" right="0.75" top="1" bottom="1" header="0.51" footer="0.51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jiachm</dc:creator>
  <cp:keywords/>
  <dc:description/>
  <cp:lastModifiedBy>USER</cp:lastModifiedBy>
  <cp:lastPrinted>2017-09-02T08:43:21Z</cp:lastPrinted>
  <dcterms:created xsi:type="dcterms:W3CDTF">2017-07-26T12:39:57Z</dcterms:created>
  <dcterms:modified xsi:type="dcterms:W3CDTF">2023-12-19T07:40:30Z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KSORubyTemplateID">
    <vt:lpwstr>20</vt:lpwstr>
  </property>
  <property fmtid="{D5CDD505-2E9C-101B-9397-08002B2CF9AE}" pid="4" name="ICV">
    <vt:lpwstr>935CD4CF1CAC45ADA634A9AFF2A448C3_13</vt:lpwstr>
  </property>
</Properties>
</file>