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Sans\Desktop\"/>
    </mc:Choice>
  </mc:AlternateContent>
  <xr:revisionPtr revIDLastSave="0" documentId="13_ncr:1_{16319C4B-7FB0-4B23-9959-4022CE3E24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J29" i="1"/>
  <c r="I29" i="1"/>
  <c r="H29" i="1"/>
  <c r="G29" i="1"/>
  <c r="J28" i="1"/>
  <c r="I28" i="1"/>
  <c r="H28" i="1"/>
  <c r="G28" i="1"/>
  <c r="J27" i="1"/>
  <c r="I27" i="1"/>
  <c r="H27" i="1"/>
  <c r="G27" i="1"/>
  <c r="J26" i="1"/>
  <c r="I26" i="1"/>
  <c r="H26" i="1"/>
  <c r="G26" i="1"/>
  <c r="J25" i="1"/>
  <c r="I25" i="1"/>
  <c r="H25" i="1"/>
  <c r="G25" i="1"/>
  <c r="I13" i="1"/>
  <c r="I12" i="1"/>
  <c r="I11" i="1"/>
  <c r="I10" i="1"/>
  <c r="I9" i="1"/>
  <c r="I8" i="1"/>
  <c r="I7" i="1"/>
  <c r="I6" i="1"/>
  <c r="I4" i="1"/>
</calcChain>
</file>

<file path=xl/sharedStrings.xml><?xml version="1.0" encoding="utf-8"?>
<sst xmlns="http://schemas.openxmlformats.org/spreadsheetml/2006/main" count="249" uniqueCount="111">
  <si>
    <r>
      <rPr>
        <sz val="12"/>
        <color theme="1"/>
        <rFont val="仿宋_GB2312"/>
        <family val="3"/>
        <charset val="134"/>
      </rPr>
      <t>序号</t>
    </r>
  </si>
  <si>
    <r>
      <rPr>
        <sz val="12"/>
        <color theme="1"/>
        <rFont val="仿宋_GB2312"/>
        <family val="3"/>
        <charset val="134"/>
      </rPr>
      <t>招聘单位</t>
    </r>
  </si>
  <si>
    <r>
      <rPr>
        <sz val="12"/>
        <color theme="1"/>
        <rFont val="仿宋_GB2312"/>
        <family val="3"/>
        <charset val="134"/>
      </rPr>
      <t>岗位</t>
    </r>
  </si>
  <si>
    <r>
      <rPr>
        <sz val="12"/>
        <color theme="1"/>
        <rFont val="仿宋_GB2312"/>
        <family val="3"/>
        <charset val="134"/>
      </rPr>
      <t>岗位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仿宋_GB2312"/>
        <family val="3"/>
        <charset val="134"/>
      </rPr>
      <t>代码</t>
    </r>
  </si>
  <si>
    <r>
      <rPr>
        <sz val="12"/>
        <color theme="1"/>
        <rFont val="仿宋_GB2312"/>
        <family val="3"/>
        <charset val="134"/>
      </rPr>
      <t>报名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仿宋_GB2312"/>
        <family val="3"/>
        <charset val="134"/>
      </rPr>
      <t>序号</t>
    </r>
  </si>
  <si>
    <r>
      <rPr>
        <sz val="12"/>
        <color theme="1"/>
        <rFont val="仿宋_GB2312"/>
        <family val="3"/>
        <charset val="134"/>
      </rPr>
      <t>姓名</t>
    </r>
  </si>
  <si>
    <r>
      <rPr>
        <sz val="12"/>
        <rFont val="仿宋_GB2312"/>
        <family val="3"/>
        <charset val="134"/>
      </rPr>
      <t>考</t>
    </r>
    <r>
      <rPr>
        <sz val="12"/>
        <rFont val="Times New Roman"/>
        <family val="1"/>
      </rPr>
      <t xml:space="preserve"> </t>
    </r>
    <r>
      <rPr>
        <sz val="12"/>
        <rFont val="仿宋_GB2312"/>
        <family val="3"/>
        <charset val="134"/>
      </rPr>
      <t>试</t>
    </r>
    <r>
      <rPr>
        <sz val="12"/>
        <rFont val="Times New Roman"/>
        <family val="1"/>
      </rPr>
      <t xml:space="preserve"> </t>
    </r>
    <r>
      <rPr>
        <sz val="12"/>
        <rFont val="仿宋_GB2312"/>
        <family val="3"/>
        <charset val="134"/>
      </rPr>
      <t>成</t>
    </r>
    <r>
      <rPr>
        <sz val="12"/>
        <rFont val="Times New Roman"/>
        <family val="1"/>
      </rPr>
      <t xml:space="preserve"> </t>
    </r>
    <r>
      <rPr>
        <sz val="12"/>
        <rFont val="仿宋_GB2312"/>
        <family val="3"/>
        <charset val="134"/>
      </rPr>
      <t>绩</t>
    </r>
  </si>
  <si>
    <r>
      <rPr>
        <sz val="12"/>
        <color theme="1"/>
        <rFont val="仿宋_GB2312"/>
        <family val="3"/>
        <charset val="134"/>
      </rPr>
      <t>综合成绩排名</t>
    </r>
  </si>
  <si>
    <r>
      <rPr>
        <sz val="12"/>
        <color theme="1"/>
        <rFont val="仿宋_GB2312"/>
        <family val="3"/>
        <charset val="134"/>
      </rPr>
      <t>个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人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情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况</t>
    </r>
  </si>
  <si>
    <r>
      <rPr>
        <sz val="12"/>
        <rFont val="仿宋_GB2312"/>
        <family val="3"/>
        <charset val="134"/>
      </rPr>
      <t>笔试</t>
    </r>
    <r>
      <rPr>
        <sz val="12"/>
        <rFont val="Times New Roman"/>
        <family val="1"/>
      </rPr>
      <t xml:space="preserve">   (40%)</t>
    </r>
  </si>
  <si>
    <r>
      <rPr>
        <sz val="12"/>
        <rFont val="仿宋_GB2312"/>
        <family val="3"/>
        <charset val="134"/>
      </rPr>
      <t>面试</t>
    </r>
    <r>
      <rPr>
        <sz val="12"/>
        <rFont val="Times New Roman"/>
        <family val="1"/>
      </rPr>
      <t xml:space="preserve">  (60%)</t>
    </r>
  </si>
  <si>
    <r>
      <rPr>
        <sz val="12"/>
        <rFont val="仿宋_GB2312"/>
        <family val="3"/>
        <charset val="134"/>
      </rPr>
      <t>综合</t>
    </r>
    <r>
      <rPr>
        <sz val="12"/>
        <rFont val="Times New Roman"/>
        <family val="1"/>
      </rPr>
      <t>(100%)</t>
    </r>
  </si>
  <si>
    <r>
      <rPr>
        <sz val="12"/>
        <color theme="1"/>
        <rFont val="仿宋_GB2312"/>
        <family val="3"/>
        <charset val="134"/>
      </rPr>
      <t>年龄</t>
    </r>
  </si>
  <si>
    <r>
      <rPr>
        <sz val="12"/>
        <color theme="1"/>
        <rFont val="仿宋_GB2312"/>
        <family val="3"/>
        <charset val="134"/>
      </rPr>
      <t>学历</t>
    </r>
  </si>
  <si>
    <r>
      <rPr>
        <sz val="12"/>
        <color theme="1"/>
        <rFont val="仿宋_GB2312"/>
        <family val="3"/>
        <charset val="134"/>
      </rPr>
      <t>学位</t>
    </r>
  </si>
  <si>
    <r>
      <rPr>
        <sz val="12"/>
        <color theme="1"/>
        <rFont val="仿宋_GB2312"/>
        <family val="3"/>
        <charset val="134"/>
      </rPr>
      <t>专业</t>
    </r>
  </si>
  <si>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仿宋_GB2312"/>
        <family val="3"/>
        <charset val="134"/>
      </rPr>
      <t>职业资格、</t>
    </r>
    <r>
      <rPr>
        <sz val="12"/>
        <color theme="1"/>
        <rFont val="Times New Roman"/>
        <family val="1"/>
      </rPr>
      <t xml:space="preserve">
  </t>
    </r>
    <r>
      <rPr>
        <sz val="12"/>
        <color theme="1"/>
        <rFont val="仿宋_GB2312"/>
        <family val="3"/>
        <charset val="134"/>
      </rPr>
      <t>技术资格、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仿宋_GB2312"/>
        <family val="3"/>
        <charset val="134"/>
      </rPr>
      <t>技术等级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</si>
  <si>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仿宋_GB2312"/>
        <family val="3"/>
        <charset val="134"/>
      </rPr>
      <t>其他</t>
    </r>
  </si>
  <si>
    <t>武汉经济技术开发区（汉南区）卫生健康局</t>
  </si>
  <si>
    <r>
      <rPr>
        <sz val="10"/>
        <rFont val="宋体"/>
        <family val="3"/>
        <charset val="134"/>
      </rPr>
      <t>口腔医师</t>
    </r>
  </si>
  <si>
    <t>231301800010</t>
  </si>
  <si>
    <r>
      <rPr>
        <sz val="10"/>
        <rFont val="宋体"/>
        <family val="3"/>
        <charset val="134"/>
      </rPr>
      <t>苏轶</t>
    </r>
  </si>
  <si>
    <t>24</t>
  </si>
  <si>
    <r>
      <rPr>
        <sz val="10"/>
        <rFont val="宋体"/>
        <family val="3"/>
        <charset val="134"/>
      </rPr>
      <t>大学本科</t>
    </r>
  </si>
  <si>
    <r>
      <rPr>
        <sz val="10"/>
        <rFont val="宋体"/>
        <family val="3"/>
        <charset val="134"/>
      </rPr>
      <t>学士</t>
    </r>
  </si>
  <si>
    <r>
      <rPr>
        <sz val="10"/>
        <rFont val="宋体"/>
        <family val="3"/>
        <charset val="134"/>
      </rPr>
      <t>口腔医学</t>
    </r>
  </si>
  <si>
    <r>
      <rPr>
        <sz val="10"/>
        <rFont val="宋体"/>
        <family val="3"/>
        <charset val="134"/>
      </rPr>
      <t>无</t>
    </r>
  </si>
  <si>
    <r>
      <rPr>
        <sz val="10"/>
        <rFont val="宋体"/>
        <family val="3"/>
        <charset val="134"/>
      </rPr>
      <t>中医医师</t>
    </r>
  </si>
  <si>
    <t>231301800004</t>
  </si>
  <si>
    <r>
      <rPr>
        <sz val="10"/>
        <rFont val="宋体"/>
        <family val="3"/>
        <charset val="134"/>
      </rPr>
      <t>马一凡</t>
    </r>
  </si>
  <si>
    <t>26</t>
  </si>
  <si>
    <r>
      <rPr>
        <sz val="10"/>
        <rFont val="宋体"/>
        <family val="3"/>
        <charset val="134"/>
      </rPr>
      <t>中医学</t>
    </r>
  </si>
  <si>
    <r>
      <rPr>
        <sz val="10"/>
        <rFont val="宋体"/>
        <family val="3"/>
        <charset val="134"/>
      </rPr>
      <t>执业医师（初级）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</si>
  <si>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超声科医师</t>
    </r>
  </si>
  <si>
    <t>231301800007</t>
  </si>
  <si>
    <r>
      <rPr>
        <sz val="10"/>
        <rFont val="宋体"/>
        <family val="3"/>
        <charset val="134"/>
      </rPr>
      <t>陈芊</t>
    </r>
  </si>
  <si>
    <r>
      <rPr>
        <sz val="10"/>
        <rFont val="宋体"/>
        <family val="3"/>
        <charset val="134"/>
      </rPr>
      <t>临床医学</t>
    </r>
  </si>
  <si>
    <r>
      <rPr>
        <sz val="10"/>
        <rFont val="宋体"/>
        <family val="3"/>
        <charset val="134"/>
      </rPr>
      <t>检验技师</t>
    </r>
  </si>
  <si>
    <t>231301800013</t>
  </si>
  <si>
    <r>
      <rPr>
        <sz val="10"/>
        <rFont val="宋体"/>
        <family val="3"/>
        <charset val="134"/>
      </rPr>
      <t>樊颖</t>
    </r>
  </si>
  <si>
    <t>22</t>
  </si>
  <si>
    <r>
      <rPr>
        <sz val="10"/>
        <rFont val="宋体"/>
        <family val="3"/>
        <charset val="134"/>
      </rPr>
      <t>医学检验技术</t>
    </r>
  </si>
  <si>
    <r>
      <rPr>
        <sz val="10"/>
        <rFont val="宋体"/>
        <family val="3"/>
        <charset val="134"/>
      </rPr>
      <t>武汉经济技术开发区（汉南区）急救中心</t>
    </r>
  </si>
  <si>
    <r>
      <rPr>
        <sz val="10"/>
        <rFont val="宋体"/>
        <family val="3"/>
        <charset val="134"/>
      </rPr>
      <t>临床医师</t>
    </r>
  </si>
  <si>
    <t>231301801001</t>
  </si>
  <si>
    <r>
      <rPr>
        <sz val="10"/>
        <rFont val="宋体"/>
        <family val="3"/>
        <charset val="134"/>
      </rPr>
      <t>游成曦</t>
    </r>
  </si>
  <si>
    <t>23</t>
  </si>
  <si>
    <r>
      <rPr>
        <sz val="10"/>
        <rFont val="宋体"/>
        <family val="3"/>
        <charset val="134"/>
      </rPr>
      <t>西药师</t>
    </r>
  </si>
  <si>
    <t>231301800011</t>
  </si>
  <si>
    <r>
      <rPr>
        <sz val="10"/>
        <rFont val="宋体"/>
        <family val="3"/>
        <charset val="134"/>
      </rPr>
      <t>田雅</t>
    </r>
  </si>
  <si>
    <r>
      <rPr>
        <sz val="10"/>
        <rFont val="宋体"/>
        <family val="3"/>
        <charset val="134"/>
      </rPr>
      <t>药学</t>
    </r>
  </si>
  <si>
    <r>
      <rPr>
        <sz val="10"/>
        <rFont val="宋体"/>
        <family val="3"/>
        <charset val="134"/>
      </rPr>
      <t>康复科医师</t>
    </r>
  </si>
  <si>
    <t>231301800009</t>
  </si>
  <si>
    <r>
      <rPr>
        <sz val="10"/>
        <rFont val="宋体"/>
        <family val="3"/>
        <charset val="134"/>
      </rPr>
      <t>李歆瑜</t>
    </r>
  </si>
  <si>
    <t>25</t>
  </si>
  <si>
    <r>
      <rPr>
        <sz val="10"/>
        <rFont val="宋体"/>
        <family val="3"/>
        <charset val="134"/>
      </rPr>
      <t>针灸推拿学</t>
    </r>
  </si>
  <si>
    <r>
      <rPr>
        <sz val="10"/>
        <rFont val="宋体"/>
        <family val="3"/>
        <charset val="134"/>
      </rPr>
      <t>主治医师</t>
    </r>
  </si>
  <si>
    <r>
      <rPr>
        <sz val="10"/>
        <rFont val="宋体"/>
        <family val="3"/>
        <charset val="134"/>
      </rPr>
      <t>李梦羽</t>
    </r>
  </si>
  <si>
    <t>27</t>
  </si>
  <si>
    <r>
      <rPr>
        <sz val="10"/>
        <rFont val="宋体"/>
        <family val="3"/>
        <charset val="134"/>
      </rPr>
      <t>研究生</t>
    </r>
  </si>
  <si>
    <r>
      <rPr>
        <sz val="10"/>
        <rFont val="宋体"/>
        <family val="3"/>
        <charset val="134"/>
      </rPr>
      <t>硕士</t>
    </r>
  </si>
  <si>
    <r>
      <rPr>
        <sz val="10"/>
        <rFont val="宋体"/>
        <family val="3"/>
        <charset val="134"/>
      </rPr>
      <t>中医内科学</t>
    </r>
  </si>
  <si>
    <r>
      <rPr>
        <sz val="10"/>
        <rFont val="宋体"/>
        <family val="3"/>
        <charset val="134"/>
      </rPr>
      <t>临床主治医师</t>
    </r>
  </si>
  <si>
    <t>231301800001</t>
  </si>
  <si>
    <r>
      <rPr>
        <sz val="10"/>
        <rFont val="宋体"/>
        <family val="3"/>
        <charset val="134"/>
      </rPr>
      <t>谭祎</t>
    </r>
  </si>
  <si>
    <t>34</t>
  </si>
  <si>
    <r>
      <rPr>
        <sz val="10"/>
        <rFont val="宋体"/>
        <family val="3"/>
        <charset val="134"/>
      </rPr>
      <t>内科学</t>
    </r>
  </si>
  <si>
    <r>
      <rPr>
        <sz val="10"/>
        <rFont val="宋体"/>
        <family val="3"/>
        <charset val="134"/>
      </rPr>
      <t>相关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年工作经历</t>
    </r>
  </si>
  <si>
    <t>231301800002</t>
  </si>
  <si>
    <r>
      <rPr>
        <sz val="10"/>
        <rFont val="宋体"/>
        <family val="3"/>
        <charset val="134"/>
      </rPr>
      <t>张盼盼</t>
    </r>
  </si>
  <si>
    <t>33</t>
  </si>
  <si>
    <r>
      <rPr>
        <sz val="10"/>
        <rFont val="宋体"/>
        <family val="3"/>
        <charset val="134"/>
      </rPr>
      <t>汪慧平</t>
    </r>
  </si>
  <si>
    <r>
      <rPr>
        <sz val="10"/>
        <rFont val="宋体"/>
        <family val="3"/>
        <charset val="134"/>
      </rPr>
      <t>蒋夏莲</t>
    </r>
  </si>
  <si>
    <r>
      <rPr>
        <sz val="10"/>
        <rFont val="宋体"/>
        <family val="3"/>
        <charset val="134"/>
      </rPr>
      <t>初级检验技师</t>
    </r>
  </si>
  <si>
    <t>递补</t>
  </si>
  <si>
    <r>
      <rPr>
        <sz val="10"/>
        <rFont val="宋体"/>
        <family val="3"/>
        <charset val="134"/>
      </rPr>
      <t>公卫医师</t>
    </r>
  </si>
  <si>
    <t>231301800005</t>
  </si>
  <si>
    <r>
      <rPr>
        <sz val="10"/>
        <rFont val="宋体"/>
        <family val="3"/>
        <charset val="134"/>
      </rPr>
      <t>刘兴情</t>
    </r>
  </si>
  <si>
    <r>
      <rPr>
        <sz val="10"/>
        <rFont val="宋体"/>
        <family val="3"/>
        <charset val="134"/>
      </rPr>
      <t>预防医学</t>
    </r>
  </si>
  <si>
    <r>
      <rPr>
        <sz val="10"/>
        <rFont val="宋体"/>
        <family val="3"/>
        <charset val="134"/>
      </rPr>
      <t>段小丽</t>
    </r>
  </si>
  <si>
    <r>
      <rPr>
        <sz val="10"/>
        <rFont val="宋体"/>
        <family val="3"/>
        <charset val="134"/>
      </rPr>
      <t>中药师</t>
    </r>
  </si>
  <si>
    <t>231301800012</t>
  </si>
  <si>
    <r>
      <rPr>
        <sz val="10"/>
        <rFont val="宋体"/>
        <family val="3"/>
        <charset val="134"/>
      </rPr>
      <t>张孟</t>
    </r>
  </si>
  <si>
    <r>
      <rPr>
        <sz val="10"/>
        <rFont val="宋体"/>
        <family val="3"/>
        <charset val="134"/>
      </rPr>
      <t>中药学</t>
    </r>
  </si>
  <si>
    <r>
      <rPr>
        <sz val="10"/>
        <rFont val="宋体"/>
        <family val="3"/>
        <charset val="134"/>
      </rPr>
      <t>蒋文芳</t>
    </r>
  </si>
  <si>
    <r>
      <rPr>
        <sz val="10"/>
        <rFont val="宋体"/>
        <family val="3"/>
        <charset val="134"/>
      </rPr>
      <t>卫生检验与检疫专业</t>
    </r>
  </si>
  <si>
    <r>
      <rPr>
        <sz val="10"/>
        <rFont val="宋体"/>
        <family val="3"/>
        <charset val="134"/>
      </rPr>
      <t>杨颖</t>
    </r>
  </si>
  <si>
    <r>
      <rPr>
        <sz val="10"/>
        <rFont val="宋体"/>
        <family val="3"/>
        <charset val="134"/>
      </rPr>
      <t>外科学</t>
    </r>
  </si>
  <si>
    <r>
      <rPr>
        <sz val="10"/>
        <rFont val="宋体"/>
        <family val="3"/>
        <charset val="134"/>
      </rPr>
      <t>王晨</t>
    </r>
  </si>
  <si>
    <r>
      <rPr>
        <sz val="10"/>
        <rFont val="宋体"/>
        <family val="3"/>
        <charset val="134"/>
      </rPr>
      <t>柯尊晖</t>
    </r>
  </si>
  <si>
    <r>
      <rPr>
        <sz val="10"/>
        <rFont val="宋体"/>
        <family val="3"/>
        <charset val="134"/>
      </rPr>
      <t>马爽</t>
    </r>
  </si>
  <si>
    <r>
      <rPr>
        <sz val="10"/>
        <rFont val="宋体"/>
        <family val="3"/>
        <charset val="134"/>
      </rPr>
      <t>药物制剂</t>
    </r>
  </si>
  <si>
    <r>
      <rPr>
        <sz val="10"/>
        <rFont val="宋体"/>
        <family val="3"/>
        <charset val="134"/>
      </rPr>
      <t>初级西药师</t>
    </r>
  </si>
  <si>
    <r>
      <rPr>
        <sz val="10"/>
        <rFont val="宋体"/>
        <family val="3"/>
        <charset val="134"/>
      </rPr>
      <t>王卫</t>
    </r>
  </si>
  <si>
    <r>
      <rPr>
        <sz val="10"/>
        <rFont val="宋体"/>
        <family val="3"/>
        <charset val="134"/>
      </rPr>
      <t>江灿</t>
    </r>
  </si>
  <si>
    <r>
      <rPr>
        <sz val="10"/>
        <rFont val="宋体"/>
        <family val="3"/>
        <charset val="134"/>
      </rPr>
      <t>陈彦东</t>
    </r>
  </si>
  <si>
    <t>36</t>
  </si>
  <si>
    <r>
      <rPr>
        <sz val="10"/>
        <rFont val="宋体"/>
        <family val="3"/>
        <charset val="134"/>
      </rPr>
      <t>主管中药师</t>
    </r>
  </si>
  <si>
    <r>
      <rPr>
        <sz val="10"/>
        <rFont val="宋体"/>
        <family val="3"/>
        <charset val="134"/>
      </rPr>
      <t>石云</t>
    </r>
  </si>
  <si>
    <t>29</t>
  </si>
  <si>
    <r>
      <rPr>
        <sz val="10"/>
        <rFont val="宋体"/>
        <family val="3"/>
        <charset val="134"/>
      </rPr>
      <t>中医主治医师</t>
    </r>
  </si>
  <si>
    <t>231301800003</t>
  </si>
  <si>
    <r>
      <rPr>
        <sz val="10"/>
        <rFont val="宋体"/>
        <family val="3"/>
        <charset val="134"/>
      </rPr>
      <t>冉芸芸</t>
    </r>
  </si>
  <si>
    <t>研究生</t>
  </si>
  <si>
    <r>
      <rPr>
        <sz val="10"/>
        <rFont val="宋体"/>
        <family val="3"/>
        <charset val="134"/>
      </rPr>
      <t>中西医结合临床</t>
    </r>
  </si>
  <si>
    <r>
      <rPr>
        <sz val="10"/>
        <rFont val="宋体"/>
        <family val="3"/>
        <charset val="134"/>
      </rPr>
      <t>妇科医师</t>
    </r>
  </si>
  <si>
    <t>231301800006</t>
  </si>
  <si>
    <r>
      <rPr>
        <sz val="10"/>
        <rFont val="宋体"/>
        <family val="3"/>
        <charset val="134"/>
      </rPr>
      <t>胡祉昀</t>
    </r>
  </si>
  <si>
    <r>
      <rPr>
        <sz val="12"/>
        <rFont val="方正仿宋_GBK"/>
        <family val="4"/>
        <charset val="134"/>
      </rPr>
      <t>注：</t>
    </r>
    <r>
      <rPr>
        <sz val="12"/>
        <rFont val="Times New Roman"/>
        <family val="1"/>
      </rPr>
      <t>1.“</t>
    </r>
    <r>
      <rPr>
        <sz val="12"/>
        <rFont val="方正仿宋_GBK"/>
        <family val="4"/>
        <charset val="134"/>
      </rPr>
      <t>考试成绩</t>
    </r>
    <r>
      <rPr>
        <sz val="12"/>
        <rFont val="Times New Roman"/>
        <family val="1"/>
      </rPr>
      <t>”</t>
    </r>
    <r>
      <rPr>
        <sz val="12"/>
        <rFont val="方正仿宋_GBK"/>
        <family val="4"/>
        <charset val="134"/>
      </rPr>
      <t>栏目内容均按百分制填写。</t>
    </r>
  </si>
  <si>
    <r>
      <rPr>
        <sz val="12"/>
        <color theme="1"/>
        <rFont val="Times New Roman"/>
        <family val="1"/>
      </rPr>
      <t xml:space="preserve"> 2.</t>
    </r>
    <r>
      <rPr>
        <sz val="12"/>
        <color theme="1"/>
        <rFont val="方正仿宋_GBK"/>
        <family val="4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family val="1"/>
      </rPr>
      <t>“</t>
    </r>
    <r>
      <rPr>
        <sz val="12"/>
        <color theme="1"/>
        <rFont val="方正仿宋_GBK"/>
        <family val="4"/>
        <charset val="134"/>
      </rPr>
      <t>其它</t>
    </r>
    <r>
      <rPr>
        <sz val="12"/>
        <color theme="1"/>
        <rFont val="Times New Roman"/>
        <family val="1"/>
      </rPr>
      <t>”</t>
    </r>
    <r>
      <rPr>
        <sz val="12"/>
        <color theme="1"/>
        <rFont val="方正仿宋_GBK"/>
        <family val="4"/>
        <charset val="134"/>
      </rPr>
      <t>栏注明相关工作经历时长。</t>
    </r>
  </si>
  <si>
    <t>武汉经开区卫健局2023年事业单位公开招聘拟聘用人员公示表（第一批）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</si>
</sst>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00_ "/>
  </numFmts>
  <fonts count="13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公文小标宋简"/>
      <charset val="134"/>
    </font>
    <font>
      <sz val="12"/>
      <name val="Times New Roman"/>
      <family val="1"/>
    </font>
    <font>
      <sz val="10"/>
      <name val="Times New Roman"/>
      <family val="1"/>
    </font>
    <font>
      <sz val="12"/>
      <name val="方正仿宋_GBK"/>
      <family val="4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方正仿宋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_Sheet1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20154;&#20107;/2023&#25307;&#32856;/&#27494;&#27721;&#32463;&#24320;&#21306;&#21355;&#20581;&#23616;2023&#24180;&#24230;&#20107;&#19994;&#21333;&#20301;&#20844;&#24320;&#25307;&#32856;&#32508;&#21512;&#25104;&#32489;&#20844;&#3103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姓名</v>
          </cell>
          <cell r="C3" t="str">
            <v>报考单位</v>
          </cell>
          <cell r="D3" t="str">
            <v>报考职位</v>
          </cell>
          <cell r="E3" t="str">
            <v>职位代码</v>
          </cell>
          <cell r="F3" t="str">
            <v>报名序号</v>
          </cell>
          <cell r="G3" t="str">
            <v>笔试成绩</v>
          </cell>
          <cell r="H3" t="str">
            <v>面试成绩</v>
          </cell>
          <cell r="I3" t="str">
            <v>综合成绩</v>
          </cell>
          <cell r="J3" t="str">
            <v>综合排名</v>
          </cell>
        </row>
        <row r="4">
          <cell r="B4" t="str">
            <v>谭祎</v>
          </cell>
          <cell r="C4" t="str">
            <v>武汉经济技术开发区（汉南区）卫生健康局</v>
          </cell>
          <cell r="D4" t="str">
            <v>临床主治医师</v>
          </cell>
          <cell r="E4" t="str">
            <v>231301800001</v>
          </cell>
          <cell r="F4">
            <v>4320007549</v>
          </cell>
          <cell r="G4">
            <v>57.3</v>
          </cell>
          <cell r="H4">
            <v>83.86</v>
          </cell>
          <cell r="I4">
            <v>73.236000000000004</v>
          </cell>
          <cell r="J4">
            <v>1</v>
          </cell>
        </row>
        <row r="5">
          <cell r="B5" t="str">
            <v>杨颖</v>
          </cell>
          <cell r="C5" t="str">
            <v>武汉经济技术开发区（汉南区）卫生健康局</v>
          </cell>
          <cell r="D5" t="str">
            <v>临床主治医师</v>
          </cell>
          <cell r="E5" t="str">
            <v>231301800001</v>
          </cell>
          <cell r="F5">
            <v>4320004480</v>
          </cell>
          <cell r="G5">
            <v>58.633299999999998</v>
          </cell>
          <cell r="H5">
            <v>79.84</v>
          </cell>
          <cell r="I5">
            <v>71.357299999999995</v>
          </cell>
          <cell r="J5">
            <v>2</v>
          </cell>
        </row>
        <row r="6">
          <cell r="B6" t="str">
            <v>周小婷</v>
          </cell>
          <cell r="C6" t="str">
            <v>武汉经济技术开发区（汉南区）卫生健康局</v>
          </cell>
          <cell r="D6" t="str">
            <v>临床主治医师</v>
          </cell>
          <cell r="E6" t="str">
            <v>231301800001</v>
          </cell>
          <cell r="F6">
            <v>4320009102</v>
          </cell>
          <cell r="G6">
            <v>50.333300000000001</v>
          </cell>
          <cell r="H6">
            <v>84.68</v>
          </cell>
          <cell r="I6">
            <v>70.941299999999998</v>
          </cell>
          <cell r="J6">
            <v>3</v>
          </cell>
        </row>
        <row r="7">
          <cell r="B7" t="str">
            <v>颜志琴</v>
          </cell>
          <cell r="C7" t="str">
            <v>武汉经济技术开发区（汉南区）卫生健康局</v>
          </cell>
          <cell r="D7" t="str">
            <v>临床主治医师</v>
          </cell>
          <cell r="E7" t="str">
            <v>231301800001</v>
          </cell>
          <cell r="F7">
            <v>4320017871</v>
          </cell>
          <cell r="G7">
            <v>52.933300000000003</v>
          </cell>
          <cell r="H7">
            <v>73.7</v>
          </cell>
          <cell r="I7">
            <v>65.393299999999996</v>
          </cell>
          <cell r="J7">
            <v>4</v>
          </cell>
        </row>
        <row r="8">
          <cell r="B8" t="str">
            <v>刘慧婷</v>
          </cell>
          <cell r="C8" t="str">
            <v>武汉经济技术开发区（汉南区）卫生健康局</v>
          </cell>
          <cell r="D8" t="str">
            <v>临床主治医师</v>
          </cell>
          <cell r="E8" t="str">
            <v>231301800001</v>
          </cell>
          <cell r="F8">
            <v>4320025849</v>
          </cell>
          <cell r="G8">
            <v>52.2667</v>
          </cell>
          <cell r="H8">
            <v>72.5</v>
          </cell>
          <cell r="I8">
            <v>64.406700000000001</v>
          </cell>
          <cell r="J8">
            <v>5</v>
          </cell>
        </row>
        <row r="9">
          <cell r="B9" t="str">
            <v>周杨</v>
          </cell>
          <cell r="C9" t="str">
            <v>武汉经济技术开发区（汉南区）卫生健康局</v>
          </cell>
          <cell r="D9" t="str">
            <v>临床主治医师</v>
          </cell>
          <cell r="E9" t="str">
            <v>231301800001</v>
          </cell>
          <cell r="F9">
            <v>4320010426</v>
          </cell>
          <cell r="G9">
            <v>50.7333</v>
          </cell>
          <cell r="H9">
            <v>72.44</v>
          </cell>
          <cell r="I9">
            <v>63.757300000000001</v>
          </cell>
          <cell r="J9">
            <v>6</v>
          </cell>
        </row>
        <row r="10">
          <cell r="B10" t="str">
            <v>张盼盼</v>
          </cell>
          <cell r="C10" t="str">
            <v>武汉经济技术开发区（汉南区）卫生健康局</v>
          </cell>
          <cell r="D10" t="str">
            <v>临床医师</v>
          </cell>
          <cell r="E10" t="str">
            <v>231301800002</v>
          </cell>
          <cell r="F10">
            <v>4320017480</v>
          </cell>
          <cell r="G10">
            <v>56.5</v>
          </cell>
          <cell r="H10">
            <v>81.14</v>
          </cell>
          <cell r="I10">
            <v>71.284000000000006</v>
          </cell>
          <cell r="J10">
            <v>1</v>
          </cell>
        </row>
        <row r="11">
          <cell r="B11" t="str">
            <v>王晨</v>
          </cell>
          <cell r="C11" t="str">
            <v>武汉经济技术开发区（汉南区）卫生健康局</v>
          </cell>
          <cell r="D11" t="str">
            <v>临床医师</v>
          </cell>
          <cell r="E11" t="str">
            <v>231301800002</v>
          </cell>
          <cell r="F11">
            <v>4320025661</v>
          </cell>
          <cell r="G11">
            <v>58.7667</v>
          </cell>
          <cell r="H11">
            <v>79.400000000000006</v>
          </cell>
          <cell r="I11">
            <v>71.146699999999996</v>
          </cell>
          <cell r="J11">
            <v>2</v>
          </cell>
        </row>
        <row r="12">
          <cell r="B12" t="str">
            <v>柯尊晖</v>
          </cell>
          <cell r="C12" t="str">
            <v>武汉经济技术开发区（汉南区）卫生健康局</v>
          </cell>
          <cell r="D12" t="str">
            <v>临床医师</v>
          </cell>
          <cell r="E12" t="str">
            <v>231301800002</v>
          </cell>
          <cell r="F12">
            <v>4320014896</v>
          </cell>
          <cell r="G12">
            <v>57.333300000000001</v>
          </cell>
          <cell r="H12">
            <v>79.88</v>
          </cell>
          <cell r="I12">
            <v>70.8613</v>
          </cell>
          <cell r="J12">
            <v>3</v>
          </cell>
        </row>
        <row r="13">
          <cell r="B13" t="str">
            <v>石云</v>
          </cell>
          <cell r="C13" t="str">
            <v>武汉经济技术开发区（汉南区）卫生健康局</v>
          </cell>
          <cell r="D13" t="str">
            <v>临床医师</v>
          </cell>
          <cell r="E13" t="str">
            <v>231301800002</v>
          </cell>
          <cell r="F13">
            <v>4320009778</v>
          </cell>
          <cell r="G13">
            <v>54.966700000000003</v>
          </cell>
          <cell r="H13">
            <v>80.3</v>
          </cell>
          <cell r="I13">
            <v>70.166700000000006</v>
          </cell>
          <cell r="J13">
            <v>4</v>
          </cell>
        </row>
        <row r="14">
          <cell r="B14" t="str">
            <v>王平</v>
          </cell>
          <cell r="C14" t="str">
            <v>武汉经济技术开发区（汉南区）卫生健康局</v>
          </cell>
          <cell r="D14" t="str">
            <v>临床医师</v>
          </cell>
          <cell r="E14" t="str">
            <v>231301800002</v>
          </cell>
          <cell r="F14">
            <v>4320003373</v>
          </cell>
          <cell r="G14">
            <v>56.333300000000001</v>
          </cell>
          <cell r="H14">
            <v>75.92</v>
          </cell>
          <cell r="I14">
            <v>68.085300000000004</v>
          </cell>
          <cell r="J14">
            <v>5</v>
          </cell>
        </row>
        <row r="15">
          <cell r="B15" t="str">
            <v>谢小花</v>
          </cell>
          <cell r="C15" t="str">
            <v>武汉经济技术开发区（汉南区）卫生健康局</v>
          </cell>
          <cell r="D15" t="str">
            <v>临床医师</v>
          </cell>
          <cell r="E15" t="str">
            <v>231301800002</v>
          </cell>
          <cell r="F15">
            <v>4320018314</v>
          </cell>
          <cell r="G15">
            <v>54.366700000000002</v>
          </cell>
          <cell r="H15">
            <v>76.7</v>
          </cell>
          <cell r="I15">
            <v>67.7667</v>
          </cell>
          <cell r="J15">
            <v>6</v>
          </cell>
        </row>
        <row r="16">
          <cell r="B16" t="str">
            <v>王英</v>
          </cell>
          <cell r="C16" t="str">
            <v>武汉经济技术开发区（汉南区）卫生健康局</v>
          </cell>
          <cell r="D16" t="str">
            <v>临床医师</v>
          </cell>
          <cell r="E16" t="str">
            <v>231301800002</v>
          </cell>
          <cell r="F16">
            <v>4320008730</v>
          </cell>
          <cell r="G16">
            <v>56.1</v>
          </cell>
          <cell r="H16">
            <v>74.64</v>
          </cell>
          <cell r="I16">
            <v>67.224000000000004</v>
          </cell>
          <cell r="J16">
            <v>7</v>
          </cell>
        </row>
        <row r="17">
          <cell r="B17" t="str">
            <v>周琪</v>
          </cell>
          <cell r="C17" t="str">
            <v>武汉经济技术开发区（汉南区）卫生健康局</v>
          </cell>
          <cell r="D17" t="str">
            <v>临床医师</v>
          </cell>
          <cell r="E17" t="str">
            <v>231301800002</v>
          </cell>
          <cell r="F17">
            <v>4320007636</v>
          </cell>
          <cell r="G17">
            <v>52.833300000000001</v>
          </cell>
          <cell r="H17">
            <v>75.260000000000005</v>
          </cell>
          <cell r="I17">
            <v>66.289299999999997</v>
          </cell>
          <cell r="J17">
            <v>8</v>
          </cell>
        </row>
        <row r="18">
          <cell r="B18" t="str">
            <v>占玲</v>
          </cell>
          <cell r="C18" t="str">
            <v>武汉经济技术开发区（汉南区）卫生健康局</v>
          </cell>
          <cell r="D18" t="str">
            <v>临床医师</v>
          </cell>
          <cell r="E18" t="str">
            <v>231301800002</v>
          </cell>
          <cell r="F18">
            <v>4320018020</v>
          </cell>
          <cell r="G18">
            <v>52.7</v>
          </cell>
          <cell r="H18">
            <v>75.180000000000007</v>
          </cell>
          <cell r="I18">
            <v>66.188000000000002</v>
          </cell>
          <cell r="J18">
            <v>9</v>
          </cell>
        </row>
        <row r="19">
          <cell r="B19" t="str">
            <v>黎紫荆</v>
          </cell>
          <cell r="C19" t="str">
            <v>武汉经济技术开发区（汉南区）卫生健康局</v>
          </cell>
          <cell r="D19" t="str">
            <v>临床医师</v>
          </cell>
          <cell r="E19" t="str">
            <v>231301800002</v>
          </cell>
          <cell r="F19">
            <v>4320022544</v>
          </cell>
          <cell r="G19">
            <v>47.3</v>
          </cell>
          <cell r="H19">
            <v>76.62</v>
          </cell>
          <cell r="I19">
            <v>64.891999999999996</v>
          </cell>
          <cell r="J19">
            <v>10</v>
          </cell>
        </row>
        <row r="20">
          <cell r="B20" t="str">
            <v>胡晓强</v>
          </cell>
          <cell r="C20" t="str">
            <v>武汉经济技术开发区（汉南区）卫生健康局</v>
          </cell>
          <cell r="D20" t="str">
            <v>临床医师</v>
          </cell>
          <cell r="E20" t="str">
            <v>231301800002</v>
          </cell>
          <cell r="F20">
            <v>4320028328</v>
          </cell>
          <cell r="G20">
            <v>45.7667</v>
          </cell>
          <cell r="H20">
            <v>76.92</v>
          </cell>
          <cell r="I20">
            <v>64.458699999999993</v>
          </cell>
          <cell r="J20">
            <v>11</v>
          </cell>
        </row>
        <row r="21">
          <cell r="B21" t="str">
            <v>龚伊博</v>
          </cell>
          <cell r="C21" t="str">
            <v>武汉经济技术开发区（汉南区）卫生健康局</v>
          </cell>
          <cell r="D21" t="str">
            <v>临床医师</v>
          </cell>
          <cell r="E21" t="str">
            <v>231301800002</v>
          </cell>
          <cell r="F21">
            <v>4320026237</v>
          </cell>
          <cell r="G21">
            <v>45.666699999999999</v>
          </cell>
          <cell r="H21">
            <v>76.2</v>
          </cell>
          <cell r="I21">
            <v>63.986699999999999</v>
          </cell>
          <cell r="J21">
            <v>12</v>
          </cell>
        </row>
        <row r="22">
          <cell r="B22" t="str">
            <v>吴芷沂</v>
          </cell>
          <cell r="C22" t="str">
            <v>武汉经济技术开发区（汉南区）卫生健康局</v>
          </cell>
          <cell r="D22" t="str">
            <v>临床医师</v>
          </cell>
          <cell r="E22" t="str">
            <v>231301800002</v>
          </cell>
          <cell r="F22">
            <v>4320006376</v>
          </cell>
          <cell r="G22">
            <v>45.3</v>
          </cell>
          <cell r="H22">
            <v>73.099999999999994</v>
          </cell>
          <cell r="I22">
            <v>61.98</v>
          </cell>
          <cell r="J22">
            <v>13</v>
          </cell>
        </row>
        <row r="23">
          <cell r="B23" t="str">
            <v>陈思琪</v>
          </cell>
          <cell r="C23" t="str">
            <v>武汉经济技术开发区（汉南区）卫生健康局</v>
          </cell>
          <cell r="D23" t="str">
            <v>临床医师</v>
          </cell>
          <cell r="E23" t="str">
            <v>231301800002</v>
          </cell>
          <cell r="F23">
            <v>4320019850</v>
          </cell>
          <cell r="G23">
            <v>45.533299999999997</v>
          </cell>
          <cell r="H23">
            <v>0</v>
          </cell>
          <cell r="I23">
            <v>18.2133</v>
          </cell>
          <cell r="J23">
            <v>14</v>
          </cell>
        </row>
        <row r="24">
          <cell r="B24" t="str">
            <v>冉芸芸</v>
          </cell>
          <cell r="C24" t="str">
            <v>武汉经济技术开发区（汉南区）卫生健康局</v>
          </cell>
          <cell r="D24" t="str">
            <v>中医主治医师</v>
          </cell>
          <cell r="E24" t="str">
            <v>231301800003</v>
          </cell>
          <cell r="F24">
            <v>4320010512</v>
          </cell>
          <cell r="G24">
            <v>57.866700000000002</v>
          </cell>
          <cell r="H24">
            <v>84.08</v>
          </cell>
          <cell r="I24">
            <v>73.594700000000003</v>
          </cell>
          <cell r="J24">
            <v>1</v>
          </cell>
        </row>
        <row r="25">
          <cell r="B25" t="str">
            <v>郭瑞</v>
          </cell>
          <cell r="C25" t="str">
            <v>武汉经济技术开发区（汉南区）卫生健康局</v>
          </cell>
          <cell r="D25" t="str">
            <v>中医主治医师</v>
          </cell>
          <cell r="E25" t="str">
            <v>231301800003</v>
          </cell>
          <cell r="F25">
            <v>4320012604</v>
          </cell>
          <cell r="G25">
            <v>53.866700000000002</v>
          </cell>
          <cell r="H25">
            <v>74.900000000000006</v>
          </cell>
          <cell r="I25">
            <v>66.486699999999999</v>
          </cell>
          <cell r="J25">
            <v>2</v>
          </cell>
        </row>
        <row r="26">
          <cell r="B26" t="str">
            <v>马纯</v>
          </cell>
          <cell r="C26" t="str">
            <v>武汉经济技术开发区（汉南区）卫生健康局</v>
          </cell>
          <cell r="D26" t="str">
            <v>中医主治医师</v>
          </cell>
          <cell r="E26" t="str">
            <v>231301800003</v>
          </cell>
          <cell r="F26">
            <v>4320017801</v>
          </cell>
          <cell r="G26">
            <v>54.1</v>
          </cell>
          <cell r="H26">
            <v>74.44</v>
          </cell>
          <cell r="I26">
            <v>66.304000000000002</v>
          </cell>
          <cell r="J26">
            <v>3</v>
          </cell>
        </row>
        <row r="27">
          <cell r="B27" t="str">
            <v>金雪玲</v>
          </cell>
          <cell r="C27" t="str">
            <v>武汉经济技术开发区（汉南区）卫生健康局</v>
          </cell>
          <cell r="D27" t="str">
            <v>中医主治医师</v>
          </cell>
          <cell r="E27" t="str">
            <v>231301800003</v>
          </cell>
          <cell r="F27">
            <v>4320015150</v>
          </cell>
          <cell r="G27">
            <v>51.4</v>
          </cell>
          <cell r="H27">
            <v>67.959999999999994</v>
          </cell>
          <cell r="I27">
            <v>61.335999999999999</v>
          </cell>
          <cell r="J27">
            <v>4</v>
          </cell>
        </row>
        <row r="28">
          <cell r="B28" t="str">
            <v>张从芬</v>
          </cell>
          <cell r="C28" t="str">
            <v>武汉经济技术开发区（汉南区）卫生健康局</v>
          </cell>
          <cell r="D28" t="str">
            <v>中医主治医师</v>
          </cell>
          <cell r="E28" t="str">
            <v>231301800003</v>
          </cell>
          <cell r="F28">
            <v>4320000929</v>
          </cell>
          <cell r="G28">
            <v>53.7333</v>
          </cell>
          <cell r="H28">
            <v>66.2</v>
          </cell>
          <cell r="I28">
            <v>61.213299999999997</v>
          </cell>
          <cell r="J28">
            <v>5</v>
          </cell>
        </row>
        <row r="29">
          <cell r="B29" t="str">
            <v>张璇</v>
          </cell>
          <cell r="C29" t="str">
            <v>武汉经济技术开发区（汉南区）卫生健康局</v>
          </cell>
          <cell r="D29" t="str">
            <v>中医主治医师</v>
          </cell>
          <cell r="E29" t="str">
            <v>231301800003</v>
          </cell>
          <cell r="F29">
            <v>4320016426</v>
          </cell>
          <cell r="G29">
            <v>50.7667</v>
          </cell>
          <cell r="H29">
            <v>0</v>
          </cell>
          <cell r="I29">
            <v>20.306699999999999</v>
          </cell>
          <cell r="J29">
            <v>6</v>
          </cell>
        </row>
        <row r="30">
          <cell r="B30" t="str">
            <v>李梦羽</v>
          </cell>
          <cell r="C30" t="str">
            <v>武汉经济技术开发区（汉南区）卫生健康局</v>
          </cell>
          <cell r="D30" t="str">
            <v>中医医师</v>
          </cell>
          <cell r="E30" t="str">
            <v>231301800004</v>
          </cell>
          <cell r="F30">
            <v>4320009294</v>
          </cell>
          <cell r="G30">
            <v>58.466700000000003</v>
          </cell>
          <cell r="H30">
            <v>80.459999999999994</v>
          </cell>
          <cell r="I30">
            <v>71.662700000000001</v>
          </cell>
          <cell r="J30">
            <v>1</v>
          </cell>
        </row>
        <row r="31">
          <cell r="B31" t="str">
            <v>马一凡</v>
          </cell>
          <cell r="C31" t="str">
            <v>武汉经济技术开发区（汉南区）卫生健康局</v>
          </cell>
          <cell r="D31" t="str">
            <v>中医医师</v>
          </cell>
          <cell r="E31" t="str">
            <v>231301800004</v>
          </cell>
          <cell r="F31">
            <v>4320008283</v>
          </cell>
          <cell r="G31">
            <v>57.466700000000003</v>
          </cell>
          <cell r="H31">
            <v>80.52</v>
          </cell>
          <cell r="I31">
            <v>71.298699999999997</v>
          </cell>
          <cell r="J31">
            <v>2</v>
          </cell>
        </row>
        <row r="32">
          <cell r="B32" t="str">
            <v>邓巧玲</v>
          </cell>
          <cell r="C32" t="str">
            <v>武汉经济技术开发区（汉南区）卫生健康局</v>
          </cell>
          <cell r="D32" t="str">
            <v>中医医师</v>
          </cell>
          <cell r="E32" t="str">
            <v>231301800004</v>
          </cell>
          <cell r="F32">
            <v>4320011147</v>
          </cell>
          <cell r="G32">
            <v>58.2</v>
          </cell>
          <cell r="H32">
            <v>79.48</v>
          </cell>
          <cell r="I32">
            <v>70.968000000000004</v>
          </cell>
          <cell r="J32">
            <v>3</v>
          </cell>
        </row>
        <row r="33">
          <cell r="B33" t="str">
            <v>汪慧平</v>
          </cell>
          <cell r="C33" t="str">
            <v>武汉经济技术开发区（汉南区）卫生健康局</v>
          </cell>
          <cell r="D33" t="str">
            <v>中医医师</v>
          </cell>
          <cell r="E33" t="str">
            <v>231301800004</v>
          </cell>
          <cell r="F33">
            <v>4320026549</v>
          </cell>
          <cell r="G33">
            <v>54.6</v>
          </cell>
          <cell r="H33">
            <v>81.540000000000006</v>
          </cell>
          <cell r="I33">
            <v>70.763999999999996</v>
          </cell>
          <cell r="J33">
            <v>4</v>
          </cell>
        </row>
        <row r="34">
          <cell r="B34" t="str">
            <v>周敏</v>
          </cell>
          <cell r="C34" t="str">
            <v>武汉经济技术开发区（汉南区）卫生健康局</v>
          </cell>
          <cell r="D34" t="str">
            <v>中医医师</v>
          </cell>
          <cell r="E34" t="str">
            <v>231301800004</v>
          </cell>
          <cell r="F34">
            <v>4320015765</v>
          </cell>
          <cell r="G34">
            <v>60.5</v>
          </cell>
          <cell r="H34">
            <v>76.7</v>
          </cell>
          <cell r="I34">
            <v>70.22</v>
          </cell>
          <cell r="J34">
            <v>5</v>
          </cell>
        </row>
        <row r="35">
          <cell r="B35" t="str">
            <v>张聪</v>
          </cell>
          <cell r="C35" t="str">
            <v>武汉经济技术开发区（汉南区）卫生健康局</v>
          </cell>
          <cell r="D35" t="str">
            <v>中医医师</v>
          </cell>
          <cell r="E35" t="str">
            <v>231301800004</v>
          </cell>
          <cell r="F35">
            <v>4320017990</v>
          </cell>
          <cell r="G35">
            <v>55.3</v>
          </cell>
          <cell r="H35">
            <v>77.540000000000006</v>
          </cell>
          <cell r="I35">
            <v>68.644000000000005</v>
          </cell>
          <cell r="J35">
            <v>6</v>
          </cell>
        </row>
        <row r="36">
          <cell r="B36" t="str">
            <v>杨雨薇</v>
          </cell>
          <cell r="C36" t="str">
            <v>武汉经济技术开发区（汉南区）卫生健康局</v>
          </cell>
          <cell r="D36" t="str">
            <v>中医医师</v>
          </cell>
          <cell r="E36" t="str">
            <v>231301800004</v>
          </cell>
          <cell r="F36">
            <v>4320026064</v>
          </cell>
          <cell r="G36">
            <v>53</v>
          </cell>
          <cell r="H36">
            <v>78.040000000000006</v>
          </cell>
          <cell r="I36">
            <v>68.024000000000001</v>
          </cell>
          <cell r="J36">
            <v>7</v>
          </cell>
        </row>
        <row r="37">
          <cell r="B37" t="str">
            <v>付永银</v>
          </cell>
          <cell r="C37" t="str">
            <v>武汉经济技术开发区（汉南区）卫生健康局</v>
          </cell>
          <cell r="D37" t="str">
            <v>中医医师</v>
          </cell>
          <cell r="E37" t="str">
            <v>231301800004</v>
          </cell>
          <cell r="F37">
            <v>4320001810</v>
          </cell>
          <cell r="G37">
            <v>55.1</v>
          </cell>
          <cell r="H37">
            <v>75.5</v>
          </cell>
          <cell r="I37">
            <v>67.34</v>
          </cell>
          <cell r="J37">
            <v>8</v>
          </cell>
        </row>
        <row r="38">
          <cell r="B38" t="str">
            <v>黄思琪</v>
          </cell>
          <cell r="C38" t="str">
            <v>武汉经济技术开发区（汉南区）卫生健康局</v>
          </cell>
          <cell r="D38" t="str">
            <v>中医医师</v>
          </cell>
          <cell r="E38" t="str">
            <v>231301800004</v>
          </cell>
          <cell r="F38">
            <v>4320017584</v>
          </cell>
          <cell r="G38">
            <v>55.8</v>
          </cell>
          <cell r="H38">
            <v>72.98</v>
          </cell>
          <cell r="I38">
            <v>66.108000000000004</v>
          </cell>
          <cell r="J38">
            <v>9</v>
          </cell>
        </row>
        <row r="39">
          <cell r="B39" t="str">
            <v>邱诗琦</v>
          </cell>
          <cell r="C39" t="str">
            <v>武汉经济技术开发区（汉南区）卫生健康局</v>
          </cell>
          <cell r="D39" t="str">
            <v>中医医师</v>
          </cell>
          <cell r="E39" t="str">
            <v>231301800004</v>
          </cell>
          <cell r="F39">
            <v>4320019819</v>
          </cell>
          <cell r="G39">
            <v>53.133299999999998</v>
          </cell>
          <cell r="H39">
            <v>72.599999999999994</v>
          </cell>
          <cell r="I39">
            <v>64.813299999999998</v>
          </cell>
          <cell r="J39">
            <v>10</v>
          </cell>
        </row>
        <row r="40">
          <cell r="B40" t="str">
            <v>冯婵</v>
          </cell>
          <cell r="C40" t="str">
            <v>武汉经济技术开发区（汉南区）卫生健康局</v>
          </cell>
          <cell r="D40" t="str">
            <v>中医医师</v>
          </cell>
          <cell r="E40" t="str">
            <v>231301800004</v>
          </cell>
          <cell r="F40">
            <v>4320017511</v>
          </cell>
          <cell r="G40">
            <v>52.7667</v>
          </cell>
          <cell r="H40">
            <v>71.64</v>
          </cell>
          <cell r="I40">
            <v>64.090699999999998</v>
          </cell>
          <cell r="J40">
            <v>11</v>
          </cell>
        </row>
        <row r="41">
          <cell r="B41" t="str">
            <v>张桃</v>
          </cell>
          <cell r="C41" t="str">
            <v>武汉经济技术开发区（汉南区）卫生健康局</v>
          </cell>
          <cell r="D41" t="str">
            <v>中医医师</v>
          </cell>
          <cell r="E41" t="str">
            <v>231301800004</v>
          </cell>
          <cell r="F41">
            <v>4320007340</v>
          </cell>
          <cell r="G41">
            <v>55.2667</v>
          </cell>
          <cell r="H41">
            <v>0</v>
          </cell>
          <cell r="I41">
            <v>22.1067</v>
          </cell>
          <cell r="J41">
            <v>12</v>
          </cell>
        </row>
        <row r="42">
          <cell r="B42" t="str">
            <v>刘兴情</v>
          </cell>
          <cell r="C42" t="str">
            <v>武汉经济技术开发区（汉南区）卫生健康局</v>
          </cell>
          <cell r="D42" t="str">
            <v>公卫医师</v>
          </cell>
          <cell r="E42" t="str">
            <v>231301800005</v>
          </cell>
          <cell r="F42">
            <v>4320007118</v>
          </cell>
          <cell r="G42">
            <v>58.7</v>
          </cell>
          <cell r="H42">
            <v>81.36</v>
          </cell>
          <cell r="I42">
            <v>72.296000000000006</v>
          </cell>
          <cell r="J42">
            <v>1</v>
          </cell>
        </row>
        <row r="43">
          <cell r="B43" t="str">
            <v>黄美萍</v>
          </cell>
          <cell r="C43" t="str">
            <v>武汉经济技术开发区（汉南区）卫生健康局</v>
          </cell>
          <cell r="D43" t="str">
            <v>公卫医师</v>
          </cell>
          <cell r="E43" t="str">
            <v>231301800005</v>
          </cell>
          <cell r="F43">
            <v>4320016405</v>
          </cell>
          <cell r="G43">
            <v>58.433300000000003</v>
          </cell>
          <cell r="H43">
            <v>78.66</v>
          </cell>
          <cell r="I43">
            <v>70.569299999999998</v>
          </cell>
          <cell r="J43">
            <v>2</v>
          </cell>
        </row>
        <row r="44">
          <cell r="B44" t="str">
            <v>黄莺</v>
          </cell>
          <cell r="C44" t="str">
            <v>武汉经济技术开发区（汉南区）卫生健康局</v>
          </cell>
          <cell r="D44" t="str">
            <v>公卫医师</v>
          </cell>
          <cell r="E44" t="str">
            <v>231301800005</v>
          </cell>
          <cell r="F44">
            <v>4320001359</v>
          </cell>
          <cell r="G44">
            <v>61.3</v>
          </cell>
          <cell r="H44">
            <v>68.239999999999995</v>
          </cell>
          <cell r="I44">
            <v>65.463999999999999</v>
          </cell>
          <cell r="J44">
            <v>3</v>
          </cell>
        </row>
        <row r="45">
          <cell r="B45" t="str">
            <v>李创</v>
          </cell>
          <cell r="C45" t="str">
            <v>武汉经济技术开发区（汉南区）卫生健康局</v>
          </cell>
          <cell r="D45" t="str">
            <v>公卫医师</v>
          </cell>
          <cell r="E45" t="str">
            <v>231301800005</v>
          </cell>
          <cell r="F45">
            <v>4320006772</v>
          </cell>
          <cell r="G45">
            <v>59.933300000000003</v>
          </cell>
          <cell r="H45">
            <v>68.88</v>
          </cell>
          <cell r="I45">
            <v>65.301299999999998</v>
          </cell>
          <cell r="J45">
            <v>4</v>
          </cell>
        </row>
        <row r="46">
          <cell r="B46" t="str">
            <v>余冰</v>
          </cell>
          <cell r="C46" t="str">
            <v>武汉经济技术开发区（汉南区）卫生健康局</v>
          </cell>
          <cell r="D46" t="str">
            <v>公卫医师</v>
          </cell>
          <cell r="E46" t="str">
            <v>231301800005</v>
          </cell>
          <cell r="F46">
            <v>4320004978</v>
          </cell>
          <cell r="G46">
            <v>60.366700000000002</v>
          </cell>
          <cell r="H46">
            <v>63.74</v>
          </cell>
          <cell r="I46">
            <v>62.390700000000002</v>
          </cell>
          <cell r="J46">
            <v>5</v>
          </cell>
        </row>
        <row r="47">
          <cell r="B47" t="str">
            <v>姜林娟</v>
          </cell>
          <cell r="C47" t="str">
            <v>武汉经济技术开发区（汉南区）卫生健康局</v>
          </cell>
          <cell r="D47" t="str">
            <v>公卫医师</v>
          </cell>
          <cell r="E47" t="str">
            <v>231301800005</v>
          </cell>
          <cell r="F47">
            <v>4320007092</v>
          </cell>
          <cell r="G47">
            <v>58.7</v>
          </cell>
          <cell r="H47">
            <v>0</v>
          </cell>
          <cell r="I47">
            <v>23.48</v>
          </cell>
          <cell r="J47">
            <v>6</v>
          </cell>
        </row>
        <row r="48">
          <cell r="B48" t="str">
            <v>胡祉昀</v>
          </cell>
          <cell r="C48" t="str">
            <v>武汉经济技术开发区（汉南区）卫生健康局</v>
          </cell>
          <cell r="D48" t="str">
            <v>妇科医师</v>
          </cell>
          <cell r="E48" t="str">
            <v>231301800006</v>
          </cell>
          <cell r="F48">
            <v>4320011893</v>
          </cell>
          <cell r="G48">
            <v>55.433300000000003</v>
          </cell>
          <cell r="H48">
            <v>81.14</v>
          </cell>
          <cell r="I48">
            <v>70.857299999999995</v>
          </cell>
          <cell r="J48">
            <v>1</v>
          </cell>
        </row>
        <row r="49">
          <cell r="B49" t="str">
            <v>张雪莲</v>
          </cell>
          <cell r="C49" t="str">
            <v>武汉经济技术开发区（汉南区）卫生健康局</v>
          </cell>
          <cell r="D49" t="str">
            <v>妇科医师</v>
          </cell>
          <cell r="E49" t="str">
            <v>231301800006</v>
          </cell>
          <cell r="F49">
            <v>4320003386</v>
          </cell>
          <cell r="G49">
            <v>51.433300000000003</v>
          </cell>
          <cell r="H49">
            <v>78.84</v>
          </cell>
          <cell r="I49">
            <v>67.877300000000005</v>
          </cell>
          <cell r="J49">
            <v>2</v>
          </cell>
        </row>
        <row r="50">
          <cell r="B50" t="str">
            <v>刘明月</v>
          </cell>
          <cell r="C50" t="str">
            <v>武汉经济技术开发区（汉南区）卫生健康局</v>
          </cell>
          <cell r="D50" t="str">
            <v>妇科医师</v>
          </cell>
          <cell r="E50" t="str">
            <v>231301800006</v>
          </cell>
          <cell r="F50">
            <v>4320006259</v>
          </cell>
          <cell r="G50">
            <v>53.933300000000003</v>
          </cell>
          <cell r="H50">
            <v>77.16</v>
          </cell>
          <cell r="I50">
            <v>67.869299999999996</v>
          </cell>
          <cell r="J50">
            <v>3</v>
          </cell>
        </row>
        <row r="51">
          <cell r="B51" t="str">
            <v>陈芊</v>
          </cell>
          <cell r="C51" t="str">
            <v>武汉经济技术开发区（汉南区）卫生健康局</v>
          </cell>
          <cell r="D51" t="str">
            <v>超声科医师</v>
          </cell>
          <cell r="E51" t="str">
            <v>231301800007</v>
          </cell>
          <cell r="F51">
            <v>4320004217</v>
          </cell>
          <cell r="G51">
            <v>60.5</v>
          </cell>
          <cell r="H51">
            <v>80.540000000000006</v>
          </cell>
          <cell r="I51">
            <v>72.524000000000001</v>
          </cell>
          <cell r="J51">
            <v>1</v>
          </cell>
        </row>
        <row r="52">
          <cell r="B52" t="str">
            <v>江灿</v>
          </cell>
          <cell r="C52" t="str">
            <v>武汉经济技术开发区（汉南区）卫生健康局</v>
          </cell>
          <cell r="D52" t="str">
            <v>超声科医师</v>
          </cell>
          <cell r="E52" t="str">
            <v>231301800007</v>
          </cell>
          <cell r="F52">
            <v>4320010456</v>
          </cell>
          <cell r="G52">
            <v>50.9</v>
          </cell>
          <cell r="H52">
            <v>76.599999999999994</v>
          </cell>
          <cell r="I52">
            <v>66.319999999999993</v>
          </cell>
          <cell r="J52">
            <v>2</v>
          </cell>
        </row>
        <row r="53">
          <cell r="B53" t="str">
            <v>段小丽</v>
          </cell>
          <cell r="C53" t="str">
            <v>武汉经济技术开发区（汉南区）卫生健康局</v>
          </cell>
          <cell r="D53" t="str">
            <v>超声科医师</v>
          </cell>
          <cell r="E53" t="str">
            <v>231301800007</v>
          </cell>
          <cell r="F53">
            <v>4320012793</v>
          </cell>
          <cell r="G53">
            <v>50.333300000000001</v>
          </cell>
          <cell r="H53">
            <v>73.8</v>
          </cell>
          <cell r="I53">
            <v>64.413300000000007</v>
          </cell>
          <cell r="J53">
            <v>3</v>
          </cell>
        </row>
        <row r="54">
          <cell r="B54" t="str">
            <v>潘晨昕</v>
          </cell>
          <cell r="C54" t="str">
            <v>武汉经济技术开发区（汉南区）卫生健康局</v>
          </cell>
          <cell r="D54" t="str">
            <v>超声科医师</v>
          </cell>
          <cell r="E54" t="str">
            <v>231301800007</v>
          </cell>
          <cell r="F54">
            <v>4320028849</v>
          </cell>
          <cell r="G54">
            <v>54.866700000000002</v>
          </cell>
          <cell r="H54">
            <v>65.02</v>
          </cell>
          <cell r="I54">
            <v>60.9587</v>
          </cell>
          <cell r="J54">
            <v>4</v>
          </cell>
        </row>
        <row r="55">
          <cell r="B55" t="str">
            <v>吴红维</v>
          </cell>
          <cell r="C55" t="str">
            <v>武汉经济技术开发区（汉南区）卫生健康局</v>
          </cell>
          <cell r="D55" t="str">
            <v>超声科医师</v>
          </cell>
          <cell r="E55" t="str">
            <v>231301800007</v>
          </cell>
          <cell r="F55">
            <v>4320016075</v>
          </cell>
          <cell r="G55">
            <v>45.866700000000002</v>
          </cell>
          <cell r="H55">
            <v>70.680000000000007</v>
          </cell>
          <cell r="I55">
            <v>60.7547</v>
          </cell>
          <cell r="J55">
            <v>5</v>
          </cell>
        </row>
        <row r="56">
          <cell r="B56" t="str">
            <v>杨靖雯</v>
          </cell>
          <cell r="C56" t="str">
            <v>武汉经济技术开发区（汉南区）卫生健康局</v>
          </cell>
          <cell r="D56" t="str">
            <v>超声科医师</v>
          </cell>
          <cell r="E56" t="str">
            <v>231301800007</v>
          </cell>
          <cell r="F56">
            <v>4320023759</v>
          </cell>
          <cell r="G56">
            <v>44.966700000000003</v>
          </cell>
          <cell r="H56">
            <v>0</v>
          </cell>
          <cell r="I56">
            <v>17.986699999999999</v>
          </cell>
          <cell r="J56">
            <v>6</v>
          </cell>
        </row>
        <row r="57">
          <cell r="B57" t="str">
            <v>周亚婷</v>
          </cell>
          <cell r="C57" t="str">
            <v>武汉经济技术开发区（汉南区）卫生健康局</v>
          </cell>
          <cell r="D57" t="str">
            <v>放射科医师</v>
          </cell>
          <cell r="E57" t="str">
            <v>231301800008</v>
          </cell>
          <cell r="F57">
            <v>4320023565</v>
          </cell>
          <cell r="G57">
            <v>56.033299999999997</v>
          </cell>
          <cell r="H57">
            <v>77.62</v>
          </cell>
          <cell r="I57">
            <v>68.985299999999995</v>
          </cell>
          <cell r="J57">
            <v>1</v>
          </cell>
        </row>
        <row r="58">
          <cell r="B58" t="str">
            <v>吴玉婷</v>
          </cell>
          <cell r="C58" t="str">
            <v>武汉经济技术开发区（汉南区）卫生健康局</v>
          </cell>
          <cell r="D58" t="str">
            <v>放射科医师</v>
          </cell>
          <cell r="E58" t="str">
            <v>231301800008</v>
          </cell>
          <cell r="F58">
            <v>4320005918</v>
          </cell>
          <cell r="G58">
            <v>47.666699999999999</v>
          </cell>
          <cell r="H58">
            <v>75.94</v>
          </cell>
          <cell r="I58">
            <v>64.630700000000004</v>
          </cell>
          <cell r="J58">
            <v>2</v>
          </cell>
        </row>
        <row r="59">
          <cell r="B59" t="str">
            <v>王俊淳</v>
          </cell>
          <cell r="C59" t="str">
            <v>武汉经济技术开发区（汉南区）卫生健康局</v>
          </cell>
          <cell r="D59" t="str">
            <v>放射科医师</v>
          </cell>
          <cell r="E59" t="str">
            <v>231301800008</v>
          </cell>
          <cell r="F59">
            <v>4320012956</v>
          </cell>
          <cell r="G59">
            <v>44.6</v>
          </cell>
          <cell r="H59">
            <v>71.98</v>
          </cell>
          <cell r="I59">
            <v>61.027999999999999</v>
          </cell>
          <cell r="J59">
            <v>3</v>
          </cell>
        </row>
        <row r="60">
          <cell r="B60" t="str">
            <v>李歆瑜</v>
          </cell>
          <cell r="C60" t="str">
            <v>武汉经济技术开发区（汉南区）卫生健康局</v>
          </cell>
          <cell r="D60" t="str">
            <v>康复科医师</v>
          </cell>
          <cell r="E60" t="str">
            <v>231301800009</v>
          </cell>
          <cell r="F60">
            <v>4320011689</v>
          </cell>
          <cell r="G60">
            <v>55.366700000000002</v>
          </cell>
          <cell r="H60">
            <v>80.86</v>
          </cell>
          <cell r="I60">
            <v>70.662700000000001</v>
          </cell>
          <cell r="J60">
            <v>1</v>
          </cell>
        </row>
        <row r="61">
          <cell r="B61" t="str">
            <v>鄢俊杰</v>
          </cell>
          <cell r="C61" t="str">
            <v>武汉经济技术开发区（汉南区）卫生健康局</v>
          </cell>
          <cell r="D61" t="str">
            <v>康复科医师</v>
          </cell>
          <cell r="E61" t="str">
            <v>231301800009</v>
          </cell>
          <cell r="F61">
            <v>4320007761</v>
          </cell>
          <cell r="G61">
            <v>57.1</v>
          </cell>
          <cell r="H61">
            <v>79.06</v>
          </cell>
          <cell r="I61">
            <v>70.275999999999996</v>
          </cell>
          <cell r="J61">
            <v>2</v>
          </cell>
        </row>
        <row r="62">
          <cell r="B62" t="str">
            <v>万晨</v>
          </cell>
          <cell r="C62" t="str">
            <v>武汉经济技术开发区（汉南区）卫生健康局</v>
          </cell>
          <cell r="D62" t="str">
            <v>康复科医师</v>
          </cell>
          <cell r="E62" t="str">
            <v>231301800009</v>
          </cell>
          <cell r="F62">
            <v>4320002649</v>
          </cell>
          <cell r="G62">
            <v>52.533299999999997</v>
          </cell>
          <cell r="H62">
            <v>77.28</v>
          </cell>
          <cell r="I62">
            <v>67.381299999999996</v>
          </cell>
          <cell r="J62">
            <v>3</v>
          </cell>
        </row>
        <row r="63">
          <cell r="B63" t="str">
            <v>苏轶</v>
          </cell>
          <cell r="C63" t="str">
            <v>武汉经济技术开发区（汉南区）卫生健康局</v>
          </cell>
          <cell r="D63" t="str">
            <v>口腔医师</v>
          </cell>
          <cell r="E63" t="str">
            <v>231301800010</v>
          </cell>
          <cell r="F63">
            <v>4320009142</v>
          </cell>
          <cell r="G63">
            <v>54</v>
          </cell>
          <cell r="H63">
            <v>84.14</v>
          </cell>
          <cell r="I63">
            <v>72.084000000000003</v>
          </cell>
          <cell r="J63">
            <v>1</v>
          </cell>
        </row>
        <row r="64">
          <cell r="B64" t="str">
            <v>卢燕</v>
          </cell>
          <cell r="C64" t="str">
            <v>武汉经济技术开发区（汉南区）卫生健康局</v>
          </cell>
          <cell r="D64" t="str">
            <v>口腔医师</v>
          </cell>
          <cell r="E64" t="str">
            <v>231301800010</v>
          </cell>
          <cell r="F64">
            <v>4320028362</v>
          </cell>
          <cell r="G64">
            <v>55.9</v>
          </cell>
          <cell r="H64">
            <v>78.22</v>
          </cell>
          <cell r="I64">
            <v>69.292000000000002</v>
          </cell>
          <cell r="J64">
            <v>2</v>
          </cell>
        </row>
        <row r="65">
          <cell r="B65" t="str">
            <v>张坤</v>
          </cell>
          <cell r="C65" t="str">
            <v>武汉经济技术开发区（汉南区）卫生健康局</v>
          </cell>
          <cell r="D65" t="str">
            <v>口腔医师</v>
          </cell>
          <cell r="E65" t="str">
            <v>231301800010</v>
          </cell>
          <cell r="F65">
            <v>4320024446</v>
          </cell>
          <cell r="G65">
            <v>53.7</v>
          </cell>
          <cell r="H65">
            <v>76.900000000000006</v>
          </cell>
          <cell r="I65">
            <v>67.62</v>
          </cell>
          <cell r="J65">
            <v>3</v>
          </cell>
        </row>
        <row r="66">
          <cell r="B66" t="str">
            <v>田雅</v>
          </cell>
          <cell r="C66" t="str">
            <v>武汉经济技术开发区（汉南区）卫生健康局</v>
          </cell>
          <cell r="D66" t="str">
            <v>西药师</v>
          </cell>
          <cell r="E66" t="str">
            <v>231301800011</v>
          </cell>
          <cell r="F66">
            <v>4320019798</v>
          </cell>
          <cell r="G66">
            <v>61.033299999999997</v>
          </cell>
          <cell r="H66">
            <v>82.42</v>
          </cell>
          <cell r="I66">
            <v>73.865300000000005</v>
          </cell>
          <cell r="J66">
            <v>1</v>
          </cell>
        </row>
        <row r="67">
          <cell r="B67" t="str">
            <v>马爽</v>
          </cell>
          <cell r="C67" t="str">
            <v>武汉经济技术开发区（汉南区）卫生健康局</v>
          </cell>
          <cell r="D67" t="str">
            <v>西药师</v>
          </cell>
          <cell r="E67" t="str">
            <v>231301800011</v>
          </cell>
          <cell r="F67">
            <v>4320002230</v>
          </cell>
          <cell r="G67">
            <v>61.1</v>
          </cell>
          <cell r="H67">
            <v>81.52</v>
          </cell>
          <cell r="I67">
            <v>73.352000000000004</v>
          </cell>
          <cell r="J67">
            <v>2</v>
          </cell>
        </row>
        <row r="68">
          <cell r="B68" t="str">
            <v>王文萱</v>
          </cell>
          <cell r="C68" t="str">
            <v>武汉经济技术开发区（汉南区）卫生健康局</v>
          </cell>
          <cell r="D68" t="str">
            <v>西药师</v>
          </cell>
          <cell r="E68" t="str">
            <v>231301800011</v>
          </cell>
          <cell r="F68">
            <v>4320009921</v>
          </cell>
          <cell r="G68">
            <v>57.833300000000001</v>
          </cell>
          <cell r="H68">
            <v>80.260000000000005</v>
          </cell>
          <cell r="I68">
            <v>71.289299999999997</v>
          </cell>
          <cell r="J68">
            <v>3</v>
          </cell>
        </row>
        <row r="69">
          <cell r="B69" t="str">
            <v>戴海兰</v>
          </cell>
          <cell r="C69" t="str">
            <v>武汉经济技术开发区（汉南区）卫生健康局</v>
          </cell>
          <cell r="D69" t="str">
            <v>西药师</v>
          </cell>
          <cell r="E69" t="str">
            <v>231301800011</v>
          </cell>
          <cell r="F69">
            <v>4320026370</v>
          </cell>
          <cell r="G69">
            <v>58.133299999999998</v>
          </cell>
          <cell r="H69">
            <v>78.92</v>
          </cell>
          <cell r="I69">
            <v>70.6053</v>
          </cell>
          <cell r="J69">
            <v>4</v>
          </cell>
        </row>
        <row r="70">
          <cell r="B70" t="str">
            <v>夏莹</v>
          </cell>
          <cell r="C70" t="str">
            <v>武汉经济技术开发区（汉南区）卫生健康局</v>
          </cell>
          <cell r="D70" t="str">
            <v>西药师</v>
          </cell>
          <cell r="E70" t="str">
            <v>231301800011</v>
          </cell>
          <cell r="F70">
            <v>4320002374</v>
          </cell>
          <cell r="G70">
            <v>57.8</v>
          </cell>
          <cell r="H70">
            <v>78.94</v>
          </cell>
          <cell r="I70">
            <v>70.483999999999995</v>
          </cell>
          <cell r="J70">
            <v>5</v>
          </cell>
        </row>
        <row r="71">
          <cell r="B71" t="str">
            <v>余雯</v>
          </cell>
          <cell r="C71" t="str">
            <v>武汉经济技术开发区（汉南区）卫生健康局</v>
          </cell>
          <cell r="D71" t="str">
            <v>西药师</v>
          </cell>
          <cell r="E71" t="str">
            <v>231301800011</v>
          </cell>
          <cell r="F71">
            <v>4320013028</v>
          </cell>
          <cell r="G71">
            <v>57.2667</v>
          </cell>
          <cell r="H71">
            <v>0</v>
          </cell>
          <cell r="I71">
            <v>22.906700000000001</v>
          </cell>
          <cell r="J71">
            <v>6</v>
          </cell>
        </row>
        <row r="72">
          <cell r="B72" t="str">
            <v>郑婧</v>
          </cell>
          <cell r="C72" t="str">
            <v>武汉经济技术开发区（汉南区）卫生健康局</v>
          </cell>
          <cell r="D72" t="str">
            <v>中药师</v>
          </cell>
          <cell r="E72" t="str">
            <v>231301800012</v>
          </cell>
          <cell r="F72">
            <v>4320018252</v>
          </cell>
          <cell r="G72">
            <v>59.7</v>
          </cell>
          <cell r="H72">
            <v>80.88</v>
          </cell>
          <cell r="I72">
            <v>72.408000000000001</v>
          </cell>
          <cell r="J72">
            <v>1</v>
          </cell>
        </row>
        <row r="73">
          <cell r="B73" t="str">
            <v>张孟</v>
          </cell>
          <cell r="C73" t="str">
            <v>武汉经济技术开发区（汉南区）卫生健康局</v>
          </cell>
          <cell r="D73" t="str">
            <v>中药师</v>
          </cell>
          <cell r="E73" t="str">
            <v>231301800012</v>
          </cell>
          <cell r="F73">
            <v>4320000078</v>
          </cell>
          <cell r="G73">
            <v>60.433300000000003</v>
          </cell>
          <cell r="H73">
            <v>79.3</v>
          </cell>
          <cell r="I73">
            <v>71.753299999999996</v>
          </cell>
          <cell r="J73">
            <v>2</v>
          </cell>
        </row>
        <row r="74">
          <cell r="B74" t="str">
            <v>肖琰隆</v>
          </cell>
          <cell r="C74" t="str">
            <v>武汉经济技术开发区（汉南区）卫生健康局</v>
          </cell>
          <cell r="D74" t="str">
            <v>中药师</v>
          </cell>
          <cell r="E74" t="str">
            <v>231301800012</v>
          </cell>
          <cell r="F74">
            <v>4320014247</v>
          </cell>
          <cell r="G74">
            <v>56.433300000000003</v>
          </cell>
          <cell r="H74">
            <v>80.14</v>
          </cell>
          <cell r="I74">
            <v>70.657300000000006</v>
          </cell>
          <cell r="J74">
            <v>3</v>
          </cell>
        </row>
        <row r="75">
          <cell r="B75" t="str">
            <v>陈彦东</v>
          </cell>
          <cell r="C75" t="str">
            <v>武汉经济技术开发区（汉南区）卫生健康局</v>
          </cell>
          <cell r="D75" t="str">
            <v>中药师</v>
          </cell>
          <cell r="E75" t="str">
            <v>231301800012</v>
          </cell>
          <cell r="F75">
            <v>4320006550</v>
          </cell>
          <cell r="G75">
            <v>60.666699999999999</v>
          </cell>
          <cell r="H75">
            <v>76.36</v>
          </cell>
          <cell r="I75">
            <v>70.082700000000003</v>
          </cell>
          <cell r="J75">
            <v>4</v>
          </cell>
        </row>
        <row r="76">
          <cell r="B76" t="str">
            <v>曾慧</v>
          </cell>
          <cell r="C76" t="str">
            <v>武汉经济技术开发区（汉南区）卫生健康局</v>
          </cell>
          <cell r="D76" t="str">
            <v>中药师</v>
          </cell>
          <cell r="E76" t="str">
            <v>231301800012</v>
          </cell>
          <cell r="F76">
            <v>4320005333</v>
          </cell>
          <cell r="G76">
            <v>61.566699999999997</v>
          </cell>
          <cell r="H76">
            <v>74.42</v>
          </cell>
          <cell r="I76">
            <v>69.278700000000001</v>
          </cell>
          <cell r="J76">
            <v>5</v>
          </cell>
        </row>
        <row r="77">
          <cell r="B77" t="str">
            <v>张鞍娜</v>
          </cell>
          <cell r="C77" t="str">
            <v>武汉经济技术开发区（汉南区）卫生健康局</v>
          </cell>
          <cell r="D77" t="str">
            <v>中药师</v>
          </cell>
          <cell r="E77" t="str">
            <v>231301800012</v>
          </cell>
          <cell r="F77">
            <v>4320013856</v>
          </cell>
          <cell r="G77">
            <v>54.633299999999998</v>
          </cell>
          <cell r="H77">
            <v>77.8</v>
          </cell>
          <cell r="I77">
            <v>68.533299999999997</v>
          </cell>
          <cell r="J77">
            <v>6</v>
          </cell>
        </row>
        <row r="78">
          <cell r="B78" t="str">
            <v>邓希贤</v>
          </cell>
          <cell r="C78" t="str">
            <v>武汉经济技术开发区（汉南区）卫生健康局</v>
          </cell>
          <cell r="D78" t="str">
            <v>中药师</v>
          </cell>
          <cell r="E78" t="str">
            <v>231301800012</v>
          </cell>
          <cell r="F78">
            <v>4320017558</v>
          </cell>
          <cell r="G78">
            <v>57.333300000000001</v>
          </cell>
          <cell r="H78">
            <v>75.52</v>
          </cell>
          <cell r="I78">
            <v>68.2453</v>
          </cell>
          <cell r="J78">
            <v>7</v>
          </cell>
        </row>
        <row r="79">
          <cell r="B79" t="str">
            <v>付伟</v>
          </cell>
          <cell r="C79" t="str">
            <v>武汉经济技术开发区（汉南区）卫生健康局</v>
          </cell>
          <cell r="D79" t="str">
            <v>中药师</v>
          </cell>
          <cell r="E79" t="str">
            <v>231301800012</v>
          </cell>
          <cell r="F79">
            <v>4320008163</v>
          </cell>
          <cell r="G79">
            <v>55.533299999999997</v>
          </cell>
          <cell r="H79">
            <v>73.900000000000006</v>
          </cell>
          <cell r="I79">
            <v>66.553299999999993</v>
          </cell>
          <cell r="J79">
            <v>8</v>
          </cell>
        </row>
        <row r="80">
          <cell r="B80" t="str">
            <v>曹婷</v>
          </cell>
          <cell r="C80" t="str">
            <v>武汉经济技术开发区（汉南区）卫生健康局</v>
          </cell>
          <cell r="D80" t="str">
            <v>中药师</v>
          </cell>
          <cell r="E80" t="str">
            <v>231301800012</v>
          </cell>
          <cell r="F80">
            <v>4320021540</v>
          </cell>
          <cell r="G80">
            <v>51.666699999999999</v>
          </cell>
          <cell r="H80">
            <v>75.14</v>
          </cell>
          <cell r="I80">
            <v>65.750699999999995</v>
          </cell>
          <cell r="J80">
            <v>9</v>
          </cell>
        </row>
        <row r="81">
          <cell r="B81" t="str">
            <v>蒋文芳</v>
          </cell>
          <cell r="C81" t="str">
            <v>武汉经济技术开发区（汉南区）卫生健康局</v>
          </cell>
          <cell r="D81" t="str">
            <v>检验技师</v>
          </cell>
          <cell r="E81" t="str">
            <v>231301800013</v>
          </cell>
          <cell r="F81">
            <v>4320009241</v>
          </cell>
          <cell r="G81">
            <v>58.466700000000003</v>
          </cell>
          <cell r="H81">
            <v>81.819999999999993</v>
          </cell>
          <cell r="I81">
            <v>72.478700000000003</v>
          </cell>
          <cell r="J81">
            <v>1</v>
          </cell>
        </row>
        <row r="82">
          <cell r="B82" t="str">
            <v>樊颖</v>
          </cell>
          <cell r="C82" t="str">
            <v>武汉经济技术开发区（汉南区）卫生健康局</v>
          </cell>
          <cell r="D82" t="str">
            <v>检验技师</v>
          </cell>
          <cell r="E82" t="str">
            <v>231301800013</v>
          </cell>
          <cell r="F82">
            <v>4320011423</v>
          </cell>
          <cell r="G82">
            <v>58.1</v>
          </cell>
          <cell r="H82">
            <v>78.52</v>
          </cell>
          <cell r="I82">
            <v>70.352000000000004</v>
          </cell>
          <cell r="J82">
            <v>2</v>
          </cell>
        </row>
        <row r="83">
          <cell r="B83" t="str">
            <v>王熙</v>
          </cell>
          <cell r="C83" t="str">
            <v>武汉经济技术开发区（汉南区）卫生健康局</v>
          </cell>
          <cell r="D83" t="str">
            <v>检验技师</v>
          </cell>
          <cell r="E83" t="str">
            <v>231301800013</v>
          </cell>
          <cell r="F83">
            <v>4320009182</v>
          </cell>
          <cell r="G83">
            <v>60.7</v>
          </cell>
          <cell r="H83">
            <v>76.36</v>
          </cell>
          <cell r="I83">
            <v>70.096000000000004</v>
          </cell>
          <cell r="J83">
            <v>3</v>
          </cell>
        </row>
        <row r="84">
          <cell r="B84" t="str">
            <v>蒋夏莲</v>
          </cell>
          <cell r="C84" t="str">
            <v>武汉经济技术开发区（汉南区）卫生健康局</v>
          </cell>
          <cell r="D84" t="str">
            <v>检验技师</v>
          </cell>
          <cell r="E84" t="str">
            <v>231301800013</v>
          </cell>
          <cell r="F84">
            <v>4320024081</v>
          </cell>
          <cell r="G84">
            <v>58.433300000000003</v>
          </cell>
          <cell r="H84">
            <v>77.260000000000005</v>
          </cell>
          <cell r="I84">
            <v>69.729299999999995</v>
          </cell>
          <cell r="J84">
            <v>4</v>
          </cell>
        </row>
        <row r="85">
          <cell r="B85" t="str">
            <v>李昭衡</v>
          </cell>
          <cell r="C85" t="str">
            <v>武汉经济技术开发区（汉南区）卫生健康局</v>
          </cell>
          <cell r="D85" t="str">
            <v>检验技师</v>
          </cell>
          <cell r="E85" t="str">
            <v>231301800013</v>
          </cell>
          <cell r="F85">
            <v>4320019160</v>
          </cell>
          <cell r="G85">
            <v>57.666699999999999</v>
          </cell>
          <cell r="H85">
            <v>77.400000000000006</v>
          </cell>
          <cell r="I85">
            <v>69.506699999999995</v>
          </cell>
          <cell r="J85">
            <v>5</v>
          </cell>
        </row>
        <row r="86">
          <cell r="B86" t="str">
            <v>谭宸</v>
          </cell>
          <cell r="C86" t="str">
            <v>武汉经济技术开发区（汉南区）卫生健康局</v>
          </cell>
          <cell r="D86" t="str">
            <v>检验技师</v>
          </cell>
          <cell r="E86" t="str">
            <v>231301800013</v>
          </cell>
          <cell r="F86">
            <v>4320006592</v>
          </cell>
          <cell r="G86">
            <v>62.466700000000003</v>
          </cell>
          <cell r="H86">
            <v>72.62</v>
          </cell>
          <cell r="I86">
            <v>68.558700000000002</v>
          </cell>
          <cell r="J86">
            <v>6</v>
          </cell>
        </row>
        <row r="87">
          <cell r="B87" t="str">
            <v>黄慧明</v>
          </cell>
          <cell r="C87" t="str">
            <v>武汉经济技术开发区（汉南区）卫生健康局</v>
          </cell>
          <cell r="D87" t="str">
            <v>检验技师</v>
          </cell>
          <cell r="E87" t="str">
            <v>231301800013</v>
          </cell>
          <cell r="F87">
            <v>4320010287</v>
          </cell>
          <cell r="G87">
            <v>57.866700000000002</v>
          </cell>
          <cell r="H87">
            <v>65.819999999999993</v>
          </cell>
          <cell r="I87">
            <v>62.6387</v>
          </cell>
          <cell r="J87">
            <v>7</v>
          </cell>
        </row>
        <row r="88">
          <cell r="B88" t="str">
            <v>梅平</v>
          </cell>
          <cell r="C88" t="str">
            <v>武汉经济技术开发区（汉南区）卫生健康局</v>
          </cell>
          <cell r="D88" t="str">
            <v>检验技师</v>
          </cell>
          <cell r="E88" t="str">
            <v>231301800013</v>
          </cell>
          <cell r="F88">
            <v>4320009832</v>
          </cell>
          <cell r="G88">
            <v>57.6</v>
          </cell>
          <cell r="H88">
            <v>43.12</v>
          </cell>
          <cell r="I88">
            <v>48.911999999999999</v>
          </cell>
          <cell r="J88">
            <v>8</v>
          </cell>
        </row>
        <row r="89">
          <cell r="B89" t="str">
            <v>孙悦</v>
          </cell>
          <cell r="C89" t="str">
            <v>武汉经济技术开发区（汉南区）卫生健康局</v>
          </cell>
          <cell r="D89" t="str">
            <v>检验技师</v>
          </cell>
          <cell r="E89" t="str">
            <v>231301800013</v>
          </cell>
          <cell r="F89">
            <v>4320017717</v>
          </cell>
          <cell r="G89">
            <v>63.7</v>
          </cell>
          <cell r="H89">
            <v>0</v>
          </cell>
          <cell r="I89">
            <v>25.48</v>
          </cell>
          <cell r="J89">
            <v>9</v>
          </cell>
        </row>
        <row r="90">
          <cell r="B90" t="str">
            <v>游成曦</v>
          </cell>
          <cell r="C90" t="str">
            <v>武汉经济技术开发区（汉南区）急救中心</v>
          </cell>
          <cell r="D90" t="str">
            <v>临床医师</v>
          </cell>
          <cell r="E90" t="str">
            <v>231301801001</v>
          </cell>
          <cell r="F90">
            <v>4320026265</v>
          </cell>
          <cell r="G90">
            <v>51.7667</v>
          </cell>
          <cell r="H90">
            <v>80.180000000000007</v>
          </cell>
          <cell r="I90">
            <v>68.814700000000002</v>
          </cell>
          <cell r="J90">
            <v>1</v>
          </cell>
        </row>
        <row r="91">
          <cell r="B91" t="str">
            <v>王卫</v>
          </cell>
          <cell r="C91" t="str">
            <v>武汉经济技术开发区（汉南区）急救中心</v>
          </cell>
          <cell r="D91" t="str">
            <v>临床医师</v>
          </cell>
          <cell r="E91" t="str">
            <v>231301801001</v>
          </cell>
          <cell r="F91">
            <v>4320018147</v>
          </cell>
          <cell r="G91">
            <v>53.366700000000002</v>
          </cell>
          <cell r="H91">
            <v>77.94</v>
          </cell>
          <cell r="I91">
            <v>68.110699999999994</v>
          </cell>
          <cell r="J91">
            <v>2</v>
          </cell>
        </row>
        <row r="92">
          <cell r="B92" t="str">
            <v>唐密</v>
          </cell>
          <cell r="C92" t="str">
            <v>武汉经济技术开发区（汉南区）急救中心</v>
          </cell>
          <cell r="D92" t="str">
            <v>临床医师</v>
          </cell>
          <cell r="E92" t="str">
            <v>231301801001</v>
          </cell>
          <cell r="F92">
            <v>4320000347</v>
          </cell>
          <cell r="G92">
            <v>52.2</v>
          </cell>
          <cell r="H92">
            <v>78.48</v>
          </cell>
          <cell r="I92">
            <v>67.968000000000004</v>
          </cell>
          <cell r="J92">
            <v>3</v>
          </cell>
        </row>
        <row r="93">
          <cell r="B93" t="str">
            <v>周静月</v>
          </cell>
          <cell r="C93" t="str">
            <v>武汉经济技术开发区（汉南区）急救中心</v>
          </cell>
          <cell r="D93" t="str">
            <v>临床医师</v>
          </cell>
          <cell r="E93" t="str">
            <v>231301801001</v>
          </cell>
          <cell r="F93">
            <v>4320014478</v>
          </cell>
          <cell r="G93">
            <v>57.1</v>
          </cell>
          <cell r="H93">
            <v>74.959999999999994</v>
          </cell>
          <cell r="I93">
            <v>67.816000000000003</v>
          </cell>
          <cell r="J93">
            <v>4</v>
          </cell>
        </row>
        <row r="94">
          <cell r="B94" t="str">
            <v>高坤</v>
          </cell>
          <cell r="C94" t="str">
            <v>武汉经济技术开发区（汉南区）急救中心</v>
          </cell>
          <cell r="D94" t="str">
            <v>临床医师</v>
          </cell>
          <cell r="E94" t="str">
            <v>231301801001</v>
          </cell>
          <cell r="F94">
            <v>4320006854</v>
          </cell>
          <cell r="G94">
            <v>49.3</v>
          </cell>
          <cell r="H94">
            <v>77.02</v>
          </cell>
          <cell r="I94">
            <v>65.932000000000002</v>
          </cell>
          <cell r="J94">
            <v>5</v>
          </cell>
        </row>
        <row r="95">
          <cell r="B95" t="str">
            <v>刘露</v>
          </cell>
          <cell r="C95" t="str">
            <v>武汉经济技术开发区（汉南区）急救中心</v>
          </cell>
          <cell r="D95" t="str">
            <v>急救医师</v>
          </cell>
          <cell r="E95" t="str">
            <v>231301801002</v>
          </cell>
          <cell r="F95">
            <v>4320012812</v>
          </cell>
          <cell r="G95">
            <v>59.433300000000003</v>
          </cell>
          <cell r="H95">
            <v>80.78</v>
          </cell>
          <cell r="I95">
            <v>72.241299999999995</v>
          </cell>
          <cell r="J95">
            <v>1</v>
          </cell>
        </row>
        <row r="96">
          <cell r="B96" t="str">
            <v>李春香</v>
          </cell>
          <cell r="C96" t="str">
            <v>武汉经济技术开发区（汉南区）急救中心</v>
          </cell>
          <cell r="D96" t="str">
            <v>急救医师</v>
          </cell>
          <cell r="E96" t="str">
            <v>231301801002</v>
          </cell>
          <cell r="F96">
            <v>4320003956</v>
          </cell>
          <cell r="G96">
            <v>51.566699999999997</v>
          </cell>
          <cell r="H96">
            <v>81.2</v>
          </cell>
          <cell r="I96">
            <v>69.346699999999998</v>
          </cell>
          <cell r="J96">
            <v>2</v>
          </cell>
        </row>
        <row r="97">
          <cell r="B97" t="str">
            <v>郑鸿浩</v>
          </cell>
          <cell r="C97" t="str">
            <v>武汉经济技术开发区（汉南区）急救中心</v>
          </cell>
          <cell r="D97" t="str">
            <v>急救医师</v>
          </cell>
          <cell r="E97" t="str">
            <v>231301801002</v>
          </cell>
          <cell r="F97">
            <v>4320014597</v>
          </cell>
          <cell r="G97">
            <v>55.5</v>
          </cell>
          <cell r="H97">
            <v>77.22</v>
          </cell>
          <cell r="I97">
            <v>68.531999999999996</v>
          </cell>
          <cell r="J97">
            <v>3</v>
          </cell>
        </row>
        <row r="98">
          <cell r="B98" t="str">
            <v>杨敏</v>
          </cell>
          <cell r="C98" t="str">
            <v>武汉经济技术开发区（汉南区）急救中心</v>
          </cell>
          <cell r="D98" t="str">
            <v>急救医师</v>
          </cell>
          <cell r="E98" t="str">
            <v>231301801002</v>
          </cell>
          <cell r="F98">
            <v>4320001158</v>
          </cell>
          <cell r="G98">
            <v>56.133299999999998</v>
          </cell>
          <cell r="H98">
            <v>74.66</v>
          </cell>
          <cell r="I98">
            <v>67.249300000000005</v>
          </cell>
          <cell r="J98">
            <v>4</v>
          </cell>
        </row>
        <row r="99">
          <cell r="B99" t="str">
            <v>李北辰</v>
          </cell>
          <cell r="C99" t="str">
            <v>武汉经济技术开发区（汉南区）急救中心</v>
          </cell>
          <cell r="D99" t="str">
            <v>急救医师</v>
          </cell>
          <cell r="E99" t="str">
            <v>231301801002</v>
          </cell>
          <cell r="F99">
            <v>4320007578</v>
          </cell>
          <cell r="G99">
            <v>51.166699999999999</v>
          </cell>
          <cell r="H99">
            <v>73.06</v>
          </cell>
          <cell r="I99">
            <v>64.302700000000002</v>
          </cell>
          <cell r="J99">
            <v>5</v>
          </cell>
        </row>
        <row r="100">
          <cell r="B100" t="str">
            <v>雷小明</v>
          </cell>
          <cell r="C100" t="str">
            <v>武汉经济技术开发区（汉南区）急救中心</v>
          </cell>
          <cell r="D100" t="str">
            <v>急救医师</v>
          </cell>
          <cell r="E100" t="str">
            <v>231301801002</v>
          </cell>
          <cell r="F100">
            <v>4320003158</v>
          </cell>
          <cell r="G100">
            <v>51.366700000000002</v>
          </cell>
          <cell r="H100">
            <v>65.599999999999994</v>
          </cell>
          <cell r="I100">
            <v>59.906700000000001</v>
          </cell>
          <cell r="J100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showGridLines="0" tabSelected="1" workbookViewId="0">
      <selection activeCell="R4" sqref="R4"/>
    </sheetView>
  </sheetViews>
  <sheetFormatPr defaultColWidth="9" defaultRowHeight="13.8"/>
  <cols>
    <col min="1" max="1" width="4.6640625" style="3" customWidth="1"/>
    <col min="2" max="2" width="24.77734375" style="3" customWidth="1"/>
    <col min="3" max="3" width="9" style="3"/>
    <col min="4" max="4" width="11.44140625" style="3" customWidth="1"/>
    <col min="5" max="5" width="11.33203125" style="3" customWidth="1"/>
    <col min="6" max="6" width="10.6640625" style="3" customWidth="1"/>
    <col min="7" max="7" width="12.77734375" style="3" customWidth="1"/>
    <col min="8" max="8" width="8.33203125" style="3" customWidth="1"/>
    <col min="9" max="9" width="9.44140625" style="3" customWidth="1"/>
    <col min="10" max="10" width="5.21875" style="3" customWidth="1"/>
    <col min="11" max="11" width="8" style="4" customWidth="1"/>
    <col min="12" max="13" width="7.44140625" style="4" customWidth="1"/>
    <col min="14" max="14" width="11" style="4" customWidth="1"/>
    <col min="15" max="15" width="13.77734375" style="4" customWidth="1"/>
    <col min="16" max="16384" width="9" style="3"/>
  </cols>
  <sheetData>
    <row r="1" spans="1:16" ht="35.25" customHeight="1">
      <c r="A1" s="11" t="s">
        <v>110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1" customFormat="1" ht="27" customHeight="1">
      <c r="A2" s="17" t="s">
        <v>0</v>
      </c>
      <c r="B2" s="13" t="s">
        <v>1</v>
      </c>
      <c r="C2" s="19" t="s">
        <v>2</v>
      </c>
      <c r="D2" s="19" t="s">
        <v>3</v>
      </c>
      <c r="E2" s="19" t="s">
        <v>4</v>
      </c>
      <c r="F2" s="13" t="s">
        <v>5</v>
      </c>
      <c r="G2" s="12" t="s">
        <v>6</v>
      </c>
      <c r="H2" s="12"/>
      <c r="I2" s="12"/>
      <c r="J2" s="17" t="s">
        <v>7</v>
      </c>
      <c r="K2" s="13" t="s">
        <v>8</v>
      </c>
      <c r="L2" s="13"/>
      <c r="M2" s="13"/>
      <c r="N2" s="13"/>
      <c r="O2" s="13"/>
      <c r="P2" s="13"/>
    </row>
    <row r="3" spans="1:16" s="2" customFormat="1" ht="52.05" customHeight="1">
      <c r="A3" s="18"/>
      <c r="B3" s="13"/>
      <c r="C3" s="20"/>
      <c r="D3" s="20"/>
      <c r="E3" s="20"/>
      <c r="F3" s="13"/>
      <c r="G3" s="6" t="s">
        <v>9</v>
      </c>
      <c r="H3" s="6" t="s">
        <v>10</v>
      </c>
      <c r="I3" s="6" t="s">
        <v>11</v>
      </c>
      <c r="J3" s="18"/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spans="1:16" s="2" customFormat="1" ht="28.95" customHeight="1">
      <c r="A4" s="5">
        <v>1</v>
      </c>
      <c r="B4" s="7" t="s">
        <v>18</v>
      </c>
      <c r="C4" s="7" t="s">
        <v>19</v>
      </c>
      <c r="D4" s="7" t="s">
        <v>20</v>
      </c>
      <c r="E4" s="7">
        <v>4320009142</v>
      </c>
      <c r="F4" s="7" t="s">
        <v>21</v>
      </c>
      <c r="G4" s="8">
        <v>54</v>
      </c>
      <c r="H4" s="8">
        <v>84.14</v>
      </c>
      <c r="I4" s="8">
        <f t="shared" ref="I4:I13" si="0">ROUND(G4*40%,4)+ROUND(H4*60%,4)</f>
        <v>72.084000000000003</v>
      </c>
      <c r="J4" s="7">
        <v>1</v>
      </c>
      <c r="K4" s="7" t="s">
        <v>22</v>
      </c>
      <c r="L4" s="7" t="s">
        <v>23</v>
      </c>
      <c r="M4" s="7" t="s">
        <v>24</v>
      </c>
      <c r="N4" s="7" t="s">
        <v>25</v>
      </c>
      <c r="O4" s="7" t="s">
        <v>26</v>
      </c>
      <c r="P4" s="7"/>
    </row>
    <row r="5" spans="1:16" s="2" customFormat="1" ht="28.95" customHeight="1">
      <c r="A5" s="5">
        <v>2</v>
      </c>
      <c r="B5" s="7" t="s">
        <v>18</v>
      </c>
      <c r="C5" s="7" t="s">
        <v>27</v>
      </c>
      <c r="D5" s="7" t="s">
        <v>28</v>
      </c>
      <c r="E5" s="7">
        <v>4320008283</v>
      </c>
      <c r="F5" s="7" t="s">
        <v>29</v>
      </c>
      <c r="G5" s="8">
        <v>57.466700000000003</v>
      </c>
      <c r="H5" s="8">
        <v>80.52</v>
      </c>
      <c r="I5" s="8">
        <f>ROUND(G5*40%,4)+ROUND(H5*60%,4)</f>
        <v>71.298699999999997</v>
      </c>
      <c r="J5" s="7">
        <v>2</v>
      </c>
      <c r="K5" s="7" t="s">
        <v>30</v>
      </c>
      <c r="L5" s="7" t="s">
        <v>23</v>
      </c>
      <c r="M5" s="7" t="s">
        <v>24</v>
      </c>
      <c r="N5" s="7" t="s">
        <v>31</v>
      </c>
      <c r="O5" s="7" t="s">
        <v>32</v>
      </c>
      <c r="P5" s="7"/>
    </row>
    <row r="6" spans="1:16" s="2" customFormat="1" ht="28.95" customHeight="1">
      <c r="A6" s="5">
        <v>3</v>
      </c>
      <c r="B6" s="7" t="s">
        <v>18</v>
      </c>
      <c r="C6" s="7" t="s">
        <v>33</v>
      </c>
      <c r="D6" s="7" t="s">
        <v>34</v>
      </c>
      <c r="E6" s="7">
        <v>4320004217</v>
      </c>
      <c r="F6" s="7" t="s">
        <v>35</v>
      </c>
      <c r="G6" s="8">
        <v>60.5</v>
      </c>
      <c r="H6" s="8">
        <v>80.540000000000006</v>
      </c>
      <c r="I6" s="8">
        <f t="shared" si="0"/>
        <v>72.524000000000001</v>
      </c>
      <c r="J6" s="7">
        <v>1</v>
      </c>
      <c r="K6" s="7" t="s">
        <v>22</v>
      </c>
      <c r="L6" s="7" t="s">
        <v>23</v>
      </c>
      <c r="M6" s="7" t="s">
        <v>24</v>
      </c>
      <c r="N6" s="7" t="s">
        <v>36</v>
      </c>
      <c r="O6" s="7" t="s">
        <v>26</v>
      </c>
      <c r="P6" s="7"/>
    </row>
    <row r="7" spans="1:16" s="2" customFormat="1" ht="28.95" customHeight="1">
      <c r="A7" s="5">
        <v>4</v>
      </c>
      <c r="B7" s="7" t="s">
        <v>18</v>
      </c>
      <c r="C7" s="7" t="s">
        <v>37</v>
      </c>
      <c r="D7" s="7" t="s">
        <v>38</v>
      </c>
      <c r="E7" s="7">
        <v>4320011423</v>
      </c>
      <c r="F7" s="7" t="s">
        <v>39</v>
      </c>
      <c r="G7" s="8">
        <v>58.1</v>
      </c>
      <c r="H7" s="8">
        <v>78.52</v>
      </c>
      <c r="I7" s="8">
        <f t="shared" si="0"/>
        <v>70.352000000000004</v>
      </c>
      <c r="J7" s="7">
        <v>2</v>
      </c>
      <c r="K7" s="7" t="s">
        <v>40</v>
      </c>
      <c r="L7" s="7" t="s">
        <v>23</v>
      </c>
      <c r="M7" s="7" t="s">
        <v>24</v>
      </c>
      <c r="N7" s="7" t="s">
        <v>41</v>
      </c>
      <c r="O7" s="7" t="s">
        <v>26</v>
      </c>
      <c r="P7" s="7"/>
    </row>
    <row r="8" spans="1:16" s="2" customFormat="1" ht="28.95" customHeight="1">
      <c r="A8" s="5">
        <v>5</v>
      </c>
      <c r="B8" s="7" t="s">
        <v>42</v>
      </c>
      <c r="C8" s="7" t="s">
        <v>43</v>
      </c>
      <c r="D8" s="7" t="s">
        <v>44</v>
      </c>
      <c r="E8" s="7">
        <v>4320026265</v>
      </c>
      <c r="F8" s="7" t="s">
        <v>45</v>
      </c>
      <c r="G8" s="8">
        <v>51.766666666666701</v>
      </c>
      <c r="H8" s="8">
        <v>80.180000000000007</v>
      </c>
      <c r="I8" s="8">
        <f t="shared" si="0"/>
        <v>68.814700000000002</v>
      </c>
      <c r="J8" s="7">
        <v>1</v>
      </c>
      <c r="K8" s="7" t="s">
        <v>46</v>
      </c>
      <c r="L8" s="7" t="s">
        <v>23</v>
      </c>
      <c r="M8" s="7" t="s">
        <v>24</v>
      </c>
      <c r="N8" s="7" t="s">
        <v>36</v>
      </c>
      <c r="O8" s="7" t="s">
        <v>26</v>
      </c>
      <c r="P8" s="7"/>
    </row>
    <row r="9" spans="1:16" s="2" customFormat="1" ht="28.95" customHeight="1">
      <c r="A9" s="5">
        <v>6</v>
      </c>
      <c r="B9" s="7" t="s">
        <v>18</v>
      </c>
      <c r="C9" s="7" t="s">
        <v>47</v>
      </c>
      <c r="D9" s="7" t="s">
        <v>48</v>
      </c>
      <c r="E9" s="7">
        <v>4320019798</v>
      </c>
      <c r="F9" s="7" t="s">
        <v>49</v>
      </c>
      <c r="G9" s="8">
        <v>61.033333333333303</v>
      </c>
      <c r="H9" s="8">
        <v>82.42</v>
      </c>
      <c r="I9" s="8">
        <f t="shared" si="0"/>
        <v>73.865300000000005</v>
      </c>
      <c r="J9" s="7">
        <v>1</v>
      </c>
      <c r="K9" s="7" t="s">
        <v>22</v>
      </c>
      <c r="L9" s="7" t="s">
        <v>23</v>
      </c>
      <c r="M9" s="7" t="s">
        <v>24</v>
      </c>
      <c r="N9" s="7" t="s">
        <v>50</v>
      </c>
      <c r="O9" s="7" t="s">
        <v>26</v>
      </c>
      <c r="P9" s="7"/>
    </row>
    <row r="10" spans="1:16" s="2" customFormat="1" ht="28.95" customHeight="1">
      <c r="A10" s="5">
        <v>7</v>
      </c>
      <c r="B10" s="7" t="s">
        <v>18</v>
      </c>
      <c r="C10" s="7" t="s">
        <v>51</v>
      </c>
      <c r="D10" s="7" t="s">
        <v>52</v>
      </c>
      <c r="E10" s="7">
        <v>4320011689</v>
      </c>
      <c r="F10" s="7" t="s">
        <v>53</v>
      </c>
      <c r="G10" s="8">
        <v>55.366666666666703</v>
      </c>
      <c r="H10" s="8">
        <v>80.86</v>
      </c>
      <c r="I10" s="8">
        <f t="shared" si="0"/>
        <v>70.662700000000001</v>
      </c>
      <c r="J10" s="7">
        <v>1</v>
      </c>
      <c r="K10" s="7" t="s">
        <v>54</v>
      </c>
      <c r="L10" s="7" t="s">
        <v>23</v>
      </c>
      <c r="M10" s="7" t="s">
        <v>24</v>
      </c>
      <c r="N10" s="7" t="s">
        <v>55</v>
      </c>
      <c r="O10" s="7" t="s">
        <v>56</v>
      </c>
      <c r="P10" s="7"/>
    </row>
    <row r="11" spans="1:16" ht="28.95" customHeight="1">
      <c r="A11" s="5">
        <v>8</v>
      </c>
      <c r="B11" s="7" t="s">
        <v>18</v>
      </c>
      <c r="C11" s="7" t="s">
        <v>27</v>
      </c>
      <c r="D11" s="7" t="s">
        <v>28</v>
      </c>
      <c r="E11" s="7">
        <v>4320009294</v>
      </c>
      <c r="F11" s="7" t="s">
        <v>57</v>
      </c>
      <c r="G11" s="8">
        <v>58.466666666666697</v>
      </c>
      <c r="H11" s="8">
        <v>80.459999999999994</v>
      </c>
      <c r="I11" s="8">
        <f t="shared" si="0"/>
        <v>71.662700000000001</v>
      </c>
      <c r="J11" s="7">
        <v>1</v>
      </c>
      <c r="K11" s="7" t="s">
        <v>58</v>
      </c>
      <c r="L11" s="7" t="s">
        <v>59</v>
      </c>
      <c r="M11" s="7" t="s">
        <v>60</v>
      </c>
      <c r="N11" s="7" t="s">
        <v>61</v>
      </c>
      <c r="O11" s="7" t="s">
        <v>32</v>
      </c>
      <c r="P11" s="7"/>
    </row>
    <row r="12" spans="1:16" ht="28.95" customHeight="1">
      <c r="A12" s="5">
        <v>9</v>
      </c>
      <c r="B12" s="7" t="s">
        <v>18</v>
      </c>
      <c r="C12" s="7" t="s">
        <v>62</v>
      </c>
      <c r="D12" s="7" t="s">
        <v>63</v>
      </c>
      <c r="E12" s="7">
        <v>4320007549</v>
      </c>
      <c r="F12" s="7" t="s">
        <v>64</v>
      </c>
      <c r="G12" s="8">
        <v>57.3</v>
      </c>
      <c r="H12" s="8">
        <v>83.86</v>
      </c>
      <c r="I12" s="8">
        <f t="shared" si="0"/>
        <v>73.236000000000004</v>
      </c>
      <c r="J12" s="7">
        <v>1</v>
      </c>
      <c r="K12" s="7" t="s">
        <v>65</v>
      </c>
      <c r="L12" s="7" t="s">
        <v>59</v>
      </c>
      <c r="M12" s="7" t="s">
        <v>60</v>
      </c>
      <c r="N12" s="7" t="s">
        <v>66</v>
      </c>
      <c r="O12" s="7" t="s">
        <v>56</v>
      </c>
      <c r="P12" s="7" t="s">
        <v>67</v>
      </c>
    </row>
    <row r="13" spans="1:16" ht="28.95" customHeight="1">
      <c r="A13" s="5">
        <v>10</v>
      </c>
      <c r="B13" s="7" t="s">
        <v>18</v>
      </c>
      <c r="C13" s="7" t="s">
        <v>43</v>
      </c>
      <c r="D13" s="7" t="s">
        <v>68</v>
      </c>
      <c r="E13" s="7">
        <v>4320017480</v>
      </c>
      <c r="F13" s="7" t="s">
        <v>69</v>
      </c>
      <c r="G13" s="8">
        <v>56.5</v>
      </c>
      <c r="H13" s="8">
        <v>81.14</v>
      </c>
      <c r="I13" s="8">
        <f t="shared" si="0"/>
        <v>71.284000000000006</v>
      </c>
      <c r="J13" s="7">
        <v>1</v>
      </c>
      <c r="K13" s="7" t="s">
        <v>70</v>
      </c>
      <c r="L13" s="7" t="s">
        <v>23</v>
      </c>
      <c r="M13" s="7" t="s">
        <v>24</v>
      </c>
      <c r="N13" s="7" t="s">
        <v>36</v>
      </c>
      <c r="O13" s="7" t="s">
        <v>32</v>
      </c>
      <c r="P13" s="7"/>
    </row>
    <row r="14" spans="1:16" ht="28.95" customHeight="1">
      <c r="A14" s="5">
        <v>11</v>
      </c>
      <c r="B14" s="7" t="s">
        <v>18</v>
      </c>
      <c r="C14" s="7" t="s">
        <v>27</v>
      </c>
      <c r="D14" s="7" t="s">
        <v>28</v>
      </c>
      <c r="E14" s="7">
        <v>4320026549</v>
      </c>
      <c r="F14" s="7" t="s">
        <v>71</v>
      </c>
      <c r="G14" s="8">
        <v>54.6</v>
      </c>
      <c r="H14" s="8">
        <v>81.540000000000006</v>
      </c>
      <c r="I14" s="8">
        <v>70.763999999999996</v>
      </c>
      <c r="J14" s="7">
        <v>4</v>
      </c>
      <c r="K14" s="7">
        <v>34</v>
      </c>
      <c r="L14" s="7" t="s">
        <v>59</v>
      </c>
      <c r="M14" s="7" t="s">
        <v>60</v>
      </c>
      <c r="N14" s="7" t="s">
        <v>55</v>
      </c>
      <c r="O14" s="7" t="s">
        <v>56</v>
      </c>
      <c r="P14" s="7"/>
    </row>
    <row r="15" spans="1:16" ht="28.95" customHeight="1">
      <c r="A15" s="5">
        <v>12</v>
      </c>
      <c r="B15" s="7" t="s">
        <v>18</v>
      </c>
      <c r="C15" s="7" t="s">
        <v>37</v>
      </c>
      <c r="D15" s="7" t="s">
        <v>38</v>
      </c>
      <c r="E15" s="7">
        <v>4320024081</v>
      </c>
      <c r="F15" s="7" t="s">
        <v>72</v>
      </c>
      <c r="G15" s="8">
        <v>58.433300000000003</v>
      </c>
      <c r="H15" s="8">
        <v>77.260000000000005</v>
      </c>
      <c r="I15" s="8">
        <v>69.729299999999995</v>
      </c>
      <c r="J15" s="7">
        <v>4</v>
      </c>
      <c r="K15" s="7">
        <v>27</v>
      </c>
      <c r="L15" s="7" t="s">
        <v>23</v>
      </c>
      <c r="M15" s="7" t="s">
        <v>24</v>
      </c>
      <c r="N15" s="7" t="s">
        <v>41</v>
      </c>
      <c r="O15" s="7" t="s">
        <v>73</v>
      </c>
      <c r="P15" s="10" t="s">
        <v>74</v>
      </c>
    </row>
    <row r="16" spans="1:16" ht="28.95" customHeight="1">
      <c r="A16" s="5">
        <v>13</v>
      </c>
      <c r="B16" s="7" t="s">
        <v>18</v>
      </c>
      <c r="C16" s="7" t="s">
        <v>75</v>
      </c>
      <c r="D16" s="7" t="s">
        <v>76</v>
      </c>
      <c r="E16" s="7">
        <v>4320007118</v>
      </c>
      <c r="F16" s="7" t="s">
        <v>77</v>
      </c>
      <c r="G16" s="8">
        <v>58.7</v>
      </c>
      <c r="H16" s="8">
        <v>81.36</v>
      </c>
      <c r="I16" s="8">
        <v>72.296000000000006</v>
      </c>
      <c r="J16" s="7">
        <v>1</v>
      </c>
      <c r="K16" s="7">
        <v>24</v>
      </c>
      <c r="L16" s="7" t="s">
        <v>23</v>
      </c>
      <c r="M16" s="7" t="s">
        <v>24</v>
      </c>
      <c r="N16" s="7" t="s">
        <v>78</v>
      </c>
      <c r="O16" s="7" t="s">
        <v>26</v>
      </c>
      <c r="P16" s="7"/>
    </row>
    <row r="17" spans="1:16" ht="28.95" customHeight="1">
      <c r="A17" s="5">
        <v>14</v>
      </c>
      <c r="B17" s="7" t="s">
        <v>18</v>
      </c>
      <c r="C17" s="7" t="s">
        <v>33</v>
      </c>
      <c r="D17" s="7" t="s">
        <v>34</v>
      </c>
      <c r="E17" s="7">
        <v>4320012793</v>
      </c>
      <c r="F17" s="7" t="s">
        <v>79</v>
      </c>
      <c r="G17" s="8">
        <v>50.3333333333333</v>
      </c>
      <c r="H17" s="8">
        <v>73.8</v>
      </c>
      <c r="I17" s="8">
        <v>64.413300000000007</v>
      </c>
      <c r="J17" s="7">
        <v>3</v>
      </c>
      <c r="K17" s="7">
        <v>36</v>
      </c>
      <c r="L17" s="7" t="s">
        <v>23</v>
      </c>
      <c r="M17" s="7" t="s">
        <v>24</v>
      </c>
      <c r="N17" s="7" t="s">
        <v>36</v>
      </c>
      <c r="O17" s="7" t="s">
        <v>56</v>
      </c>
      <c r="P17" s="7"/>
    </row>
    <row r="18" spans="1:16" ht="28.95" customHeight="1">
      <c r="A18" s="5">
        <v>15</v>
      </c>
      <c r="B18" s="7" t="s">
        <v>18</v>
      </c>
      <c r="C18" s="7" t="s">
        <v>80</v>
      </c>
      <c r="D18" s="7" t="s">
        <v>81</v>
      </c>
      <c r="E18" s="7">
        <v>4320000078</v>
      </c>
      <c r="F18" s="7" t="s">
        <v>82</v>
      </c>
      <c r="G18" s="8">
        <v>60.433333333333302</v>
      </c>
      <c r="H18" s="8">
        <v>79.3</v>
      </c>
      <c r="I18" s="8">
        <v>71.753299999999996</v>
      </c>
      <c r="J18" s="7">
        <v>2</v>
      </c>
      <c r="K18" s="7">
        <v>23</v>
      </c>
      <c r="L18" s="7" t="s">
        <v>23</v>
      </c>
      <c r="M18" s="7" t="s">
        <v>24</v>
      </c>
      <c r="N18" s="7" t="s">
        <v>83</v>
      </c>
      <c r="O18" s="7" t="s">
        <v>26</v>
      </c>
      <c r="P18" s="7"/>
    </row>
    <row r="19" spans="1:16" ht="28.95" customHeight="1">
      <c r="A19" s="5">
        <v>16</v>
      </c>
      <c r="B19" s="7" t="s">
        <v>18</v>
      </c>
      <c r="C19" s="7" t="s">
        <v>37</v>
      </c>
      <c r="D19" s="7" t="s">
        <v>38</v>
      </c>
      <c r="E19" s="7">
        <v>4320009241</v>
      </c>
      <c r="F19" s="7" t="s">
        <v>84</v>
      </c>
      <c r="G19" s="8">
        <v>58.466666666666697</v>
      </c>
      <c r="H19" s="8">
        <v>81.819999999999993</v>
      </c>
      <c r="I19" s="8">
        <v>72.478700000000003</v>
      </c>
      <c r="J19" s="7">
        <v>1</v>
      </c>
      <c r="K19" s="7">
        <v>22</v>
      </c>
      <c r="L19" s="7" t="s">
        <v>23</v>
      </c>
      <c r="M19" s="7" t="s">
        <v>24</v>
      </c>
      <c r="N19" s="7" t="s">
        <v>85</v>
      </c>
      <c r="O19" s="7" t="s">
        <v>26</v>
      </c>
      <c r="P19" s="7"/>
    </row>
    <row r="20" spans="1:16" ht="28.95" customHeight="1">
      <c r="A20" s="5">
        <v>17</v>
      </c>
      <c r="B20" s="7" t="s">
        <v>18</v>
      </c>
      <c r="C20" s="7" t="s">
        <v>62</v>
      </c>
      <c r="D20" s="7" t="s">
        <v>63</v>
      </c>
      <c r="E20" s="7">
        <v>4320004480</v>
      </c>
      <c r="F20" s="7" t="s">
        <v>86</v>
      </c>
      <c r="G20" s="8">
        <v>58.633333333333297</v>
      </c>
      <c r="H20" s="8">
        <v>79.84</v>
      </c>
      <c r="I20" s="8">
        <v>71.357299999999995</v>
      </c>
      <c r="J20" s="7">
        <v>2</v>
      </c>
      <c r="K20" s="7">
        <v>34</v>
      </c>
      <c r="L20" s="7" t="s">
        <v>59</v>
      </c>
      <c r="M20" s="7" t="s">
        <v>60</v>
      </c>
      <c r="N20" s="7" t="s">
        <v>87</v>
      </c>
      <c r="O20" s="7" t="s">
        <v>56</v>
      </c>
      <c r="P20" s="7" t="s">
        <v>67</v>
      </c>
    </row>
    <row r="21" spans="1:16" ht="28.95" customHeight="1">
      <c r="A21" s="5">
        <v>18</v>
      </c>
      <c r="B21" s="7" t="s">
        <v>18</v>
      </c>
      <c r="C21" s="7" t="s">
        <v>43</v>
      </c>
      <c r="D21" s="7" t="s">
        <v>68</v>
      </c>
      <c r="E21" s="7">
        <v>4320025661</v>
      </c>
      <c r="F21" s="7" t="s">
        <v>88</v>
      </c>
      <c r="G21" s="8">
        <v>58.766666666666701</v>
      </c>
      <c r="H21" s="8">
        <v>79.400000000000006</v>
      </c>
      <c r="I21" s="8">
        <v>71.146699999999996</v>
      </c>
      <c r="J21" s="7">
        <v>2</v>
      </c>
      <c r="K21" s="7">
        <v>31</v>
      </c>
      <c r="L21" s="7" t="s">
        <v>23</v>
      </c>
      <c r="M21" s="7" t="s">
        <v>24</v>
      </c>
      <c r="N21" s="7" t="s">
        <v>36</v>
      </c>
      <c r="O21" s="7" t="s">
        <v>32</v>
      </c>
      <c r="P21" s="7"/>
    </row>
    <row r="22" spans="1:16" ht="28.95" customHeight="1">
      <c r="A22" s="5">
        <v>19</v>
      </c>
      <c r="B22" s="7" t="s">
        <v>18</v>
      </c>
      <c r="C22" s="7" t="s">
        <v>43</v>
      </c>
      <c r="D22" s="7" t="s">
        <v>68</v>
      </c>
      <c r="E22" s="7">
        <v>4320014896</v>
      </c>
      <c r="F22" s="7" t="s">
        <v>89</v>
      </c>
      <c r="G22" s="8">
        <v>57.3333333333333</v>
      </c>
      <c r="H22" s="8">
        <v>79.88</v>
      </c>
      <c r="I22" s="8">
        <v>70.8613</v>
      </c>
      <c r="J22" s="7">
        <v>3</v>
      </c>
      <c r="K22" s="7">
        <v>26</v>
      </c>
      <c r="L22" s="7" t="s">
        <v>23</v>
      </c>
      <c r="M22" s="7" t="s">
        <v>24</v>
      </c>
      <c r="N22" s="7" t="s">
        <v>36</v>
      </c>
      <c r="O22" s="7" t="s">
        <v>32</v>
      </c>
      <c r="P22" s="7"/>
    </row>
    <row r="23" spans="1:16" ht="28.95" customHeight="1">
      <c r="A23" s="5">
        <v>20</v>
      </c>
      <c r="B23" s="7" t="s">
        <v>18</v>
      </c>
      <c r="C23" s="7" t="s">
        <v>47</v>
      </c>
      <c r="D23" s="7" t="s">
        <v>48</v>
      </c>
      <c r="E23" s="7">
        <v>4320002230</v>
      </c>
      <c r="F23" s="7" t="s">
        <v>90</v>
      </c>
      <c r="G23" s="8">
        <v>61.1</v>
      </c>
      <c r="H23" s="8">
        <v>81.52</v>
      </c>
      <c r="I23" s="8">
        <v>73.352000000000004</v>
      </c>
      <c r="J23" s="7">
        <v>2</v>
      </c>
      <c r="K23" s="7">
        <v>30</v>
      </c>
      <c r="L23" s="7" t="s">
        <v>23</v>
      </c>
      <c r="M23" s="7" t="s">
        <v>24</v>
      </c>
      <c r="N23" s="7" t="s">
        <v>91</v>
      </c>
      <c r="O23" s="7" t="s">
        <v>92</v>
      </c>
      <c r="P23" s="7"/>
    </row>
    <row r="24" spans="1:16" ht="28.95" customHeight="1">
      <c r="A24" s="5">
        <v>21</v>
      </c>
      <c r="B24" s="7" t="s">
        <v>42</v>
      </c>
      <c r="C24" s="7" t="s">
        <v>43</v>
      </c>
      <c r="D24" s="7" t="s">
        <v>44</v>
      </c>
      <c r="E24" s="7">
        <v>4320018147</v>
      </c>
      <c r="F24" s="7" t="s">
        <v>93</v>
      </c>
      <c r="G24" s="8">
        <v>53.366666666666703</v>
      </c>
      <c r="H24" s="8">
        <v>77.94</v>
      </c>
      <c r="I24" s="8">
        <v>68.110699999999994</v>
      </c>
      <c r="J24" s="7">
        <v>2</v>
      </c>
      <c r="K24" s="7">
        <v>30</v>
      </c>
      <c r="L24" s="7" t="s">
        <v>23</v>
      </c>
      <c r="M24" s="7" t="s">
        <v>24</v>
      </c>
      <c r="N24" s="7" t="s">
        <v>36</v>
      </c>
      <c r="O24" s="7" t="s">
        <v>32</v>
      </c>
      <c r="P24" s="7"/>
    </row>
    <row r="25" spans="1:16" ht="28.95" customHeight="1">
      <c r="A25" s="5">
        <v>22</v>
      </c>
      <c r="B25" s="7" t="s">
        <v>18</v>
      </c>
      <c r="C25" s="7" t="s">
        <v>33</v>
      </c>
      <c r="D25" s="7" t="s">
        <v>34</v>
      </c>
      <c r="E25" s="7">
        <v>4320010456</v>
      </c>
      <c r="F25" s="7" t="s">
        <v>94</v>
      </c>
      <c r="G25" s="8">
        <f>VLOOKUP(F25,[1]Sheet1!$B:$I,6,FALSE)</f>
        <v>50.9</v>
      </c>
      <c r="H25" s="8">
        <f>VLOOKUP(F25,[1]Sheet1!$B:$I,7,FALSE)</f>
        <v>76.599999999999994</v>
      </c>
      <c r="I25" s="8">
        <f>VLOOKUP(F25,[1]Sheet1!$B:$I,8,FALSE)</f>
        <v>66.319999999999993</v>
      </c>
      <c r="J25" s="7">
        <f>VLOOKUP(F25,[1]Sheet1!$B:$J,9,FALSE)</f>
        <v>2</v>
      </c>
      <c r="K25" s="7" t="s">
        <v>46</v>
      </c>
      <c r="L25" s="7" t="s">
        <v>23</v>
      </c>
      <c r="M25" s="7" t="s">
        <v>24</v>
      </c>
      <c r="N25" s="7" t="s">
        <v>36</v>
      </c>
      <c r="O25" s="7" t="s">
        <v>26</v>
      </c>
      <c r="P25" s="7"/>
    </row>
    <row r="26" spans="1:16" ht="28.95" customHeight="1">
      <c r="A26" s="5">
        <v>23</v>
      </c>
      <c r="B26" s="7" t="s">
        <v>18</v>
      </c>
      <c r="C26" s="7" t="s">
        <v>80</v>
      </c>
      <c r="D26" s="7" t="s">
        <v>81</v>
      </c>
      <c r="E26" s="7">
        <v>4320006550</v>
      </c>
      <c r="F26" s="7" t="s">
        <v>95</v>
      </c>
      <c r="G26" s="8">
        <f>VLOOKUP(F26,[1]Sheet1!$B:$I,6,FALSE)</f>
        <v>60.666699999999999</v>
      </c>
      <c r="H26" s="8">
        <f>VLOOKUP(F26,[1]Sheet1!$B:$I,7,FALSE)</f>
        <v>76.36</v>
      </c>
      <c r="I26" s="8">
        <f>VLOOKUP(F26,[1]Sheet1!$B:$I,8,FALSE)</f>
        <v>70.082700000000003</v>
      </c>
      <c r="J26" s="7">
        <f>VLOOKUP(F26,[1]Sheet1!$B:$J,9,FALSE)</f>
        <v>4</v>
      </c>
      <c r="K26" s="7" t="s">
        <v>96</v>
      </c>
      <c r="L26" s="7" t="s">
        <v>23</v>
      </c>
      <c r="M26" s="7" t="s">
        <v>24</v>
      </c>
      <c r="N26" s="7" t="s">
        <v>83</v>
      </c>
      <c r="O26" s="7" t="s">
        <v>97</v>
      </c>
      <c r="P26" s="10" t="s">
        <v>74</v>
      </c>
    </row>
    <row r="27" spans="1:16" ht="26.4">
      <c r="A27" s="5">
        <v>24</v>
      </c>
      <c r="B27" s="7" t="s">
        <v>18</v>
      </c>
      <c r="C27" s="7" t="s">
        <v>43</v>
      </c>
      <c r="D27" s="7" t="s">
        <v>68</v>
      </c>
      <c r="E27" s="7">
        <v>4320009778</v>
      </c>
      <c r="F27" s="7" t="s">
        <v>98</v>
      </c>
      <c r="G27" s="8">
        <f>VLOOKUP(F27,[1]Sheet1!$B:$I,6,FALSE)</f>
        <v>54.966700000000003</v>
      </c>
      <c r="H27" s="8">
        <f>VLOOKUP(F27,[1]Sheet1!$B:$I,7,FALSE)</f>
        <v>80.3</v>
      </c>
      <c r="I27" s="8">
        <f>VLOOKUP(F27,[1]Sheet1!$B:$I,8,FALSE)</f>
        <v>70.166700000000006</v>
      </c>
      <c r="J27" s="7">
        <f>VLOOKUP(F27,[1]Sheet1!$B:$J,9,FALSE)</f>
        <v>4</v>
      </c>
      <c r="K27" s="7" t="s">
        <v>99</v>
      </c>
      <c r="L27" s="7" t="s">
        <v>23</v>
      </c>
      <c r="M27" s="7" t="s">
        <v>24</v>
      </c>
      <c r="N27" s="7" t="s">
        <v>36</v>
      </c>
      <c r="O27" s="7" t="s">
        <v>32</v>
      </c>
      <c r="P27" s="7"/>
    </row>
    <row r="28" spans="1:16" ht="28.95" customHeight="1">
      <c r="A28" s="5">
        <v>25</v>
      </c>
      <c r="B28" s="7" t="s">
        <v>18</v>
      </c>
      <c r="C28" s="7" t="s">
        <v>100</v>
      </c>
      <c r="D28" s="7" t="s">
        <v>101</v>
      </c>
      <c r="E28" s="7">
        <v>4320010512</v>
      </c>
      <c r="F28" s="7" t="s">
        <v>102</v>
      </c>
      <c r="G28" s="8">
        <f>VLOOKUP(F28,[1]Sheet1!$B:$I,6,FALSE)</f>
        <v>57.866700000000002</v>
      </c>
      <c r="H28" s="8">
        <f>VLOOKUP(F28,[1]Sheet1!$B:$I,7,FALSE)</f>
        <v>84.08</v>
      </c>
      <c r="I28" s="8">
        <f>VLOOKUP(F28,[1]Sheet1!$B:$I,8,FALSE)</f>
        <v>73.594700000000003</v>
      </c>
      <c r="J28" s="7">
        <f>VLOOKUP(F28,[1]Sheet1!$B:$J,9,FALSE)</f>
        <v>1</v>
      </c>
      <c r="K28" s="7" t="s">
        <v>70</v>
      </c>
      <c r="L28" s="7" t="s">
        <v>103</v>
      </c>
      <c r="M28" s="7" t="s">
        <v>60</v>
      </c>
      <c r="N28" s="7" t="s">
        <v>104</v>
      </c>
      <c r="O28" s="7" t="s">
        <v>56</v>
      </c>
      <c r="P28" s="7" t="s">
        <v>67</v>
      </c>
    </row>
    <row r="29" spans="1:16" ht="28.95" customHeight="1">
      <c r="A29" s="5">
        <v>26</v>
      </c>
      <c r="B29" s="7" t="s">
        <v>18</v>
      </c>
      <c r="C29" s="7" t="s">
        <v>105</v>
      </c>
      <c r="D29" s="7" t="s">
        <v>106</v>
      </c>
      <c r="E29" s="7">
        <v>4320011893</v>
      </c>
      <c r="F29" s="7" t="s">
        <v>107</v>
      </c>
      <c r="G29" s="8">
        <f>VLOOKUP(F29,[1]Sheet1!$B:$I,6,FALSE)</f>
        <v>55.433300000000003</v>
      </c>
      <c r="H29" s="8">
        <f>VLOOKUP(F29,[1]Sheet1!$B:$I,7,FALSE)</f>
        <v>81.14</v>
      </c>
      <c r="I29" s="8">
        <f>VLOOKUP(F29,[1]Sheet1!$B:$I,8,FALSE)</f>
        <v>70.857299999999995</v>
      </c>
      <c r="J29" s="7">
        <f>VLOOKUP(F29,[1]Sheet1!$B:$J,9,FALSE)</f>
        <v>1</v>
      </c>
      <c r="K29" s="7" t="s">
        <v>58</v>
      </c>
      <c r="L29" s="7" t="s">
        <v>23</v>
      </c>
      <c r="M29" s="7" t="s">
        <v>24</v>
      </c>
      <c r="N29" s="7" t="s">
        <v>36</v>
      </c>
      <c r="O29" s="7" t="s">
        <v>32</v>
      </c>
      <c r="P29" s="7"/>
    </row>
    <row r="30" spans="1:16" ht="19.95" customHeight="1">
      <c r="A30" s="14" t="s">
        <v>108</v>
      </c>
      <c r="B30" s="15"/>
      <c r="C30" s="15"/>
      <c r="D30" s="15"/>
      <c r="E30" s="15"/>
      <c r="F30" s="15"/>
      <c r="G30" s="15"/>
      <c r="H30" s="15"/>
      <c r="I30" s="15"/>
      <c r="J30" s="15"/>
      <c r="K30" s="9"/>
      <c r="L30" s="9"/>
      <c r="M30" s="3"/>
      <c r="N30" s="3"/>
      <c r="O30" s="3"/>
    </row>
    <row r="31" spans="1:16" ht="19.95" customHeight="1">
      <c r="B31" s="16" t="s">
        <v>109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</sheetData>
  <protectedRanges>
    <protectedRange sqref="B5" name="区域1_18_2"/>
  </protectedRanges>
  <autoFilter ref="A1:P31" xr:uid="{00000000-0009-0000-0000-000000000000}"/>
  <mergeCells count="12">
    <mergeCell ref="A1:P1"/>
    <mergeCell ref="G2:I2"/>
    <mergeCell ref="K2:P2"/>
    <mergeCell ref="A30:J30"/>
    <mergeCell ref="B31:P31"/>
    <mergeCell ref="A2:A3"/>
    <mergeCell ref="B2:B3"/>
    <mergeCell ref="C2:C3"/>
    <mergeCell ref="D2:D3"/>
    <mergeCell ref="E2:E3"/>
    <mergeCell ref="F2:F3"/>
    <mergeCell ref="J2:J3"/>
  </mergeCells>
  <phoneticPr fontId="12" type="noConversion"/>
  <pageMargins left="0.43194444444444402" right="0.39236111111111099" top="0.75" bottom="0.75" header="0.3" footer="0.3"/>
  <pageSetup paperSize="9" scale="92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8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Sans</cp:lastModifiedBy>
  <dcterms:created xsi:type="dcterms:W3CDTF">2017-06-08T17:32:00Z</dcterms:created>
  <dcterms:modified xsi:type="dcterms:W3CDTF">2023-12-11T08:07:36Z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74020BC2FA094A47BD3264294EA7E7FF_13</vt:lpwstr>
  </property>
</Properties>
</file>