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<sst xmlns="http://schemas.openxmlformats.org/spreadsheetml/2006/main" count="506" uniqueCount="241">
  <si>
    <r>
      <t xml:space="preserve">    </t>
    </r>
    <r>
      <rPr>
        <sz val="12"/>
        <rFont val="黑体"/>
        <family val="3"/>
      </rPr>
      <t>附件1</t>
    </r>
  </si>
  <si>
    <t xml:space="preserve"> 2023年下半年遂宁市河东新区事业单位公开考试招聘工作人员
考试总成绩及进入体检人员名单</t>
  </si>
  <si>
    <t>序号</t>
  </si>
  <si>
    <t>岗位代码</t>
  </si>
  <si>
    <t>主管部门</t>
  </si>
  <si>
    <t>报考
单位</t>
  </si>
  <si>
    <t>招聘专业</t>
  </si>
  <si>
    <t>招聘人数</t>
  </si>
  <si>
    <t>准考证号</t>
  </si>
  <si>
    <t>姓名</t>
  </si>
  <si>
    <t>笔试
成绩</t>
  </si>
  <si>
    <t>政策性加分</t>
  </si>
  <si>
    <t>笔试总成绩</t>
  </si>
  <si>
    <t>面试成绩</t>
  </si>
  <si>
    <t>考试
总成绩</t>
  </si>
  <si>
    <t>岗位排名</t>
  </si>
  <si>
    <t>是否进入体检</t>
  </si>
  <si>
    <t>备注</t>
  </si>
  <si>
    <t>原始</t>
  </si>
  <si>
    <t>折合</t>
  </si>
  <si>
    <t>遂宁市河东新区社会事业与群众工作局</t>
  </si>
  <si>
    <t>遂宁市河东新区朝阳路小学校、遂宁市船山区仁里小学校、遂宁市船山区永兴镇永盛小学校</t>
  </si>
  <si>
    <t xml:space="preserve">   本科：小学教育专业、汉语言文学专业、汉语言专业、汉语国际教育专业、应用语言学专业
   研究生：小学教育专业、学科教学（语文）专业、语言学及应用语言学专业、汉语言文字学专业、汉语国际教育专业</t>
  </si>
  <si>
    <t>1628001031310</t>
  </si>
  <si>
    <t>杨金花</t>
  </si>
  <si>
    <t>80.00</t>
  </si>
  <si>
    <t>是</t>
  </si>
  <si>
    <t>1628001012320</t>
  </si>
  <si>
    <t>邓鑫艳</t>
  </si>
  <si>
    <t>76.00</t>
  </si>
  <si>
    <t>1628001032819</t>
  </si>
  <si>
    <t>谭枝林</t>
  </si>
  <si>
    <t>76.50</t>
  </si>
  <si>
    <t>1628001022429</t>
  </si>
  <si>
    <t>郑梦玲</t>
  </si>
  <si>
    <t>78.50</t>
  </si>
  <si>
    <t>1628001025224</t>
  </si>
  <si>
    <t>刘清华</t>
  </si>
  <si>
    <t>75.00</t>
  </si>
  <si>
    <t>1628001012322</t>
  </si>
  <si>
    <t>桂巧巧</t>
  </si>
  <si>
    <t>1628001034716</t>
  </si>
  <si>
    <t>唐紫涵</t>
  </si>
  <si>
    <t>77.50</t>
  </si>
  <si>
    <t>1628001033015</t>
  </si>
  <si>
    <t>卢丹</t>
  </si>
  <si>
    <t>73.00</t>
  </si>
  <si>
    <t>1628001043908</t>
  </si>
  <si>
    <r>
      <rPr>
        <sz val="12"/>
        <rFont val="仿宋_GB2312"/>
        <family val="3"/>
      </rPr>
      <t>吴良</t>
    </r>
    <r>
      <rPr>
        <sz val="12"/>
        <rFont val="宋体"/>
        <family val="0"/>
      </rPr>
      <t>堉</t>
    </r>
  </si>
  <si>
    <t>1628001010618</t>
  </si>
  <si>
    <t>任子林</t>
  </si>
  <si>
    <t>1628001023118</t>
  </si>
  <si>
    <t>魏李群</t>
  </si>
  <si>
    <t>75.50</t>
  </si>
  <si>
    <t>否</t>
  </si>
  <si>
    <t>1628001014312</t>
  </si>
  <si>
    <t>彭黄钰</t>
  </si>
  <si>
    <t>77.00</t>
  </si>
  <si>
    <t>1628001041022</t>
  </si>
  <si>
    <t>秦锦</t>
  </si>
  <si>
    <t>74.50</t>
  </si>
  <si>
    <t>1628001013510</t>
  </si>
  <si>
    <t>周钰娟</t>
  </si>
  <si>
    <t>1628001024728</t>
  </si>
  <si>
    <t>童诗婕</t>
  </si>
  <si>
    <t>1628001035109</t>
  </si>
  <si>
    <t>张彬</t>
  </si>
  <si>
    <t>78.00</t>
  </si>
  <si>
    <t>1628001021025</t>
  </si>
  <si>
    <t>刘娟</t>
  </si>
  <si>
    <t>1628001014617</t>
  </si>
  <si>
    <t>龙清</t>
  </si>
  <si>
    <t>1628001035327</t>
  </si>
  <si>
    <t>黄燕</t>
  </si>
  <si>
    <t>1628001021827</t>
  </si>
  <si>
    <t>尹敏</t>
  </si>
  <si>
    <t>1628001041910</t>
  </si>
  <si>
    <t>向文霞</t>
  </si>
  <si>
    <t>74.00</t>
  </si>
  <si>
    <t>1628001023605</t>
  </si>
  <si>
    <t>朱航雨</t>
  </si>
  <si>
    <t>1628001012315</t>
  </si>
  <si>
    <t>黄青青</t>
  </si>
  <si>
    <t>73.50</t>
  </si>
  <si>
    <t>1628001040815</t>
  </si>
  <si>
    <t>李瑞丽</t>
  </si>
  <si>
    <t>1628001033625</t>
  </si>
  <si>
    <t>王湘茹</t>
  </si>
  <si>
    <t>1628001020116</t>
  </si>
  <si>
    <t>孙丽青</t>
  </si>
  <si>
    <t>72.50</t>
  </si>
  <si>
    <t>1628001033706</t>
  </si>
  <si>
    <t>熊艳玲</t>
  </si>
  <si>
    <t>1628001031517</t>
  </si>
  <si>
    <t>胡利娟</t>
  </si>
  <si>
    <t>1628001010916</t>
  </si>
  <si>
    <t>石燕</t>
  </si>
  <si>
    <t>1628001011820</t>
  </si>
  <si>
    <t>刘青</t>
  </si>
  <si>
    <t>1628001030208</t>
  </si>
  <si>
    <t>白寒雪</t>
  </si>
  <si>
    <t>市河东新区下属公办小学</t>
  </si>
  <si>
    <t xml:space="preserve">  本科：小学教育专业、数学与应用数学专业、信息与计算科学专业、数理基础科学专业；
    研究生：小学教育专业、学科教学（数学）专业、基础数学专业、数学专业、应用数学专业</t>
  </si>
  <si>
    <t>1628002014223</t>
  </si>
  <si>
    <t>黄韵涵</t>
  </si>
  <si>
    <t>82.00</t>
  </si>
  <si>
    <t>1628002012407</t>
  </si>
  <si>
    <t>谌慧</t>
  </si>
  <si>
    <t>1628002010130</t>
  </si>
  <si>
    <t>张春利</t>
  </si>
  <si>
    <t>1628002012128</t>
  </si>
  <si>
    <t>田星源</t>
  </si>
  <si>
    <t>1628002010329</t>
  </si>
  <si>
    <t>罗茂月</t>
  </si>
  <si>
    <t>1628002020617</t>
  </si>
  <si>
    <t>蔡愚</t>
  </si>
  <si>
    <t>1628002042816</t>
  </si>
  <si>
    <t>张琼</t>
  </si>
  <si>
    <t>82.50</t>
  </si>
  <si>
    <t>1628002010521</t>
  </si>
  <si>
    <t>肖曼</t>
  </si>
  <si>
    <t>1628002021201</t>
  </si>
  <si>
    <t>贺嘉欣</t>
  </si>
  <si>
    <t>1628002010726</t>
  </si>
  <si>
    <t>蒲伟茹</t>
  </si>
  <si>
    <t>1628002013119</t>
  </si>
  <si>
    <t>韩蕤</t>
  </si>
  <si>
    <t>1628002040902</t>
  </si>
  <si>
    <t>李林珊</t>
  </si>
  <si>
    <t>1628002024730</t>
  </si>
  <si>
    <t>陆婷</t>
  </si>
  <si>
    <t>1628002021916</t>
  </si>
  <si>
    <t>刁金凤</t>
  </si>
  <si>
    <t>72.00</t>
  </si>
  <si>
    <t>1628002031412</t>
  </si>
  <si>
    <t>周健飞</t>
  </si>
  <si>
    <t>1628002032929</t>
  </si>
  <si>
    <t>何秋菊</t>
  </si>
  <si>
    <t>1628002034111</t>
  </si>
  <si>
    <t>孙辰苗</t>
  </si>
  <si>
    <t>1628002010209</t>
  </si>
  <si>
    <t>周媛媛</t>
  </si>
  <si>
    <t>1628002022721</t>
  </si>
  <si>
    <t>胡清</t>
  </si>
  <si>
    <t>1628002010118</t>
  </si>
  <si>
    <t>任静</t>
  </si>
  <si>
    <t>1628002023205</t>
  </si>
  <si>
    <t>陈萍</t>
  </si>
  <si>
    <t>1628002022107</t>
  </si>
  <si>
    <t>张兰心</t>
  </si>
  <si>
    <t>1628002024714</t>
  </si>
  <si>
    <t>黄李涛</t>
  </si>
  <si>
    <t>1628002013317</t>
  </si>
  <si>
    <t>赵春梅</t>
  </si>
  <si>
    <t>1628002022104</t>
  </si>
  <si>
    <t>廖思思</t>
  </si>
  <si>
    <t>1628002035107</t>
  </si>
  <si>
    <t>周玉婷</t>
  </si>
  <si>
    <t>1628002043712</t>
  </si>
  <si>
    <t>吕红霞</t>
  </si>
  <si>
    <t>1628002024019</t>
  </si>
  <si>
    <t>李桐</t>
  </si>
  <si>
    <t>1628002021921</t>
  </si>
  <si>
    <t>高菊会</t>
  </si>
  <si>
    <t>1628002021601</t>
  </si>
  <si>
    <t>朱玲玲</t>
  </si>
  <si>
    <t>1628002012506</t>
  </si>
  <si>
    <t>朱天彩</t>
  </si>
  <si>
    <t xml:space="preserve">  本科：英语专业、商务英语专业、翻译专业；                               
  研究生：英语语言文学专业、学科教学（英语）专业、英语笔译专业、英语口译专业</t>
  </si>
  <si>
    <t>1628003023816</t>
  </si>
  <si>
    <t>熊华</t>
  </si>
  <si>
    <t>1628003021221</t>
  </si>
  <si>
    <t>席美玲</t>
  </si>
  <si>
    <t>1628003023126</t>
  </si>
  <si>
    <t>张月</t>
  </si>
  <si>
    <t>1628003042517</t>
  </si>
  <si>
    <t>陈佩</t>
  </si>
  <si>
    <t>1628003032118</t>
  </si>
  <si>
    <t>董莎莎</t>
  </si>
  <si>
    <t>1628003033117</t>
  </si>
  <si>
    <t>陈芸芸</t>
  </si>
  <si>
    <t>本科：艺术教育专业、音乐学专业、音乐表演专业、舞蹈学专业、舞蹈表演专业、舞蹈编导专业、舞蹈教育专业)
  研究生：音乐专业、音乐学专业、舞蹈专业、音乐与舞蹈学专业、学科教学（音乐）专业</t>
  </si>
  <si>
    <t>1628004030530</t>
  </si>
  <si>
    <t>邹康韵宇</t>
  </si>
  <si>
    <t>1628004030604</t>
  </si>
  <si>
    <t>吕盈颖</t>
  </si>
  <si>
    <t>80.50</t>
  </si>
  <si>
    <t>1628004012908</t>
  </si>
  <si>
    <t>唐润辉</t>
  </si>
  <si>
    <t>1628004040913</t>
  </si>
  <si>
    <t>朱敏</t>
  </si>
  <si>
    <t>1628004010819</t>
  </si>
  <si>
    <t>周炳财</t>
  </si>
  <si>
    <t>1628004015025</t>
  </si>
  <si>
    <t>罗巧梅</t>
  </si>
  <si>
    <t>1628004011125</t>
  </si>
  <si>
    <t>王琴</t>
  </si>
  <si>
    <t>1628004033310</t>
  </si>
  <si>
    <t>张晨</t>
  </si>
  <si>
    <t>1628004020412</t>
  </si>
  <si>
    <t>张荣发</t>
  </si>
  <si>
    <t xml:space="preserve"> 本科：体育教育专业、运动训练专业、武术与民族传统体育专业、运动人体科学专业、武术与民族传统体育专业
    研究生：体育学专业、体育教学专业、民族传统体育学专业、体育专业、学科教学体育专业</t>
  </si>
  <si>
    <t>1628005030306</t>
  </si>
  <si>
    <t>陈韵</t>
  </si>
  <si>
    <t>1628005043820</t>
  </si>
  <si>
    <t>彭浪</t>
  </si>
  <si>
    <t>71.50</t>
  </si>
  <si>
    <t>1628005014203</t>
  </si>
  <si>
    <t>梅凤杰</t>
  </si>
  <si>
    <t>1628005015730</t>
  </si>
  <si>
    <t>胡晶波</t>
  </si>
  <si>
    <t>71.00</t>
  </si>
  <si>
    <t>1628005023113</t>
  </si>
  <si>
    <t>唐辛强</t>
  </si>
  <si>
    <t>1628005022907</t>
  </si>
  <si>
    <t>郑勇军</t>
  </si>
  <si>
    <t>69.50</t>
  </si>
  <si>
    <t>1628005011921</t>
  </si>
  <si>
    <t>郭容</t>
  </si>
  <si>
    <t>1628005023423</t>
  </si>
  <si>
    <t>韩其霖</t>
  </si>
  <si>
    <t>1628005014611</t>
  </si>
  <si>
    <t>黄宇航</t>
  </si>
  <si>
    <t>1628005011513</t>
  </si>
  <si>
    <t>廖福平</t>
  </si>
  <si>
    <t>放弃面试</t>
  </si>
  <si>
    <t>本科：教育技术学专业、计算机科学与技术专业、电子与计算机工程专业、软件工程专业、网络工程专业、数字媒体技术专业
   研究生：教育技术学专业、计算机科学与技术专业 、软件工程专业</t>
  </si>
  <si>
    <t>1628006014105</t>
  </si>
  <si>
    <t>李梦妍</t>
  </si>
  <si>
    <t>1628006010429</t>
  </si>
  <si>
    <t>刘诗益</t>
  </si>
  <si>
    <t>1628006014110</t>
  </si>
  <si>
    <t>杨奇</t>
  </si>
  <si>
    <t>68.00</t>
  </si>
  <si>
    <t>1628006015708</t>
  </si>
  <si>
    <t>周小力</t>
  </si>
  <si>
    <t>1628006011723</t>
  </si>
  <si>
    <t>熊敏</t>
  </si>
  <si>
    <t>1628006023722</t>
  </si>
  <si>
    <t>梁婧睿</t>
  </si>
  <si>
    <t>70.50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</si>
</sst>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color indexed="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4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考试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SheetLayoutView="100" workbookViewId="0" topLeftCell="A1">
      <selection activeCell="A2" sqref="A2:R2"/>
    </sheetView>
  </sheetViews>
  <sheetFormatPr defaultColWidth="9.00390625" defaultRowHeight="14.25"/>
  <cols>
    <col min="1" max="1" width="3.50390625" style="0" customWidth="1"/>
    <col min="2" max="2" width="8.625" style="0" customWidth="1"/>
    <col min="3" max="3" width="5.50390625" style="0" customWidth="1"/>
    <col min="4" max="4" width="6.00390625" style="0" customWidth="1"/>
    <col min="5" max="5" width="13.625" style="0" customWidth="1"/>
    <col min="6" max="6" width="5.375" style="0" customWidth="1"/>
    <col min="7" max="7" width="14.75390625" style="0" customWidth="1"/>
    <col min="8" max="8" width="8.625" style="0" customWidth="1"/>
    <col min="9" max="9" width="6.25390625" style="0" customWidth="1"/>
    <col min="10" max="10" width="6.875" style="0" customWidth="1"/>
    <col min="11" max="11" width="6.375" style="0" customWidth="1"/>
    <col min="12" max="13" width="6.625" style="0" customWidth="1"/>
    <col min="14" max="14" width="8.00390625" style="0" customWidth="1"/>
    <col min="15" max="15" width="6.875" style="0" customWidth="1"/>
    <col min="16" max="16" width="5.625" style="0" customWidth="1"/>
    <col min="17" max="17" width="7.125" style="0" customWidth="1"/>
    <col min="18" max="18" width="5.125" style="0" customWidth="1"/>
  </cols>
  <sheetData>
    <row r="1" spans="1:18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9.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5" t="s">
        <v>10</v>
      </c>
      <c r="J3" s="3" t="s">
        <v>11</v>
      </c>
      <c r="K3" s="26" t="s">
        <v>12</v>
      </c>
      <c r="L3" s="27"/>
      <c r="M3" s="28" t="s">
        <v>13</v>
      </c>
      <c r="N3" s="29"/>
      <c r="O3" s="30" t="s">
        <v>14</v>
      </c>
      <c r="P3" s="4" t="s">
        <v>15</v>
      </c>
      <c r="Q3" s="4" t="s">
        <v>16</v>
      </c>
      <c r="R3" s="4" t="s">
        <v>17</v>
      </c>
      <c r="S3" s="39"/>
    </row>
    <row r="4" spans="1:19" ht="19.5" customHeight="1">
      <c r="A4" s="5"/>
      <c r="B4" s="5"/>
      <c r="C4" s="6"/>
      <c r="D4" s="5"/>
      <c r="E4" s="7"/>
      <c r="F4" s="5"/>
      <c r="G4" s="7"/>
      <c r="H4" s="7"/>
      <c r="I4" s="31"/>
      <c r="J4" s="7"/>
      <c r="K4" s="32" t="s">
        <v>18</v>
      </c>
      <c r="L4" s="32" t="s">
        <v>19</v>
      </c>
      <c r="M4" s="32" t="s">
        <v>18</v>
      </c>
      <c r="N4" s="32" t="s">
        <v>19</v>
      </c>
      <c r="O4" s="30"/>
      <c r="P4" s="33"/>
      <c r="Q4" s="33"/>
      <c r="R4" s="33"/>
      <c r="S4" s="39"/>
    </row>
    <row r="5" spans="1:19" ht="19.5" customHeight="1">
      <c r="A5" s="8">
        <v>1</v>
      </c>
      <c r="B5" s="9">
        <v>628001</v>
      </c>
      <c r="C5" s="10" t="s">
        <v>20</v>
      </c>
      <c r="D5" s="10" t="s">
        <v>21</v>
      </c>
      <c r="E5" s="11" t="s">
        <v>22</v>
      </c>
      <c r="F5" s="12">
        <v>10</v>
      </c>
      <c r="G5" s="13" t="s">
        <v>23</v>
      </c>
      <c r="H5" s="14" t="s">
        <v>24</v>
      </c>
      <c r="I5" s="13" t="s">
        <v>25</v>
      </c>
      <c r="J5" s="34">
        <v>0</v>
      </c>
      <c r="K5" s="14" t="s">
        <v>25</v>
      </c>
      <c r="L5" s="35">
        <f aca="true" t="shared" si="0" ref="L5:L35">0.5*K5</f>
        <v>40</v>
      </c>
      <c r="M5" s="36">
        <v>82.2</v>
      </c>
      <c r="N5" s="36">
        <f aca="true" t="shared" si="1" ref="N5:N66">M5*0.5</f>
        <v>41.1</v>
      </c>
      <c r="O5" s="36">
        <f aca="true" t="shared" si="2" ref="O5:O68">L5+N5</f>
        <v>81.1</v>
      </c>
      <c r="P5" s="37">
        <v>1</v>
      </c>
      <c r="Q5" s="37" t="s">
        <v>26</v>
      </c>
      <c r="R5" s="40"/>
      <c r="S5" s="39"/>
    </row>
    <row r="6" spans="1:19" ht="19.5" customHeight="1">
      <c r="A6" s="15"/>
      <c r="B6" s="16"/>
      <c r="C6" s="17"/>
      <c r="D6" s="17"/>
      <c r="E6" s="11"/>
      <c r="F6" s="18"/>
      <c r="G6" s="13" t="s">
        <v>27</v>
      </c>
      <c r="H6" s="14" t="s">
        <v>28</v>
      </c>
      <c r="I6" s="13" t="s">
        <v>29</v>
      </c>
      <c r="J6" s="34">
        <v>0</v>
      </c>
      <c r="K6" s="14" t="s">
        <v>29</v>
      </c>
      <c r="L6" s="35">
        <f t="shared" si="0"/>
        <v>38</v>
      </c>
      <c r="M6" s="36">
        <v>85.2</v>
      </c>
      <c r="N6" s="36">
        <f t="shared" si="1"/>
        <v>42.6</v>
      </c>
      <c r="O6" s="36">
        <f t="shared" si="2"/>
        <v>80.6</v>
      </c>
      <c r="P6" s="37">
        <v>2</v>
      </c>
      <c r="Q6" s="37" t="s">
        <v>26</v>
      </c>
      <c r="R6" s="40"/>
      <c r="S6" s="39"/>
    </row>
    <row r="7" spans="1:19" ht="19.5" customHeight="1">
      <c r="A7" s="15"/>
      <c r="B7" s="16"/>
      <c r="C7" s="17"/>
      <c r="D7" s="17"/>
      <c r="E7" s="11"/>
      <c r="F7" s="18"/>
      <c r="G7" s="13" t="s">
        <v>30</v>
      </c>
      <c r="H7" s="14" t="s">
        <v>31</v>
      </c>
      <c r="I7" s="13" t="s">
        <v>32</v>
      </c>
      <c r="J7" s="34">
        <v>0</v>
      </c>
      <c r="K7" s="14" t="s">
        <v>32</v>
      </c>
      <c r="L7" s="35">
        <f t="shared" si="0"/>
        <v>38.25</v>
      </c>
      <c r="M7" s="36">
        <v>84.4</v>
      </c>
      <c r="N7" s="36">
        <f t="shared" si="1"/>
        <v>42.2</v>
      </c>
      <c r="O7" s="36">
        <f t="shared" si="2"/>
        <v>80.45</v>
      </c>
      <c r="P7" s="37">
        <v>3</v>
      </c>
      <c r="Q7" s="37" t="s">
        <v>26</v>
      </c>
      <c r="R7" s="40"/>
      <c r="S7" s="39"/>
    </row>
    <row r="8" spans="1:19" ht="19.5" customHeight="1">
      <c r="A8" s="15"/>
      <c r="B8" s="16"/>
      <c r="C8" s="17"/>
      <c r="D8" s="17"/>
      <c r="E8" s="11"/>
      <c r="F8" s="18"/>
      <c r="G8" s="13" t="s">
        <v>33</v>
      </c>
      <c r="H8" s="14" t="s">
        <v>34</v>
      </c>
      <c r="I8" s="13" t="s">
        <v>35</v>
      </c>
      <c r="J8" s="34">
        <v>0</v>
      </c>
      <c r="K8" s="14" t="s">
        <v>35</v>
      </c>
      <c r="L8" s="35">
        <f t="shared" si="0"/>
        <v>39.25</v>
      </c>
      <c r="M8" s="36">
        <v>79.8</v>
      </c>
      <c r="N8" s="36">
        <f t="shared" si="1"/>
        <v>39.9</v>
      </c>
      <c r="O8" s="36">
        <f t="shared" si="2"/>
        <v>79.15</v>
      </c>
      <c r="P8" s="37">
        <v>4</v>
      </c>
      <c r="Q8" s="37" t="s">
        <v>26</v>
      </c>
      <c r="R8" s="40"/>
      <c r="S8" s="39"/>
    </row>
    <row r="9" spans="1:19" ht="19.5" customHeight="1">
      <c r="A9" s="15"/>
      <c r="B9" s="16"/>
      <c r="C9" s="17"/>
      <c r="D9" s="17"/>
      <c r="E9" s="11"/>
      <c r="F9" s="18"/>
      <c r="G9" s="13" t="s">
        <v>36</v>
      </c>
      <c r="H9" s="14" t="s">
        <v>37</v>
      </c>
      <c r="I9" s="13" t="s">
        <v>38</v>
      </c>
      <c r="J9" s="34">
        <v>0</v>
      </c>
      <c r="K9" s="14" t="s">
        <v>38</v>
      </c>
      <c r="L9" s="35">
        <f t="shared" si="0"/>
        <v>37.5</v>
      </c>
      <c r="M9" s="36">
        <v>82.4</v>
      </c>
      <c r="N9" s="36">
        <f t="shared" si="1"/>
        <v>41.2</v>
      </c>
      <c r="O9" s="36">
        <f t="shared" si="2"/>
        <v>78.7</v>
      </c>
      <c r="P9" s="37">
        <v>5</v>
      </c>
      <c r="Q9" s="37" t="s">
        <v>26</v>
      </c>
      <c r="R9" s="40"/>
      <c r="S9" s="39"/>
    </row>
    <row r="10" spans="1:19" ht="19.5" customHeight="1">
      <c r="A10" s="15"/>
      <c r="B10" s="16"/>
      <c r="C10" s="17"/>
      <c r="D10" s="17"/>
      <c r="E10" s="11"/>
      <c r="F10" s="18"/>
      <c r="G10" s="13" t="s">
        <v>39</v>
      </c>
      <c r="H10" s="14" t="s">
        <v>40</v>
      </c>
      <c r="I10" s="13" t="s">
        <v>38</v>
      </c>
      <c r="J10" s="34">
        <v>0</v>
      </c>
      <c r="K10" s="14" t="s">
        <v>38</v>
      </c>
      <c r="L10" s="35">
        <f t="shared" si="0"/>
        <v>37.5</v>
      </c>
      <c r="M10" s="36">
        <v>81.4</v>
      </c>
      <c r="N10" s="36">
        <f t="shared" si="1"/>
        <v>40.7</v>
      </c>
      <c r="O10" s="36">
        <f t="shared" si="2"/>
        <v>78.2</v>
      </c>
      <c r="P10" s="37">
        <v>6</v>
      </c>
      <c r="Q10" s="37" t="s">
        <v>26</v>
      </c>
      <c r="R10" s="40"/>
      <c r="S10" s="39"/>
    </row>
    <row r="11" spans="1:18" ht="19.5" customHeight="1">
      <c r="A11" s="15"/>
      <c r="B11" s="16"/>
      <c r="C11" s="17"/>
      <c r="D11" s="17"/>
      <c r="E11" s="11"/>
      <c r="F11" s="18"/>
      <c r="G11" s="13" t="s">
        <v>41</v>
      </c>
      <c r="H11" s="14" t="s">
        <v>42</v>
      </c>
      <c r="I11" s="13" t="s">
        <v>43</v>
      </c>
      <c r="J11" s="34">
        <v>0</v>
      </c>
      <c r="K11" s="14" t="s">
        <v>43</v>
      </c>
      <c r="L11" s="35">
        <f t="shared" si="0"/>
        <v>38.75</v>
      </c>
      <c r="M11" s="36">
        <v>77.8</v>
      </c>
      <c r="N11" s="36">
        <f t="shared" si="1"/>
        <v>38.9</v>
      </c>
      <c r="O11" s="36">
        <f t="shared" si="2"/>
        <v>77.65</v>
      </c>
      <c r="P11" s="37">
        <v>7</v>
      </c>
      <c r="Q11" s="37" t="s">
        <v>26</v>
      </c>
      <c r="R11" s="41"/>
    </row>
    <row r="12" spans="1:18" ht="19.5" customHeight="1">
      <c r="A12" s="15"/>
      <c r="B12" s="16"/>
      <c r="C12" s="17"/>
      <c r="D12" s="17"/>
      <c r="E12" s="11"/>
      <c r="F12" s="18"/>
      <c r="G12" s="13" t="s">
        <v>44</v>
      </c>
      <c r="H12" s="14" t="s">
        <v>45</v>
      </c>
      <c r="I12" s="13" t="s">
        <v>46</v>
      </c>
      <c r="J12" s="34">
        <v>0</v>
      </c>
      <c r="K12" s="14" t="s">
        <v>46</v>
      </c>
      <c r="L12" s="35">
        <f t="shared" si="0"/>
        <v>36.5</v>
      </c>
      <c r="M12" s="38">
        <v>82</v>
      </c>
      <c r="N12" s="36">
        <f t="shared" si="1"/>
        <v>41</v>
      </c>
      <c r="O12" s="36">
        <f t="shared" si="2"/>
        <v>77.5</v>
      </c>
      <c r="P12" s="37">
        <v>8</v>
      </c>
      <c r="Q12" s="37" t="s">
        <v>26</v>
      </c>
      <c r="R12" s="41"/>
    </row>
    <row r="13" spans="1:18" ht="19.5" customHeight="1">
      <c r="A13" s="15"/>
      <c r="B13" s="16"/>
      <c r="C13" s="17"/>
      <c r="D13" s="17"/>
      <c r="E13" s="11"/>
      <c r="F13" s="18"/>
      <c r="G13" s="13" t="s">
        <v>47</v>
      </c>
      <c r="H13" s="14" t="s">
        <v>48</v>
      </c>
      <c r="I13" s="13" t="s">
        <v>32</v>
      </c>
      <c r="J13" s="34">
        <v>0</v>
      </c>
      <c r="K13" s="14" t="s">
        <v>32</v>
      </c>
      <c r="L13" s="35">
        <f t="shared" si="0"/>
        <v>38.25</v>
      </c>
      <c r="M13" s="36">
        <v>78.4</v>
      </c>
      <c r="N13" s="36">
        <f t="shared" si="1"/>
        <v>39.2</v>
      </c>
      <c r="O13" s="36">
        <f t="shared" si="2"/>
        <v>77.45</v>
      </c>
      <c r="P13" s="37">
        <v>9</v>
      </c>
      <c r="Q13" s="37" t="s">
        <v>26</v>
      </c>
      <c r="R13" s="41"/>
    </row>
    <row r="14" spans="1:18" ht="19.5" customHeight="1">
      <c r="A14" s="15"/>
      <c r="B14" s="16"/>
      <c r="C14" s="17"/>
      <c r="D14" s="17"/>
      <c r="E14" s="11"/>
      <c r="F14" s="18"/>
      <c r="G14" s="13" t="s">
        <v>49</v>
      </c>
      <c r="H14" s="14" t="s">
        <v>50</v>
      </c>
      <c r="I14" s="13" t="s">
        <v>46</v>
      </c>
      <c r="J14" s="34">
        <v>0</v>
      </c>
      <c r="K14" s="14" t="s">
        <v>46</v>
      </c>
      <c r="L14" s="35">
        <f t="shared" si="0"/>
        <v>36.5</v>
      </c>
      <c r="M14" s="38">
        <v>81.2</v>
      </c>
      <c r="N14" s="36">
        <f t="shared" si="1"/>
        <v>40.6</v>
      </c>
      <c r="O14" s="36">
        <f t="shared" si="2"/>
        <v>77.1</v>
      </c>
      <c r="P14" s="37">
        <v>10</v>
      </c>
      <c r="Q14" s="37" t="s">
        <v>26</v>
      </c>
      <c r="R14" s="41"/>
    </row>
    <row r="15" spans="1:18" ht="19.5" customHeight="1">
      <c r="A15" s="15"/>
      <c r="B15" s="16"/>
      <c r="C15" s="17"/>
      <c r="D15" s="17"/>
      <c r="E15" s="11"/>
      <c r="F15" s="18"/>
      <c r="G15" s="13" t="s">
        <v>51</v>
      </c>
      <c r="H15" s="14" t="s">
        <v>52</v>
      </c>
      <c r="I15" s="13" t="s">
        <v>53</v>
      </c>
      <c r="J15" s="34">
        <v>0</v>
      </c>
      <c r="K15" s="14" t="s">
        <v>53</v>
      </c>
      <c r="L15" s="35">
        <f t="shared" si="0"/>
        <v>37.75</v>
      </c>
      <c r="M15" s="36">
        <v>78.6</v>
      </c>
      <c r="N15" s="36">
        <f t="shared" si="1"/>
        <v>39.3</v>
      </c>
      <c r="O15" s="36">
        <f t="shared" si="2"/>
        <v>77.05</v>
      </c>
      <c r="P15" s="37">
        <v>11</v>
      </c>
      <c r="Q15" s="37" t="s">
        <v>54</v>
      </c>
      <c r="R15" s="41"/>
    </row>
    <row r="16" spans="1:18" ht="19.5" customHeight="1">
      <c r="A16" s="15"/>
      <c r="B16" s="16"/>
      <c r="C16" s="17"/>
      <c r="D16" s="17"/>
      <c r="E16" s="11"/>
      <c r="F16" s="18"/>
      <c r="G16" s="13" t="s">
        <v>55</v>
      </c>
      <c r="H16" s="14" t="s">
        <v>56</v>
      </c>
      <c r="I16" s="13" t="s">
        <v>57</v>
      </c>
      <c r="J16" s="34">
        <v>0</v>
      </c>
      <c r="K16" s="14" t="s">
        <v>57</v>
      </c>
      <c r="L16" s="35">
        <f t="shared" si="0"/>
        <v>38.5</v>
      </c>
      <c r="M16" s="36">
        <v>77</v>
      </c>
      <c r="N16" s="36">
        <f t="shared" si="1"/>
        <v>38.5</v>
      </c>
      <c r="O16" s="36">
        <f t="shared" si="2"/>
        <v>77</v>
      </c>
      <c r="P16" s="37">
        <v>12</v>
      </c>
      <c r="Q16" s="37" t="s">
        <v>54</v>
      </c>
      <c r="R16" s="41"/>
    </row>
    <row r="17" spans="1:18" ht="19.5" customHeight="1">
      <c r="A17" s="15"/>
      <c r="B17" s="16"/>
      <c r="C17" s="17"/>
      <c r="D17" s="17"/>
      <c r="E17" s="11"/>
      <c r="F17" s="18"/>
      <c r="G17" s="13" t="s">
        <v>58</v>
      </c>
      <c r="H17" s="14" t="s">
        <v>59</v>
      </c>
      <c r="I17" s="13" t="s">
        <v>60</v>
      </c>
      <c r="J17" s="34">
        <v>0</v>
      </c>
      <c r="K17" s="14" t="s">
        <v>60</v>
      </c>
      <c r="L17" s="35">
        <f t="shared" si="0"/>
        <v>37.25</v>
      </c>
      <c r="M17" s="36">
        <v>79.4</v>
      </c>
      <c r="N17" s="36">
        <f t="shared" si="1"/>
        <v>39.7</v>
      </c>
      <c r="O17" s="36">
        <f t="shared" si="2"/>
        <v>76.95</v>
      </c>
      <c r="P17" s="37">
        <v>13</v>
      </c>
      <c r="Q17" s="37" t="s">
        <v>54</v>
      </c>
      <c r="R17" s="41"/>
    </row>
    <row r="18" spans="1:18" ht="19.5" customHeight="1">
      <c r="A18" s="15"/>
      <c r="B18" s="16"/>
      <c r="C18" s="17"/>
      <c r="D18" s="17"/>
      <c r="E18" s="11"/>
      <c r="F18" s="18"/>
      <c r="G18" s="13" t="s">
        <v>61</v>
      </c>
      <c r="H18" s="14" t="s">
        <v>62</v>
      </c>
      <c r="I18" s="13" t="s">
        <v>38</v>
      </c>
      <c r="J18" s="34">
        <v>0</v>
      </c>
      <c r="K18" s="14" t="s">
        <v>38</v>
      </c>
      <c r="L18" s="35">
        <f t="shared" si="0"/>
        <v>37.5</v>
      </c>
      <c r="M18" s="36">
        <v>78.8</v>
      </c>
      <c r="N18" s="36">
        <f t="shared" si="1"/>
        <v>39.4</v>
      </c>
      <c r="O18" s="36">
        <f t="shared" si="2"/>
        <v>76.9</v>
      </c>
      <c r="P18" s="37">
        <v>14</v>
      </c>
      <c r="Q18" s="37" t="s">
        <v>54</v>
      </c>
      <c r="R18" s="41"/>
    </row>
    <row r="19" spans="1:18" ht="19.5" customHeight="1">
      <c r="A19" s="15"/>
      <c r="B19" s="16"/>
      <c r="C19" s="17"/>
      <c r="D19" s="17"/>
      <c r="E19" s="11"/>
      <c r="F19" s="18"/>
      <c r="G19" s="13" t="s">
        <v>63</v>
      </c>
      <c r="H19" s="14" t="s">
        <v>64</v>
      </c>
      <c r="I19" s="13" t="s">
        <v>35</v>
      </c>
      <c r="J19" s="34">
        <v>0</v>
      </c>
      <c r="K19" s="14" t="s">
        <v>35</v>
      </c>
      <c r="L19" s="35">
        <f t="shared" si="0"/>
        <v>39.25</v>
      </c>
      <c r="M19" s="36">
        <v>75.2</v>
      </c>
      <c r="N19" s="36">
        <f t="shared" si="1"/>
        <v>37.6</v>
      </c>
      <c r="O19" s="36">
        <f t="shared" si="2"/>
        <v>76.85</v>
      </c>
      <c r="P19" s="37">
        <v>15</v>
      </c>
      <c r="Q19" s="37" t="s">
        <v>54</v>
      </c>
      <c r="R19" s="41"/>
    </row>
    <row r="20" spans="1:18" ht="19.5" customHeight="1">
      <c r="A20" s="15"/>
      <c r="B20" s="16"/>
      <c r="C20" s="17"/>
      <c r="D20" s="17"/>
      <c r="E20" s="11"/>
      <c r="F20" s="18"/>
      <c r="G20" s="13" t="s">
        <v>65</v>
      </c>
      <c r="H20" s="14" t="s">
        <v>66</v>
      </c>
      <c r="I20" s="13" t="s">
        <v>67</v>
      </c>
      <c r="J20" s="34">
        <v>0</v>
      </c>
      <c r="K20" s="14" t="s">
        <v>67</v>
      </c>
      <c r="L20" s="35">
        <f t="shared" si="0"/>
        <v>39</v>
      </c>
      <c r="M20" s="36">
        <v>74.6</v>
      </c>
      <c r="N20" s="36">
        <f t="shared" si="1"/>
        <v>37.3</v>
      </c>
      <c r="O20" s="36">
        <f t="shared" si="2"/>
        <v>76.3</v>
      </c>
      <c r="P20" s="37">
        <v>16</v>
      </c>
      <c r="Q20" s="37" t="s">
        <v>54</v>
      </c>
      <c r="R20" s="41"/>
    </row>
    <row r="21" spans="1:18" ht="19.5" customHeight="1">
      <c r="A21" s="15"/>
      <c r="B21" s="16"/>
      <c r="C21" s="17"/>
      <c r="D21" s="17"/>
      <c r="E21" s="11"/>
      <c r="F21" s="18"/>
      <c r="G21" s="13" t="s">
        <v>68</v>
      </c>
      <c r="H21" s="14" t="s">
        <v>69</v>
      </c>
      <c r="I21" s="13" t="s">
        <v>29</v>
      </c>
      <c r="J21" s="34">
        <v>0</v>
      </c>
      <c r="K21" s="14" t="s">
        <v>29</v>
      </c>
      <c r="L21" s="35">
        <f t="shared" si="0"/>
        <v>38</v>
      </c>
      <c r="M21" s="36">
        <v>76.6</v>
      </c>
      <c r="N21" s="36">
        <f t="shared" si="1"/>
        <v>38.3</v>
      </c>
      <c r="O21" s="36">
        <f t="shared" si="2"/>
        <v>76.3</v>
      </c>
      <c r="P21" s="37">
        <v>16</v>
      </c>
      <c r="Q21" s="37" t="s">
        <v>54</v>
      </c>
      <c r="R21" s="41"/>
    </row>
    <row r="22" spans="1:18" ht="19.5" customHeight="1">
      <c r="A22" s="15"/>
      <c r="B22" s="16"/>
      <c r="C22" s="17"/>
      <c r="D22" s="17"/>
      <c r="E22" s="11"/>
      <c r="F22" s="18"/>
      <c r="G22" s="13" t="s">
        <v>70</v>
      </c>
      <c r="H22" s="14" t="s">
        <v>71</v>
      </c>
      <c r="I22" s="13" t="s">
        <v>46</v>
      </c>
      <c r="J22" s="34">
        <v>0</v>
      </c>
      <c r="K22" s="14" t="s">
        <v>46</v>
      </c>
      <c r="L22" s="35">
        <f t="shared" si="0"/>
        <v>36.5</v>
      </c>
      <c r="M22" s="38">
        <v>79.6</v>
      </c>
      <c r="N22" s="36">
        <f t="shared" si="1"/>
        <v>39.8</v>
      </c>
      <c r="O22" s="36">
        <f t="shared" si="2"/>
        <v>76.3</v>
      </c>
      <c r="P22" s="37">
        <v>16</v>
      </c>
      <c r="Q22" s="37" t="s">
        <v>54</v>
      </c>
      <c r="R22" s="41"/>
    </row>
    <row r="23" spans="1:18" ht="19.5" customHeight="1">
      <c r="A23" s="15"/>
      <c r="B23" s="16"/>
      <c r="C23" s="17"/>
      <c r="D23" s="17"/>
      <c r="E23" s="11"/>
      <c r="F23" s="18"/>
      <c r="G23" s="13" t="s">
        <v>72</v>
      </c>
      <c r="H23" s="14" t="s">
        <v>73</v>
      </c>
      <c r="I23" s="13" t="s">
        <v>32</v>
      </c>
      <c r="J23" s="34">
        <v>0</v>
      </c>
      <c r="K23" s="14" t="s">
        <v>32</v>
      </c>
      <c r="L23" s="35">
        <f t="shared" si="0"/>
        <v>38.25</v>
      </c>
      <c r="M23" s="36">
        <v>76</v>
      </c>
      <c r="N23" s="36">
        <f t="shared" si="1"/>
        <v>38</v>
      </c>
      <c r="O23" s="36">
        <f t="shared" si="2"/>
        <v>76.25</v>
      </c>
      <c r="P23" s="37">
        <v>19</v>
      </c>
      <c r="Q23" s="37" t="s">
        <v>54</v>
      </c>
      <c r="R23" s="41"/>
    </row>
    <row r="24" spans="1:18" ht="19.5" customHeight="1">
      <c r="A24" s="15"/>
      <c r="B24" s="16"/>
      <c r="C24" s="17"/>
      <c r="D24" s="17"/>
      <c r="E24" s="11"/>
      <c r="F24" s="18"/>
      <c r="G24" s="13" t="s">
        <v>74</v>
      </c>
      <c r="H24" s="14" t="s">
        <v>75</v>
      </c>
      <c r="I24" s="13" t="s">
        <v>53</v>
      </c>
      <c r="J24" s="34">
        <v>0</v>
      </c>
      <c r="K24" s="14" t="s">
        <v>53</v>
      </c>
      <c r="L24" s="35">
        <f t="shared" si="0"/>
        <v>37.75</v>
      </c>
      <c r="M24" s="36">
        <v>76.8</v>
      </c>
      <c r="N24" s="36">
        <f t="shared" si="1"/>
        <v>38.4</v>
      </c>
      <c r="O24" s="36">
        <f t="shared" si="2"/>
        <v>76.15</v>
      </c>
      <c r="P24" s="37">
        <v>20</v>
      </c>
      <c r="Q24" s="37" t="s">
        <v>54</v>
      </c>
      <c r="R24" s="41"/>
    </row>
    <row r="25" spans="1:18" ht="19.5" customHeight="1">
      <c r="A25" s="15"/>
      <c r="B25" s="16"/>
      <c r="C25" s="17"/>
      <c r="D25" s="17"/>
      <c r="E25" s="11"/>
      <c r="F25" s="18"/>
      <c r="G25" s="13" t="s">
        <v>76</v>
      </c>
      <c r="H25" s="14" t="s">
        <v>77</v>
      </c>
      <c r="I25" s="13" t="s">
        <v>78</v>
      </c>
      <c r="J25" s="34">
        <v>0</v>
      </c>
      <c r="K25" s="14" t="s">
        <v>78</v>
      </c>
      <c r="L25" s="35">
        <f t="shared" si="0"/>
        <v>37</v>
      </c>
      <c r="M25" s="38">
        <v>78.2</v>
      </c>
      <c r="N25" s="36">
        <f t="shared" si="1"/>
        <v>39.1</v>
      </c>
      <c r="O25" s="36">
        <f t="shared" si="2"/>
        <v>76.1</v>
      </c>
      <c r="P25" s="37">
        <v>21</v>
      </c>
      <c r="Q25" s="37" t="s">
        <v>54</v>
      </c>
      <c r="R25" s="41"/>
    </row>
    <row r="26" spans="1:18" ht="19.5" customHeight="1">
      <c r="A26" s="15"/>
      <c r="B26" s="16"/>
      <c r="C26" s="17"/>
      <c r="D26" s="17"/>
      <c r="E26" s="11"/>
      <c r="F26" s="18"/>
      <c r="G26" s="13" t="s">
        <v>79</v>
      </c>
      <c r="H26" s="14" t="s">
        <v>80</v>
      </c>
      <c r="I26" s="13" t="s">
        <v>38</v>
      </c>
      <c r="J26" s="34">
        <v>0</v>
      </c>
      <c r="K26" s="14" t="s">
        <v>38</v>
      </c>
      <c r="L26" s="35">
        <f t="shared" si="0"/>
        <v>37.5</v>
      </c>
      <c r="M26" s="36">
        <v>76.2</v>
      </c>
      <c r="N26" s="36">
        <f t="shared" si="1"/>
        <v>38.1</v>
      </c>
      <c r="O26" s="36">
        <f t="shared" si="2"/>
        <v>75.6</v>
      </c>
      <c r="P26" s="37">
        <v>22</v>
      </c>
      <c r="Q26" s="37" t="s">
        <v>54</v>
      </c>
      <c r="R26" s="41"/>
    </row>
    <row r="27" spans="1:18" ht="19.5" customHeight="1">
      <c r="A27" s="15"/>
      <c r="B27" s="16"/>
      <c r="C27" s="17"/>
      <c r="D27" s="17"/>
      <c r="E27" s="11"/>
      <c r="F27" s="18"/>
      <c r="G27" s="13" t="s">
        <v>81</v>
      </c>
      <c r="H27" s="14" t="s">
        <v>82</v>
      </c>
      <c r="I27" s="13" t="s">
        <v>83</v>
      </c>
      <c r="J27" s="34">
        <v>0</v>
      </c>
      <c r="K27" s="14" t="s">
        <v>83</v>
      </c>
      <c r="L27" s="35">
        <f t="shared" si="0"/>
        <v>36.75</v>
      </c>
      <c r="M27" s="38">
        <v>77.6</v>
      </c>
      <c r="N27" s="36">
        <f t="shared" si="1"/>
        <v>38.8</v>
      </c>
      <c r="O27" s="36">
        <f t="shared" si="2"/>
        <v>75.55</v>
      </c>
      <c r="P27" s="37">
        <v>23</v>
      </c>
      <c r="Q27" s="37" t="s">
        <v>54</v>
      </c>
      <c r="R27" s="41"/>
    </row>
    <row r="28" spans="1:18" ht="19.5" customHeight="1">
      <c r="A28" s="15"/>
      <c r="B28" s="16"/>
      <c r="C28" s="17"/>
      <c r="D28" s="17"/>
      <c r="E28" s="11"/>
      <c r="F28" s="18"/>
      <c r="G28" s="13" t="s">
        <v>84</v>
      </c>
      <c r="H28" s="14" t="s">
        <v>85</v>
      </c>
      <c r="I28" s="13" t="s">
        <v>78</v>
      </c>
      <c r="J28" s="34">
        <v>0</v>
      </c>
      <c r="K28" s="14" t="s">
        <v>78</v>
      </c>
      <c r="L28" s="35">
        <f t="shared" si="0"/>
        <v>37</v>
      </c>
      <c r="M28" s="38">
        <v>76.4</v>
      </c>
      <c r="N28" s="36">
        <f t="shared" si="1"/>
        <v>38.2</v>
      </c>
      <c r="O28" s="36">
        <f t="shared" si="2"/>
        <v>75.2</v>
      </c>
      <c r="P28" s="37">
        <v>24</v>
      </c>
      <c r="Q28" s="37" t="s">
        <v>54</v>
      </c>
      <c r="R28" s="41"/>
    </row>
    <row r="29" spans="1:18" ht="19.5" customHeight="1">
      <c r="A29" s="15"/>
      <c r="B29" s="16"/>
      <c r="C29" s="17"/>
      <c r="D29" s="17"/>
      <c r="E29" s="11"/>
      <c r="F29" s="18"/>
      <c r="G29" s="13" t="s">
        <v>86</v>
      </c>
      <c r="H29" s="14" t="s">
        <v>87</v>
      </c>
      <c r="I29" s="13" t="s">
        <v>60</v>
      </c>
      <c r="J29" s="34">
        <v>0</v>
      </c>
      <c r="K29" s="14" t="s">
        <v>60</v>
      </c>
      <c r="L29" s="35">
        <f t="shared" si="0"/>
        <v>37.25</v>
      </c>
      <c r="M29" s="36">
        <v>75.4</v>
      </c>
      <c r="N29" s="36">
        <f t="shared" si="1"/>
        <v>37.7</v>
      </c>
      <c r="O29" s="36">
        <f t="shared" si="2"/>
        <v>74.95</v>
      </c>
      <c r="P29" s="37">
        <v>25</v>
      </c>
      <c r="Q29" s="37" t="s">
        <v>54</v>
      </c>
      <c r="R29" s="41"/>
    </row>
    <row r="30" spans="1:18" ht="19.5" customHeight="1">
      <c r="A30" s="15"/>
      <c r="B30" s="16"/>
      <c r="C30" s="17"/>
      <c r="D30" s="17"/>
      <c r="E30" s="11"/>
      <c r="F30" s="18"/>
      <c r="G30" s="13" t="s">
        <v>88</v>
      </c>
      <c r="H30" s="14" t="s">
        <v>89</v>
      </c>
      <c r="I30" s="13" t="s">
        <v>90</v>
      </c>
      <c r="J30" s="34">
        <v>0</v>
      </c>
      <c r="K30" s="14" t="s">
        <v>90</v>
      </c>
      <c r="L30" s="35">
        <f t="shared" si="0"/>
        <v>36.25</v>
      </c>
      <c r="M30" s="38">
        <v>77.4</v>
      </c>
      <c r="N30" s="36">
        <f t="shared" si="1"/>
        <v>38.7</v>
      </c>
      <c r="O30" s="36">
        <f t="shared" si="2"/>
        <v>74.95</v>
      </c>
      <c r="P30" s="37">
        <v>25</v>
      </c>
      <c r="Q30" s="37" t="s">
        <v>54</v>
      </c>
      <c r="R30" s="41"/>
    </row>
    <row r="31" spans="1:18" ht="19.5" customHeight="1">
      <c r="A31" s="15"/>
      <c r="B31" s="16"/>
      <c r="C31" s="17"/>
      <c r="D31" s="17"/>
      <c r="E31" s="11"/>
      <c r="F31" s="18"/>
      <c r="G31" s="13" t="s">
        <v>91</v>
      </c>
      <c r="H31" s="14" t="s">
        <v>92</v>
      </c>
      <c r="I31" s="13" t="s">
        <v>90</v>
      </c>
      <c r="J31" s="34">
        <v>0</v>
      </c>
      <c r="K31" s="14" t="s">
        <v>90</v>
      </c>
      <c r="L31" s="35">
        <f t="shared" si="0"/>
        <v>36.25</v>
      </c>
      <c r="M31" s="38">
        <v>76</v>
      </c>
      <c r="N31" s="36">
        <f t="shared" si="1"/>
        <v>38</v>
      </c>
      <c r="O31" s="36">
        <f t="shared" si="2"/>
        <v>74.25</v>
      </c>
      <c r="P31" s="37">
        <v>27</v>
      </c>
      <c r="Q31" s="37" t="s">
        <v>54</v>
      </c>
      <c r="R31" s="41"/>
    </row>
    <row r="32" spans="1:18" ht="19.5" customHeight="1">
      <c r="A32" s="15"/>
      <c r="B32" s="16"/>
      <c r="C32" s="17"/>
      <c r="D32" s="17"/>
      <c r="E32" s="11"/>
      <c r="F32" s="18"/>
      <c r="G32" s="13" t="s">
        <v>93</v>
      </c>
      <c r="H32" s="14" t="s">
        <v>94</v>
      </c>
      <c r="I32" s="13" t="s">
        <v>78</v>
      </c>
      <c r="J32" s="34">
        <v>0</v>
      </c>
      <c r="K32" s="14" t="s">
        <v>78</v>
      </c>
      <c r="L32" s="35">
        <f t="shared" si="0"/>
        <v>37</v>
      </c>
      <c r="M32" s="38">
        <v>74.4</v>
      </c>
      <c r="N32" s="36">
        <f t="shared" si="1"/>
        <v>37.2</v>
      </c>
      <c r="O32" s="36">
        <f t="shared" si="2"/>
        <v>74.2</v>
      </c>
      <c r="P32" s="37">
        <v>28</v>
      </c>
      <c r="Q32" s="37" t="s">
        <v>54</v>
      </c>
      <c r="R32" s="41"/>
    </row>
    <row r="33" spans="1:18" ht="19.5" customHeight="1">
      <c r="A33" s="15"/>
      <c r="B33" s="16"/>
      <c r="C33" s="17"/>
      <c r="D33" s="17"/>
      <c r="E33" s="11"/>
      <c r="F33" s="18"/>
      <c r="G33" s="13" t="s">
        <v>95</v>
      </c>
      <c r="H33" s="14" t="s">
        <v>96</v>
      </c>
      <c r="I33" s="13" t="s">
        <v>78</v>
      </c>
      <c r="J33" s="34">
        <v>0</v>
      </c>
      <c r="K33" s="14" t="s">
        <v>78</v>
      </c>
      <c r="L33" s="35">
        <f t="shared" si="0"/>
        <v>37</v>
      </c>
      <c r="M33" s="38">
        <v>74</v>
      </c>
      <c r="N33" s="36">
        <f t="shared" si="1"/>
        <v>37</v>
      </c>
      <c r="O33" s="36">
        <f t="shared" si="2"/>
        <v>74</v>
      </c>
      <c r="P33" s="37">
        <v>29</v>
      </c>
      <c r="Q33" s="37" t="s">
        <v>54</v>
      </c>
      <c r="R33" s="41"/>
    </row>
    <row r="34" spans="1:18" ht="19.5" customHeight="1">
      <c r="A34" s="15"/>
      <c r="B34" s="16"/>
      <c r="C34" s="17"/>
      <c r="D34" s="17"/>
      <c r="E34" s="11"/>
      <c r="F34" s="18"/>
      <c r="G34" s="13" t="s">
        <v>97</v>
      </c>
      <c r="H34" s="14" t="s">
        <v>98</v>
      </c>
      <c r="I34" s="13" t="s">
        <v>46</v>
      </c>
      <c r="J34" s="34">
        <v>0</v>
      </c>
      <c r="K34" s="14" t="s">
        <v>46</v>
      </c>
      <c r="L34" s="35">
        <f t="shared" si="0"/>
        <v>36.5</v>
      </c>
      <c r="M34" s="38">
        <v>74.6</v>
      </c>
      <c r="N34" s="36">
        <f t="shared" si="1"/>
        <v>37.3</v>
      </c>
      <c r="O34" s="36">
        <f t="shared" si="2"/>
        <v>73.8</v>
      </c>
      <c r="P34" s="37">
        <v>30</v>
      </c>
      <c r="Q34" s="37" t="s">
        <v>54</v>
      </c>
      <c r="R34" s="41"/>
    </row>
    <row r="35" spans="1:18" ht="19.5" customHeight="1">
      <c r="A35" s="19"/>
      <c r="B35" s="20"/>
      <c r="C35" s="21"/>
      <c r="D35" s="21"/>
      <c r="E35" s="11"/>
      <c r="F35" s="22"/>
      <c r="G35" s="13" t="s">
        <v>99</v>
      </c>
      <c r="H35" s="14" t="s">
        <v>100</v>
      </c>
      <c r="I35" s="13" t="s">
        <v>90</v>
      </c>
      <c r="J35" s="34">
        <v>0</v>
      </c>
      <c r="K35" s="14" t="s">
        <v>90</v>
      </c>
      <c r="L35" s="35">
        <f t="shared" si="0"/>
        <v>36.25</v>
      </c>
      <c r="M35" s="38">
        <v>73.8</v>
      </c>
      <c r="N35" s="36">
        <f t="shared" si="1"/>
        <v>36.9</v>
      </c>
      <c r="O35" s="36">
        <f t="shared" si="2"/>
        <v>73.15</v>
      </c>
      <c r="P35" s="37">
        <v>31</v>
      </c>
      <c r="Q35" s="37" t="s">
        <v>54</v>
      </c>
      <c r="R35" s="41"/>
    </row>
    <row r="36" spans="1:18" ht="19.5" customHeight="1">
      <c r="A36" s="23">
        <v>2</v>
      </c>
      <c r="B36" s="9">
        <v>628002</v>
      </c>
      <c r="C36" s="10" t="s">
        <v>20</v>
      </c>
      <c r="D36" s="10" t="s">
        <v>101</v>
      </c>
      <c r="E36" s="17" t="s">
        <v>102</v>
      </c>
      <c r="F36" s="23">
        <v>10</v>
      </c>
      <c r="G36" s="13" t="s">
        <v>103</v>
      </c>
      <c r="H36" s="14" t="s">
        <v>104</v>
      </c>
      <c r="I36" s="13" t="s">
        <v>105</v>
      </c>
      <c r="J36" s="34">
        <v>0</v>
      </c>
      <c r="K36" s="14" t="s">
        <v>105</v>
      </c>
      <c r="L36" s="38">
        <f aca="true" t="shared" si="3" ref="L36:L66">K36*0.5</f>
        <v>41</v>
      </c>
      <c r="M36" s="36">
        <v>81.5</v>
      </c>
      <c r="N36" s="36">
        <f t="shared" si="1"/>
        <v>40.75</v>
      </c>
      <c r="O36" s="36">
        <f t="shared" si="2"/>
        <v>81.75</v>
      </c>
      <c r="P36" s="37">
        <v>1</v>
      </c>
      <c r="Q36" s="42" t="s">
        <v>26</v>
      </c>
      <c r="R36" s="41"/>
    </row>
    <row r="37" spans="1:18" ht="19.5" customHeight="1">
      <c r="A37" s="24"/>
      <c r="B37" s="16"/>
      <c r="C37" s="17"/>
      <c r="D37" s="17"/>
      <c r="E37" s="17"/>
      <c r="F37" s="24"/>
      <c r="G37" s="13" t="s">
        <v>106</v>
      </c>
      <c r="H37" s="14" t="s">
        <v>107</v>
      </c>
      <c r="I37" s="13" t="s">
        <v>57</v>
      </c>
      <c r="J37" s="34">
        <v>0</v>
      </c>
      <c r="K37" s="14" t="s">
        <v>57</v>
      </c>
      <c r="L37" s="38">
        <f t="shared" si="3"/>
        <v>38.5</v>
      </c>
      <c r="M37" s="36">
        <v>85.8</v>
      </c>
      <c r="N37" s="36">
        <f t="shared" si="1"/>
        <v>42.9</v>
      </c>
      <c r="O37" s="36">
        <f t="shared" si="2"/>
        <v>81.4</v>
      </c>
      <c r="P37" s="37">
        <v>2</v>
      </c>
      <c r="Q37" s="42" t="s">
        <v>26</v>
      </c>
      <c r="R37" s="37"/>
    </row>
    <row r="38" spans="1:18" ht="19.5" customHeight="1">
      <c r="A38" s="24"/>
      <c r="B38" s="16"/>
      <c r="C38" s="17"/>
      <c r="D38" s="17"/>
      <c r="E38" s="17"/>
      <c r="F38" s="24"/>
      <c r="G38" s="13" t="s">
        <v>108</v>
      </c>
      <c r="H38" s="14" t="s">
        <v>109</v>
      </c>
      <c r="I38" s="13" t="s">
        <v>29</v>
      </c>
      <c r="J38" s="34">
        <v>0</v>
      </c>
      <c r="K38" s="14" t="s">
        <v>29</v>
      </c>
      <c r="L38" s="38">
        <f t="shared" si="3"/>
        <v>38</v>
      </c>
      <c r="M38" s="36">
        <v>83.8</v>
      </c>
      <c r="N38" s="36">
        <f t="shared" si="1"/>
        <v>41.9</v>
      </c>
      <c r="O38" s="36">
        <f t="shared" si="2"/>
        <v>79.9</v>
      </c>
      <c r="P38" s="37">
        <v>3</v>
      </c>
      <c r="Q38" s="42" t="s">
        <v>26</v>
      </c>
      <c r="R38" s="37"/>
    </row>
    <row r="39" spans="1:18" ht="19.5" customHeight="1">
      <c r="A39" s="24"/>
      <c r="B39" s="16"/>
      <c r="C39" s="17"/>
      <c r="D39" s="17"/>
      <c r="E39" s="17"/>
      <c r="F39" s="24"/>
      <c r="G39" s="13" t="s">
        <v>110</v>
      </c>
      <c r="H39" s="14" t="s">
        <v>111</v>
      </c>
      <c r="I39" s="13" t="s">
        <v>78</v>
      </c>
      <c r="J39" s="34">
        <v>0</v>
      </c>
      <c r="K39" s="14" t="s">
        <v>78</v>
      </c>
      <c r="L39" s="38">
        <f t="shared" si="3"/>
        <v>37</v>
      </c>
      <c r="M39" s="38">
        <v>84.6</v>
      </c>
      <c r="N39" s="36">
        <f t="shared" si="1"/>
        <v>42.3</v>
      </c>
      <c r="O39" s="36">
        <f t="shared" si="2"/>
        <v>79.3</v>
      </c>
      <c r="P39" s="37">
        <v>4</v>
      </c>
      <c r="Q39" s="42" t="s">
        <v>26</v>
      </c>
      <c r="R39" s="37"/>
    </row>
    <row r="40" spans="1:18" ht="19.5" customHeight="1">
      <c r="A40" s="24"/>
      <c r="B40" s="16"/>
      <c r="C40" s="17"/>
      <c r="D40" s="17"/>
      <c r="E40" s="17"/>
      <c r="F40" s="24"/>
      <c r="G40" s="13" t="s">
        <v>112</v>
      </c>
      <c r="H40" s="14" t="s">
        <v>113</v>
      </c>
      <c r="I40" s="13" t="s">
        <v>29</v>
      </c>
      <c r="J40" s="34">
        <v>0</v>
      </c>
      <c r="K40" s="14" t="s">
        <v>29</v>
      </c>
      <c r="L40" s="38">
        <f t="shared" si="3"/>
        <v>38</v>
      </c>
      <c r="M40" s="36">
        <v>81.2</v>
      </c>
      <c r="N40" s="36">
        <f t="shared" si="1"/>
        <v>40.6</v>
      </c>
      <c r="O40" s="36">
        <f t="shared" si="2"/>
        <v>78.6</v>
      </c>
      <c r="P40" s="37">
        <v>5</v>
      </c>
      <c r="Q40" s="42" t="s">
        <v>26</v>
      </c>
      <c r="R40" s="37"/>
    </row>
    <row r="41" spans="1:18" ht="19.5" customHeight="1">
      <c r="A41" s="24"/>
      <c r="B41" s="16"/>
      <c r="C41" s="17"/>
      <c r="D41" s="17"/>
      <c r="E41" s="17"/>
      <c r="F41" s="24"/>
      <c r="G41" s="13" t="s">
        <v>114</v>
      </c>
      <c r="H41" s="14" t="s">
        <v>115</v>
      </c>
      <c r="I41" s="13" t="s">
        <v>60</v>
      </c>
      <c r="J41" s="34">
        <v>0</v>
      </c>
      <c r="K41" s="14" t="s">
        <v>60</v>
      </c>
      <c r="L41" s="38">
        <f t="shared" si="3"/>
        <v>37.25</v>
      </c>
      <c r="M41" s="36">
        <v>82.1</v>
      </c>
      <c r="N41" s="36">
        <f t="shared" si="1"/>
        <v>41.05</v>
      </c>
      <c r="O41" s="36">
        <f t="shared" si="2"/>
        <v>78.3</v>
      </c>
      <c r="P41" s="37">
        <v>6</v>
      </c>
      <c r="Q41" s="42" t="s">
        <v>26</v>
      </c>
      <c r="R41" s="37"/>
    </row>
    <row r="42" spans="1:18" ht="19.5" customHeight="1">
      <c r="A42" s="24"/>
      <c r="B42" s="16"/>
      <c r="C42" s="17"/>
      <c r="D42" s="17"/>
      <c r="E42" s="17"/>
      <c r="F42" s="24"/>
      <c r="G42" s="13" t="s">
        <v>116</v>
      </c>
      <c r="H42" s="14" t="s">
        <v>117</v>
      </c>
      <c r="I42" s="13" t="s">
        <v>118</v>
      </c>
      <c r="J42" s="34">
        <v>0</v>
      </c>
      <c r="K42" s="14" t="s">
        <v>118</v>
      </c>
      <c r="L42" s="38">
        <f t="shared" si="3"/>
        <v>41.25</v>
      </c>
      <c r="M42" s="36">
        <v>72.8</v>
      </c>
      <c r="N42" s="36">
        <f t="shared" si="1"/>
        <v>36.4</v>
      </c>
      <c r="O42" s="36">
        <f t="shared" si="2"/>
        <v>77.65</v>
      </c>
      <c r="P42" s="37">
        <v>7</v>
      </c>
      <c r="Q42" s="42" t="s">
        <v>26</v>
      </c>
      <c r="R42" s="37"/>
    </row>
    <row r="43" spans="1:18" ht="19.5" customHeight="1">
      <c r="A43" s="24"/>
      <c r="B43" s="16"/>
      <c r="C43" s="17"/>
      <c r="D43" s="17"/>
      <c r="E43" s="17"/>
      <c r="F43" s="24"/>
      <c r="G43" s="13" t="s">
        <v>119</v>
      </c>
      <c r="H43" s="14" t="s">
        <v>120</v>
      </c>
      <c r="I43" s="13" t="s">
        <v>46</v>
      </c>
      <c r="J43" s="34">
        <v>0</v>
      </c>
      <c r="K43" s="14" t="s">
        <v>46</v>
      </c>
      <c r="L43" s="38">
        <f t="shared" si="3"/>
        <v>36.5</v>
      </c>
      <c r="M43" s="38">
        <v>81.1</v>
      </c>
      <c r="N43" s="36">
        <f t="shared" si="1"/>
        <v>40.55</v>
      </c>
      <c r="O43" s="36">
        <f t="shared" si="2"/>
        <v>77.05</v>
      </c>
      <c r="P43" s="37">
        <v>8</v>
      </c>
      <c r="Q43" s="42" t="s">
        <v>26</v>
      </c>
      <c r="R43" s="37"/>
    </row>
    <row r="44" spans="1:18" ht="19.5" customHeight="1">
      <c r="A44" s="24"/>
      <c r="B44" s="16"/>
      <c r="C44" s="17"/>
      <c r="D44" s="17"/>
      <c r="E44" s="17"/>
      <c r="F44" s="24"/>
      <c r="G44" s="13" t="s">
        <v>121</v>
      </c>
      <c r="H44" s="14" t="s">
        <v>122</v>
      </c>
      <c r="I44" s="13" t="s">
        <v>43</v>
      </c>
      <c r="J44" s="34">
        <v>0</v>
      </c>
      <c r="K44" s="14" t="s">
        <v>43</v>
      </c>
      <c r="L44" s="38">
        <f t="shared" si="3"/>
        <v>38.75</v>
      </c>
      <c r="M44" s="36">
        <v>76.2</v>
      </c>
      <c r="N44" s="36">
        <f t="shared" si="1"/>
        <v>38.1</v>
      </c>
      <c r="O44" s="36">
        <f t="shared" si="2"/>
        <v>76.85</v>
      </c>
      <c r="P44" s="37">
        <v>9</v>
      </c>
      <c r="Q44" s="42" t="s">
        <v>26</v>
      </c>
      <c r="R44" s="37"/>
    </row>
    <row r="45" spans="1:18" ht="19.5" customHeight="1">
      <c r="A45" s="24"/>
      <c r="B45" s="16"/>
      <c r="C45" s="17"/>
      <c r="D45" s="17"/>
      <c r="E45" s="17"/>
      <c r="F45" s="24"/>
      <c r="G45" s="13" t="s">
        <v>123</v>
      </c>
      <c r="H45" s="14" t="s">
        <v>124</v>
      </c>
      <c r="I45" s="13" t="s">
        <v>67</v>
      </c>
      <c r="J45" s="34">
        <v>0</v>
      </c>
      <c r="K45" s="14" t="s">
        <v>67</v>
      </c>
      <c r="L45" s="38">
        <f t="shared" si="3"/>
        <v>39</v>
      </c>
      <c r="M45" s="36">
        <v>75.6</v>
      </c>
      <c r="N45" s="36">
        <f t="shared" si="1"/>
        <v>37.8</v>
      </c>
      <c r="O45" s="36">
        <f t="shared" si="2"/>
        <v>76.8</v>
      </c>
      <c r="P45" s="37">
        <v>10</v>
      </c>
      <c r="Q45" s="42" t="s">
        <v>26</v>
      </c>
      <c r="R45" s="37"/>
    </row>
    <row r="46" spans="1:18" ht="19.5" customHeight="1">
      <c r="A46" s="24"/>
      <c r="B46" s="16"/>
      <c r="C46" s="17"/>
      <c r="D46" s="17"/>
      <c r="E46" s="17"/>
      <c r="F46" s="24"/>
      <c r="G46" s="13" t="s">
        <v>125</v>
      </c>
      <c r="H46" s="14" t="s">
        <v>126</v>
      </c>
      <c r="I46" s="13" t="s">
        <v>43</v>
      </c>
      <c r="J46" s="34">
        <v>0</v>
      </c>
      <c r="K46" s="14" t="s">
        <v>43</v>
      </c>
      <c r="L46" s="38">
        <f t="shared" si="3"/>
        <v>38.75</v>
      </c>
      <c r="M46" s="36">
        <v>76</v>
      </c>
      <c r="N46" s="36">
        <f t="shared" si="1"/>
        <v>38</v>
      </c>
      <c r="O46" s="36">
        <f t="shared" si="2"/>
        <v>76.75</v>
      </c>
      <c r="P46" s="37">
        <v>11</v>
      </c>
      <c r="Q46" s="37" t="s">
        <v>54</v>
      </c>
      <c r="R46" s="37"/>
    </row>
    <row r="47" spans="1:18" ht="19.5" customHeight="1">
      <c r="A47" s="24"/>
      <c r="B47" s="16"/>
      <c r="C47" s="17"/>
      <c r="D47" s="17"/>
      <c r="E47" s="17"/>
      <c r="F47" s="24"/>
      <c r="G47" s="13" t="s">
        <v>127</v>
      </c>
      <c r="H47" s="14" t="s">
        <v>128</v>
      </c>
      <c r="I47" s="13" t="s">
        <v>78</v>
      </c>
      <c r="J47" s="34">
        <v>0</v>
      </c>
      <c r="K47" s="14" t="s">
        <v>78</v>
      </c>
      <c r="L47" s="38">
        <f t="shared" si="3"/>
        <v>37</v>
      </c>
      <c r="M47" s="36">
        <v>79.5</v>
      </c>
      <c r="N47" s="36">
        <f t="shared" si="1"/>
        <v>39.75</v>
      </c>
      <c r="O47" s="36">
        <f t="shared" si="2"/>
        <v>76.75</v>
      </c>
      <c r="P47" s="37">
        <v>11</v>
      </c>
      <c r="Q47" s="37" t="s">
        <v>54</v>
      </c>
      <c r="R47" s="37"/>
    </row>
    <row r="48" spans="1:18" ht="19.5" customHeight="1">
      <c r="A48" s="24"/>
      <c r="B48" s="16"/>
      <c r="C48" s="17"/>
      <c r="D48" s="17"/>
      <c r="E48" s="17"/>
      <c r="F48" s="24"/>
      <c r="G48" s="13" t="s">
        <v>129</v>
      </c>
      <c r="H48" s="14" t="s">
        <v>130</v>
      </c>
      <c r="I48" s="13" t="s">
        <v>32</v>
      </c>
      <c r="J48" s="34">
        <v>0</v>
      </c>
      <c r="K48" s="14" t="s">
        <v>32</v>
      </c>
      <c r="L48" s="38">
        <f t="shared" si="3"/>
        <v>38.25</v>
      </c>
      <c r="M48" s="36">
        <v>76.8</v>
      </c>
      <c r="N48" s="36">
        <f t="shared" si="1"/>
        <v>38.4</v>
      </c>
      <c r="O48" s="36">
        <f t="shared" si="2"/>
        <v>76.65</v>
      </c>
      <c r="P48" s="37">
        <v>13</v>
      </c>
      <c r="Q48" s="37" t="s">
        <v>54</v>
      </c>
      <c r="R48" s="37"/>
    </row>
    <row r="49" spans="1:18" ht="19.5" customHeight="1">
      <c r="A49" s="24"/>
      <c r="B49" s="16"/>
      <c r="C49" s="17"/>
      <c r="D49" s="17"/>
      <c r="E49" s="17"/>
      <c r="F49" s="24"/>
      <c r="G49" s="13" t="s">
        <v>131</v>
      </c>
      <c r="H49" s="14" t="s">
        <v>132</v>
      </c>
      <c r="I49" s="13" t="s">
        <v>133</v>
      </c>
      <c r="J49" s="34">
        <v>0</v>
      </c>
      <c r="K49" s="14" t="s">
        <v>133</v>
      </c>
      <c r="L49" s="38">
        <f t="shared" si="3"/>
        <v>36</v>
      </c>
      <c r="M49" s="38">
        <v>80.8</v>
      </c>
      <c r="N49" s="36">
        <f t="shared" si="1"/>
        <v>40.4</v>
      </c>
      <c r="O49" s="36">
        <f t="shared" si="2"/>
        <v>76.4</v>
      </c>
      <c r="P49" s="37">
        <v>14</v>
      </c>
      <c r="Q49" s="37" t="s">
        <v>54</v>
      </c>
      <c r="R49" s="41"/>
    </row>
    <row r="50" spans="1:18" ht="19.5" customHeight="1">
      <c r="A50" s="24"/>
      <c r="B50" s="16"/>
      <c r="C50" s="17"/>
      <c r="D50" s="17"/>
      <c r="E50" s="17"/>
      <c r="F50" s="24"/>
      <c r="G50" s="13" t="s">
        <v>134</v>
      </c>
      <c r="H50" s="14" t="s">
        <v>135</v>
      </c>
      <c r="I50" s="13" t="s">
        <v>29</v>
      </c>
      <c r="J50" s="34">
        <v>0</v>
      </c>
      <c r="K50" s="14" t="s">
        <v>29</v>
      </c>
      <c r="L50" s="38">
        <f t="shared" si="3"/>
        <v>38</v>
      </c>
      <c r="M50" s="36">
        <v>76.2</v>
      </c>
      <c r="N50" s="36">
        <f t="shared" si="1"/>
        <v>38.1</v>
      </c>
      <c r="O50" s="36">
        <f t="shared" si="2"/>
        <v>76.1</v>
      </c>
      <c r="P50" s="37">
        <v>15</v>
      </c>
      <c r="Q50" s="37" t="s">
        <v>54</v>
      </c>
      <c r="R50" s="41"/>
    </row>
    <row r="51" spans="1:18" ht="19.5" customHeight="1">
      <c r="A51" s="24"/>
      <c r="B51" s="16"/>
      <c r="C51" s="17"/>
      <c r="D51" s="17"/>
      <c r="E51" s="17"/>
      <c r="F51" s="24"/>
      <c r="G51" s="13" t="s">
        <v>136</v>
      </c>
      <c r="H51" s="14" t="s">
        <v>137</v>
      </c>
      <c r="I51" s="13" t="s">
        <v>133</v>
      </c>
      <c r="J51" s="34">
        <v>0</v>
      </c>
      <c r="K51" s="14" t="s">
        <v>133</v>
      </c>
      <c r="L51" s="38">
        <f t="shared" si="3"/>
        <v>36</v>
      </c>
      <c r="M51" s="38">
        <v>80</v>
      </c>
      <c r="N51" s="36">
        <f t="shared" si="1"/>
        <v>40</v>
      </c>
      <c r="O51" s="36">
        <f t="shared" si="2"/>
        <v>76</v>
      </c>
      <c r="P51" s="37">
        <v>16</v>
      </c>
      <c r="Q51" s="37" t="s">
        <v>54</v>
      </c>
      <c r="R51" s="41"/>
    </row>
    <row r="52" spans="1:18" ht="19.5" customHeight="1">
      <c r="A52" s="24"/>
      <c r="B52" s="16"/>
      <c r="C52" s="17"/>
      <c r="D52" s="17"/>
      <c r="E52" s="17"/>
      <c r="F52" s="24"/>
      <c r="G52" s="13" t="s">
        <v>138</v>
      </c>
      <c r="H52" s="14" t="s">
        <v>139</v>
      </c>
      <c r="I52" s="13" t="s">
        <v>83</v>
      </c>
      <c r="J52" s="34">
        <v>0</v>
      </c>
      <c r="K52" s="14" t="s">
        <v>83</v>
      </c>
      <c r="L52" s="38">
        <f t="shared" si="3"/>
        <v>36.75</v>
      </c>
      <c r="M52" s="38">
        <v>78.4</v>
      </c>
      <c r="N52" s="36">
        <f t="shared" si="1"/>
        <v>39.2</v>
      </c>
      <c r="O52" s="36">
        <f t="shared" si="2"/>
        <v>75.95</v>
      </c>
      <c r="P52" s="37">
        <v>17</v>
      </c>
      <c r="Q52" s="37" t="s">
        <v>54</v>
      </c>
      <c r="R52" s="43"/>
    </row>
    <row r="53" spans="1:18" ht="19.5" customHeight="1">
      <c r="A53" s="24"/>
      <c r="B53" s="16"/>
      <c r="C53" s="17"/>
      <c r="D53" s="17"/>
      <c r="E53" s="17"/>
      <c r="F53" s="24"/>
      <c r="G53" s="13" t="s">
        <v>140</v>
      </c>
      <c r="H53" s="14" t="s">
        <v>141</v>
      </c>
      <c r="I53" s="13" t="s">
        <v>83</v>
      </c>
      <c r="J53" s="34">
        <v>0</v>
      </c>
      <c r="K53" s="14" t="s">
        <v>83</v>
      </c>
      <c r="L53" s="38">
        <f t="shared" si="3"/>
        <v>36.75</v>
      </c>
      <c r="M53" s="38">
        <v>77.9</v>
      </c>
      <c r="N53" s="36">
        <f t="shared" si="1"/>
        <v>38.95</v>
      </c>
      <c r="O53" s="36">
        <f t="shared" si="2"/>
        <v>75.7</v>
      </c>
      <c r="P53" s="37">
        <v>18</v>
      </c>
      <c r="Q53" s="37" t="s">
        <v>54</v>
      </c>
      <c r="R53" s="43"/>
    </row>
    <row r="54" spans="1:18" ht="19.5" customHeight="1">
      <c r="A54" s="24"/>
      <c r="B54" s="16"/>
      <c r="C54" s="17"/>
      <c r="D54" s="17"/>
      <c r="E54" s="17"/>
      <c r="F54" s="24"/>
      <c r="G54" s="13" t="s">
        <v>142</v>
      </c>
      <c r="H54" s="14" t="s">
        <v>143</v>
      </c>
      <c r="I54" s="13" t="s">
        <v>83</v>
      </c>
      <c r="J54" s="34">
        <v>0</v>
      </c>
      <c r="K54" s="14" t="s">
        <v>83</v>
      </c>
      <c r="L54" s="38">
        <f t="shared" si="3"/>
        <v>36.75</v>
      </c>
      <c r="M54" s="38">
        <v>77.8</v>
      </c>
      <c r="N54" s="36">
        <f t="shared" si="1"/>
        <v>38.9</v>
      </c>
      <c r="O54" s="36">
        <f t="shared" si="2"/>
        <v>75.65</v>
      </c>
      <c r="P54" s="37">
        <v>19</v>
      </c>
      <c r="Q54" s="37" t="s">
        <v>54</v>
      </c>
      <c r="R54" s="43"/>
    </row>
    <row r="55" spans="1:18" ht="19.5" customHeight="1">
      <c r="A55" s="24"/>
      <c r="B55" s="16"/>
      <c r="C55" s="17"/>
      <c r="D55" s="17"/>
      <c r="E55" s="17"/>
      <c r="F55" s="24"/>
      <c r="G55" s="13" t="s">
        <v>144</v>
      </c>
      <c r="H55" s="14" t="s">
        <v>145</v>
      </c>
      <c r="I55" s="13" t="s">
        <v>38</v>
      </c>
      <c r="J55" s="34">
        <v>0</v>
      </c>
      <c r="K55" s="14" t="s">
        <v>38</v>
      </c>
      <c r="L55" s="38">
        <f t="shared" si="3"/>
        <v>37.5</v>
      </c>
      <c r="M55" s="36">
        <v>75.4</v>
      </c>
      <c r="N55" s="36">
        <f t="shared" si="1"/>
        <v>37.7</v>
      </c>
      <c r="O55" s="36">
        <f t="shared" si="2"/>
        <v>75.2</v>
      </c>
      <c r="P55" s="37">
        <v>20</v>
      </c>
      <c r="Q55" s="37" t="s">
        <v>54</v>
      </c>
      <c r="R55" s="37"/>
    </row>
    <row r="56" spans="1:18" ht="19.5" customHeight="1">
      <c r="A56" s="24"/>
      <c r="B56" s="16"/>
      <c r="C56" s="17"/>
      <c r="D56" s="17"/>
      <c r="E56" s="17"/>
      <c r="F56" s="24"/>
      <c r="G56" s="13" t="s">
        <v>146</v>
      </c>
      <c r="H56" s="14" t="s">
        <v>147</v>
      </c>
      <c r="I56" s="13" t="s">
        <v>67</v>
      </c>
      <c r="J56" s="34">
        <v>0</v>
      </c>
      <c r="K56" s="14" t="s">
        <v>67</v>
      </c>
      <c r="L56" s="38">
        <f t="shared" si="3"/>
        <v>39</v>
      </c>
      <c r="M56" s="36">
        <v>70.6</v>
      </c>
      <c r="N56" s="36">
        <f t="shared" si="1"/>
        <v>35.3</v>
      </c>
      <c r="O56" s="36">
        <f t="shared" si="2"/>
        <v>74.3</v>
      </c>
      <c r="P56" s="37">
        <v>21</v>
      </c>
      <c r="Q56" s="37" t="s">
        <v>54</v>
      </c>
      <c r="R56" s="37"/>
    </row>
    <row r="57" spans="1:18" ht="19.5" customHeight="1">
      <c r="A57" s="24"/>
      <c r="B57" s="16"/>
      <c r="C57" s="17"/>
      <c r="D57" s="17"/>
      <c r="E57" s="17"/>
      <c r="F57" s="24"/>
      <c r="G57" s="13" t="s">
        <v>148</v>
      </c>
      <c r="H57" s="14" t="s">
        <v>149</v>
      </c>
      <c r="I57" s="13" t="s">
        <v>83</v>
      </c>
      <c r="J57" s="34">
        <v>0</v>
      </c>
      <c r="K57" s="14" t="s">
        <v>83</v>
      </c>
      <c r="L57" s="38">
        <f t="shared" si="3"/>
        <v>36.75</v>
      </c>
      <c r="M57" s="38">
        <v>74.6</v>
      </c>
      <c r="N57" s="36">
        <f t="shared" si="1"/>
        <v>37.3</v>
      </c>
      <c r="O57" s="36">
        <f t="shared" si="2"/>
        <v>74.05</v>
      </c>
      <c r="P57" s="37">
        <v>22</v>
      </c>
      <c r="Q57" s="37" t="s">
        <v>54</v>
      </c>
      <c r="R57" s="37"/>
    </row>
    <row r="58" spans="1:18" ht="19.5" customHeight="1">
      <c r="A58" s="24"/>
      <c r="B58" s="16"/>
      <c r="C58" s="17"/>
      <c r="D58" s="17"/>
      <c r="E58" s="17"/>
      <c r="F58" s="24"/>
      <c r="G58" s="13" t="s">
        <v>150</v>
      </c>
      <c r="H58" s="14" t="s">
        <v>151</v>
      </c>
      <c r="I58" s="13" t="s">
        <v>60</v>
      </c>
      <c r="J58" s="34">
        <v>0</v>
      </c>
      <c r="K58" s="14" t="s">
        <v>60</v>
      </c>
      <c r="L58" s="38">
        <f t="shared" si="3"/>
        <v>37.25</v>
      </c>
      <c r="M58" s="36">
        <v>73</v>
      </c>
      <c r="N58" s="36">
        <f t="shared" si="1"/>
        <v>36.5</v>
      </c>
      <c r="O58" s="36">
        <f t="shared" si="2"/>
        <v>73.75</v>
      </c>
      <c r="P58" s="37">
        <v>23</v>
      </c>
      <c r="Q58" s="37" t="s">
        <v>54</v>
      </c>
      <c r="R58" s="37"/>
    </row>
    <row r="59" spans="1:18" ht="19.5" customHeight="1">
      <c r="A59" s="24"/>
      <c r="B59" s="16"/>
      <c r="C59" s="17"/>
      <c r="D59" s="17"/>
      <c r="E59" s="17"/>
      <c r="F59" s="24"/>
      <c r="G59" s="13" t="s">
        <v>152</v>
      </c>
      <c r="H59" s="14" t="s">
        <v>153</v>
      </c>
      <c r="I59" s="13" t="s">
        <v>90</v>
      </c>
      <c r="J59" s="34">
        <v>0</v>
      </c>
      <c r="K59" s="14" t="s">
        <v>90</v>
      </c>
      <c r="L59" s="38">
        <f t="shared" si="3"/>
        <v>36.25</v>
      </c>
      <c r="M59" s="38">
        <v>73.9</v>
      </c>
      <c r="N59" s="36">
        <f t="shared" si="1"/>
        <v>36.95</v>
      </c>
      <c r="O59" s="36">
        <f t="shared" si="2"/>
        <v>73.2</v>
      </c>
      <c r="P59" s="37">
        <v>24</v>
      </c>
      <c r="Q59" s="37" t="s">
        <v>54</v>
      </c>
      <c r="R59" s="41"/>
    </row>
    <row r="60" spans="1:18" ht="19.5" customHeight="1">
      <c r="A60" s="24"/>
      <c r="B60" s="16"/>
      <c r="C60" s="17"/>
      <c r="D60" s="17"/>
      <c r="E60" s="17"/>
      <c r="F60" s="24"/>
      <c r="G60" s="13" t="s">
        <v>154</v>
      </c>
      <c r="H60" s="14" t="s">
        <v>155</v>
      </c>
      <c r="I60" s="13" t="s">
        <v>83</v>
      </c>
      <c r="J60" s="34">
        <v>0</v>
      </c>
      <c r="K60" s="14" t="s">
        <v>83</v>
      </c>
      <c r="L60" s="38">
        <f t="shared" si="3"/>
        <v>36.75</v>
      </c>
      <c r="M60" s="38">
        <v>72.6</v>
      </c>
      <c r="N60" s="36">
        <f t="shared" si="1"/>
        <v>36.3</v>
      </c>
      <c r="O60" s="36">
        <f t="shared" si="2"/>
        <v>73.05</v>
      </c>
      <c r="P60" s="37">
        <v>25</v>
      </c>
      <c r="Q60" s="37" t="s">
        <v>54</v>
      </c>
      <c r="R60" s="41"/>
    </row>
    <row r="61" spans="1:18" ht="19.5" customHeight="1">
      <c r="A61" s="24"/>
      <c r="B61" s="16"/>
      <c r="C61" s="17"/>
      <c r="D61" s="17"/>
      <c r="E61" s="17"/>
      <c r="F61" s="24"/>
      <c r="G61" s="13" t="s">
        <v>156</v>
      </c>
      <c r="H61" s="14" t="s">
        <v>157</v>
      </c>
      <c r="I61" s="13" t="s">
        <v>46</v>
      </c>
      <c r="J61" s="34">
        <v>0</v>
      </c>
      <c r="K61" s="14" t="s">
        <v>46</v>
      </c>
      <c r="L61" s="38">
        <f t="shared" si="3"/>
        <v>36.5</v>
      </c>
      <c r="M61" s="38">
        <v>72.8</v>
      </c>
      <c r="N61" s="36">
        <f t="shared" si="1"/>
        <v>36.4</v>
      </c>
      <c r="O61" s="36">
        <f t="shared" si="2"/>
        <v>72.9</v>
      </c>
      <c r="P61" s="37">
        <v>26</v>
      </c>
      <c r="Q61" s="37" t="s">
        <v>54</v>
      </c>
      <c r="R61" s="41"/>
    </row>
    <row r="62" spans="1:18" ht="19.5" customHeight="1">
      <c r="A62" s="24"/>
      <c r="B62" s="16"/>
      <c r="C62" s="17"/>
      <c r="D62" s="17"/>
      <c r="E62" s="17"/>
      <c r="F62" s="24"/>
      <c r="G62" s="13" t="s">
        <v>158</v>
      </c>
      <c r="H62" s="14" t="s">
        <v>159</v>
      </c>
      <c r="I62" s="13" t="s">
        <v>133</v>
      </c>
      <c r="J62" s="34">
        <v>0</v>
      </c>
      <c r="K62" s="14" t="s">
        <v>133</v>
      </c>
      <c r="L62" s="38">
        <f t="shared" si="3"/>
        <v>36</v>
      </c>
      <c r="M62" s="38">
        <v>71.6</v>
      </c>
      <c r="N62" s="36">
        <f t="shared" si="1"/>
        <v>35.8</v>
      </c>
      <c r="O62" s="36">
        <f t="shared" si="2"/>
        <v>71.8</v>
      </c>
      <c r="P62" s="37">
        <v>27</v>
      </c>
      <c r="Q62" s="37" t="s">
        <v>54</v>
      </c>
      <c r="R62" s="41"/>
    </row>
    <row r="63" spans="1:18" ht="19.5" customHeight="1">
      <c r="A63" s="24"/>
      <c r="B63" s="16"/>
      <c r="C63" s="17"/>
      <c r="D63" s="17"/>
      <c r="E63" s="17"/>
      <c r="F63" s="24"/>
      <c r="G63" s="13" t="s">
        <v>160</v>
      </c>
      <c r="H63" s="14" t="s">
        <v>161</v>
      </c>
      <c r="I63" s="13" t="s">
        <v>133</v>
      </c>
      <c r="J63" s="34">
        <v>0</v>
      </c>
      <c r="K63" s="14" t="s">
        <v>133</v>
      </c>
      <c r="L63" s="38">
        <f t="shared" si="3"/>
        <v>36</v>
      </c>
      <c r="M63" s="38">
        <v>71.6</v>
      </c>
      <c r="N63" s="36">
        <f t="shared" si="1"/>
        <v>35.8</v>
      </c>
      <c r="O63" s="36">
        <f t="shared" si="2"/>
        <v>71.8</v>
      </c>
      <c r="P63" s="37">
        <v>27</v>
      </c>
      <c r="Q63" s="37" t="s">
        <v>54</v>
      </c>
      <c r="R63" s="41"/>
    </row>
    <row r="64" spans="1:18" ht="19.5" customHeight="1">
      <c r="A64" s="24"/>
      <c r="B64" s="16"/>
      <c r="C64" s="17"/>
      <c r="D64" s="17"/>
      <c r="E64" s="17"/>
      <c r="F64" s="24"/>
      <c r="G64" s="13" t="s">
        <v>162</v>
      </c>
      <c r="H64" s="14" t="s">
        <v>163</v>
      </c>
      <c r="I64" s="13" t="s">
        <v>133</v>
      </c>
      <c r="J64" s="34">
        <v>0</v>
      </c>
      <c r="K64" s="14" t="s">
        <v>133</v>
      </c>
      <c r="L64" s="38">
        <f t="shared" si="3"/>
        <v>36</v>
      </c>
      <c r="M64" s="38">
        <v>71.2</v>
      </c>
      <c r="N64" s="36">
        <f t="shared" si="1"/>
        <v>35.6</v>
      </c>
      <c r="O64" s="36">
        <f t="shared" si="2"/>
        <v>71.6</v>
      </c>
      <c r="P64" s="37">
        <v>29</v>
      </c>
      <c r="Q64" s="37" t="s">
        <v>54</v>
      </c>
      <c r="R64" s="41"/>
    </row>
    <row r="65" spans="1:18" ht="19.5" customHeight="1">
      <c r="A65" s="24"/>
      <c r="B65" s="16"/>
      <c r="C65" s="17"/>
      <c r="D65" s="17"/>
      <c r="E65" s="17"/>
      <c r="F65" s="24"/>
      <c r="G65" s="13" t="s">
        <v>164</v>
      </c>
      <c r="H65" s="14" t="s">
        <v>165</v>
      </c>
      <c r="I65" s="13" t="s">
        <v>90</v>
      </c>
      <c r="J65" s="34">
        <v>0</v>
      </c>
      <c r="K65" s="14" t="s">
        <v>90</v>
      </c>
      <c r="L65" s="38">
        <f t="shared" si="3"/>
        <v>36.25</v>
      </c>
      <c r="M65" s="38">
        <v>67.8</v>
      </c>
      <c r="N65" s="36">
        <f t="shared" si="1"/>
        <v>33.9</v>
      </c>
      <c r="O65" s="36">
        <f t="shared" si="2"/>
        <v>70.15</v>
      </c>
      <c r="P65" s="37">
        <v>30</v>
      </c>
      <c r="Q65" s="37" t="s">
        <v>54</v>
      </c>
      <c r="R65" s="41"/>
    </row>
    <row r="66" spans="1:18" ht="19.5" customHeight="1">
      <c r="A66" s="44"/>
      <c r="B66" s="20"/>
      <c r="C66" s="21"/>
      <c r="D66" s="21"/>
      <c r="E66" s="21"/>
      <c r="F66" s="44"/>
      <c r="G66" s="13" t="s">
        <v>166</v>
      </c>
      <c r="H66" s="14" t="s">
        <v>167</v>
      </c>
      <c r="I66" s="13" t="s">
        <v>133</v>
      </c>
      <c r="J66" s="34">
        <v>0</v>
      </c>
      <c r="K66" s="14" t="s">
        <v>133</v>
      </c>
      <c r="L66" s="38">
        <f t="shared" si="3"/>
        <v>36</v>
      </c>
      <c r="M66" s="38">
        <v>60</v>
      </c>
      <c r="N66" s="36">
        <f t="shared" si="1"/>
        <v>30</v>
      </c>
      <c r="O66" s="36">
        <f t="shared" si="2"/>
        <v>66</v>
      </c>
      <c r="P66" s="37">
        <v>31</v>
      </c>
      <c r="Q66" s="37" t="s">
        <v>54</v>
      </c>
      <c r="R66" s="41"/>
    </row>
    <row r="67" spans="1:18" ht="19.5" customHeight="1">
      <c r="A67" s="23">
        <v>3</v>
      </c>
      <c r="B67" s="9">
        <v>628003</v>
      </c>
      <c r="C67" s="10" t="s">
        <v>20</v>
      </c>
      <c r="D67" s="10" t="s">
        <v>101</v>
      </c>
      <c r="E67" s="10" t="s">
        <v>168</v>
      </c>
      <c r="F67" s="23">
        <v>2</v>
      </c>
      <c r="G67" s="13" t="s">
        <v>169</v>
      </c>
      <c r="H67" s="14" t="s">
        <v>170</v>
      </c>
      <c r="I67" s="13" t="s">
        <v>43</v>
      </c>
      <c r="J67" s="34">
        <v>0</v>
      </c>
      <c r="K67" s="14" t="s">
        <v>43</v>
      </c>
      <c r="L67" s="35">
        <f aca="true" t="shared" si="4" ref="L67:L72">0.5*K67</f>
        <v>38.75</v>
      </c>
      <c r="M67" s="36">
        <v>86.7</v>
      </c>
      <c r="N67" s="36">
        <f aca="true" t="shared" si="5" ref="N67:N81">0.5*M67</f>
        <v>43.35</v>
      </c>
      <c r="O67" s="36">
        <f t="shared" si="2"/>
        <v>82.1</v>
      </c>
      <c r="P67" s="37">
        <v>1</v>
      </c>
      <c r="Q67" s="37" t="s">
        <v>26</v>
      </c>
      <c r="R67" s="41"/>
    </row>
    <row r="68" spans="1:18" ht="19.5" customHeight="1">
      <c r="A68" s="24"/>
      <c r="B68" s="16"/>
      <c r="C68" s="17"/>
      <c r="D68" s="17"/>
      <c r="E68" s="17"/>
      <c r="F68" s="24"/>
      <c r="G68" s="13" t="s">
        <v>171</v>
      </c>
      <c r="H68" s="14" t="s">
        <v>172</v>
      </c>
      <c r="I68" s="13" t="s">
        <v>29</v>
      </c>
      <c r="J68" s="34">
        <v>0</v>
      </c>
      <c r="K68" s="14" t="s">
        <v>29</v>
      </c>
      <c r="L68" s="35">
        <f t="shared" si="4"/>
        <v>38</v>
      </c>
      <c r="M68" s="36">
        <v>85.2</v>
      </c>
      <c r="N68" s="36">
        <f t="shared" si="5"/>
        <v>42.6</v>
      </c>
      <c r="O68" s="36">
        <f t="shared" si="2"/>
        <v>80.6</v>
      </c>
      <c r="P68" s="37">
        <v>2</v>
      </c>
      <c r="Q68" s="37" t="s">
        <v>26</v>
      </c>
      <c r="R68" s="41"/>
    </row>
    <row r="69" spans="1:18" ht="19.5" customHeight="1">
      <c r="A69" s="24"/>
      <c r="B69" s="16"/>
      <c r="C69" s="17"/>
      <c r="D69" s="17"/>
      <c r="E69" s="17"/>
      <c r="F69" s="24"/>
      <c r="G69" s="13" t="s">
        <v>173</v>
      </c>
      <c r="H69" s="14" t="s">
        <v>174</v>
      </c>
      <c r="I69" s="13" t="s">
        <v>29</v>
      </c>
      <c r="J69" s="34">
        <v>0</v>
      </c>
      <c r="K69" s="14" t="s">
        <v>29</v>
      </c>
      <c r="L69" s="35">
        <f t="shared" si="4"/>
        <v>38</v>
      </c>
      <c r="M69" s="36">
        <v>81</v>
      </c>
      <c r="N69" s="36">
        <f t="shared" si="5"/>
        <v>40.5</v>
      </c>
      <c r="O69" s="36">
        <f aca="true" t="shared" si="6" ref="O69:O90">L69+N69</f>
        <v>78.5</v>
      </c>
      <c r="P69" s="37">
        <v>3</v>
      </c>
      <c r="Q69" s="37" t="s">
        <v>54</v>
      </c>
      <c r="R69" s="41"/>
    </row>
    <row r="70" spans="1:18" ht="19.5" customHeight="1">
      <c r="A70" s="24"/>
      <c r="B70" s="16"/>
      <c r="C70" s="17"/>
      <c r="D70" s="17"/>
      <c r="E70" s="17"/>
      <c r="F70" s="24"/>
      <c r="G70" s="13" t="s">
        <v>175</v>
      </c>
      <c r="H70" s="14" t="s">
        <v>176</v>
      </c>
      <c r="I70" s="13" t="s">
        <v>29</v>
      </c>
      <c r="J70" s="34">
        <v>0</v>
      </c>
      <c r="K70" s="14" t="s">
        <v>29</v>
      </c>
      <c r="L70" s="35">
        <f t="shared" si="4"/>
        <v>38</v>
      </c>
      <c r="M70" s="36">
        <v>79.4</v>
      </c>
      <c r="N70" s="36">
        <f t="shared" si="5"/>
        <v>39.7</v>
      </c>
      <c r="O70" s="36">
        <f t="shared" si="6"/>
        <v>77.7</v>
      </c>
      <c r="P70" s="37">
        <v>4</v>
      </c>
      <c r="Q70" s="37" t="s">
        <v>54</v>
      </c>
      <c r="R70" s="41"/>
    </row>
    <row r="71" spans="1:18" ht="19.5" customHeight="1">
      <c r="A71" s="24"/>
      <c r="B71" s="16"/>
      <c r="C71" s="17"/>
      <c r="D71" s="17"/>
      <c r="E71" s="17"/>
      <c r="F71" s="24"/>
      <c r="G71" s="13" t="s">
        <v>177</v>
      </c>
      <c r="H71" s="14" t="s">
        <v>178</v>
      </c>
      <c r="I71" s="13" t="s">
        <v>32</v>
      </c>
      <c r="J71" s="34">
        <v>0</v>
      </c>
      <c r="K71" s="14" t="s">
        <v>32</v>
      </c>
      <c r="L71" s="35">
        <f t="shared" si="4"/>
        <v>38.25</v>
      </c>
      <c r="M71" s="36">
        <v>78.6</v>
      </c>
      <c r="N71" s="36">
        <f t="shared" si="5"/>
        <v>39.3</v>
      </c>
      <c r="O71" s="36">
        <f t="shared" si="6"/>
        <v>77.55</v>
      </c>
      <c r="P71" s="37">
        <v>5</v>
      </c>
      <c r="Q71" s="37" t="s">
        <v>54</v>
      </c>
      <c r="R71" s="41"/>
    </row>
    <row r="72" spans="1:18" ht="19.5" customHeight="1">
      <c r="A72" s="44"/>
      <c r="B72" s="20"/>
      <c r="C72" s="21"/>
      <c r="D72" s="21"/>
      <c r="E72" s="21"/>
      <c r="F72" s="44"/>
      <c r="G72" s="13" t="s">
        <v>179</v>
      </c>
      <c r="H72" s="14" t="s">
        <v>180</v>
      </c>
      <c r="I72" s="13" t="s">
        <v>29</v>
      </c>
      <c r="J72" s="34">
        <v>0</v>
      </c>
      <c r="K72" s="14" t="s">
        <v>29</v>
      </c>
      <c r="L72" s="35">
        <f t="shared" si="4"/>
        <v>38</v>
      </c>
      <c r="M72" s="36">
        <v>76.2</v>
      </c>
      <c r="N72" s="36">
        <f t="shared" si="5"/>
        <v>38.1</v>
      </c>
      <c r="O72" s="36">
        <f t="shared" si="6"/>
        <v>76.1</v>
      </c>
      <c r="P72" s="37">
        <v>6</v>
      </c>
      <c r="Q72" s="37" t="s">
        <v>54</v>
      </c>
      <c r="R72" s="41"/>
    </row>
    <row r="73" spans="1:18" ht="19.5" customHeight="1">
      <c r="A73" s="23">
        <v>4</v>
      </c>
      <c r="B73" s="9">
        <v>628004</v>
      </c>
      <c r="C73" s="10" t="s">
        <v>20</v>
      </c>
      <c r="D73" s="10" t="s">
        <v>101</v>
      </c>
      <c r="E73" s="10" t="s">
        <v>181</v>
      </c>
      <c r="F73" s="23">
        <v>3</v>
      </c>
      <c r="G73" s="13" t="s">
        <v>182</v>
      </c>
      <c r="H73" s="14" t="s">
        <v>183</v>
      </c>
      <c r="I73" s="13" t="s">
        <v>43</v>
      </c>
      <c r="J73" s="34">
        <v>0</v>
      </c>
      <c r="K73" s="14" t="s">
        <v>43</v>
      </c>
      <c r="L73" s="38">
        <f aca="true" t="shared" si="7" ref="L73:L81">K73*0.5</f>
        <v>38.75</v>
      </c>
      <c r="M73" s="36">
        <v>83.5</v>
      </c>
      <c r="N73" s="36">
        <f t="shared" si="5"/>
        <v>41.75</v>
      </c>
      <c r="O73" s="36">
        <f t="shared" si="6"/>
        <v>80.5</v>
      </c>
      <c r="P73" s="37">
        <v>1</v>
      </c>
      <c r="Q73" s="37" t="s">
        <v>26</v>
      </c>
      <c r="R73" s="41"/>
    </row>
    <row r="74" spans="1:18" ht="19.5" customHeight="1">
      <c r="A74" s="24"/>
      <c r="B74" s="16"/>
      <c r="C74" s="17"/>
      <c r="D74" s="17"/>
      <c r="E74" s="17"/>
      <c r="F74" s="24"/>
      <c r="G74" s="13" t="s">
        <v>184</v>
      </c>
      <c r="H74" s="14" t="s">
        <v>185</v>
      </c>
      <c r="I74" s="13" t="s">
        <v>186</v>
      </c>
      <c r="J74" s="34">
        <v>0</v>
      </c>
      <c r="K74" s="14" t="s">
        <v>186</v>
      </c>
      <c r="L74" s="38">
        <f t="shared" si="7"/>
        <v>40.25</v>
      </c>
      <c r="M74" s="36">
        <v>80.4</v>
      </c>
      <c r="N74" s="36">
        <f t="shared" si="5"/>
        <v>40.2</v>
      </c>
      <c r="O74" s="36">
        <f t="shared" si="6"/>
        <v>80.45</v>
      </c>
      <c r="P74" s="37">
        <v>2</v>
      </c>
      <c r="Q74" s="37" t="s">
        <v>26</v>
      </c>
      <c r="R74" s="41"/>
    </row>
    <row r="75" spans="1:18" ht="19.5" customHeight="1">
      <c r="A75" s="24"/>
      <c r="B75" s="16"/>
      <c r="C75" s="17"/>
      <c r="D75" s="17"/>
      <c r="E75" s="17"/>
      <c r="F75" s="24"/>
      <c r="G75" s="13" t="s">
        <v>187</v>
      </c>
      <c r="H75" s="14" t="s">
        <v>188</v>
      </c>
      <c r="I75" s="13" t="s">
        <v>83</v>
      </c>
      <c r="J75" s="34">
        <v>0</v>
      </c>
      <c r="K75" s="14" t="s">
        <v>83</v>
      </c>
      <c r="L75" s="38">
        <f t="shared" si="7"/>
        <v>36.75</v>
      </c>
      <c r="M75" s="38">
        <v>86.6</v>
      </c>
      <c r="N75" s="36">
        <f t="shared" si="5"/>
        <v>43.3</v>
      </c>
      <c r="O75" s="36">
        <f t="shared" si="6"/>
        <v>80.05</v>
      </c>
      <c r="P75" s="37">
        <v>3</v>
      </c>
      <c r="Q75" s="37" t="s">
        <v>26</v>
      </c>
      <c r="R75" s="41"/>
    </row>
    <row r="76" spans="1:18" ht="19.5" customHeight="1">
      <c r="A76" s="24"/>
      <c r="B76" s="16"/>
      <c r="C76" s="17"/>
      <c r="D76" s="17"/>
      <c r="E76" s="17"/>
      <c r="F76" s="24"/>
      <c r="G76" s="13" t="s">
        <v>189</v>
      </c>
      <c r="H76" s="14" t="s">
        <v>190</v>
      </c>
      <c r="I76" s="13" t="s">
        <v>32</v>
      </c>
      <c r="J76" s="34">
        <v>0</v>
      </c>
      <c r="K76" s="14" t="s">
        <v>32</v>
      </c>
      <c r="L76" s="38">
        <f t="shared" si="7"/>
        <v>38.25</v>
      </c>
      <c r="M76" s="36">
        <v>81.8</v>
      </c>
      <c r="N76" s="36">
        <f t="shared" si="5"/>
        <v>40.9</v>
      </c>
      <c r="O76" s="36">
        <f t="shared" si="6"/>
        <v>79.15</v>
      </c>
      <c r="P76" s="37">
        <v>4</v>
      </c>
      <c r="Q76" s="37" t="s">
        <v>54</v>
      </c>
      <c r="R76" s="41"/>
    </row>
    <row r="77" spans="1:18" ht="19.5" customHeight="1">
      <c r="A77" s="24"/>
      <c r="B77" s="16"/>
      <c r="C77" s="17"/>
      <c r="D77" s="17"/>
      <c r="E77" s="17"/>
      <c r="F77" s="24"/>
      <c r="G77" s="13" t="s">
        <v>191</v>
      </c>
      <c r="H77" s="14" t="s">
        <v>192</v>
      </c>
      <c r="I77" s="13" t="s">
        <v>29</v>
      </c>
      <c r="J77" s="34">
        <v>0</v>
      </c>
      <c r="K77" s="14" t="s">
        <v>29</v>
      </c>
      <c r="L77" s="38">
        <f t="shared" si="7"/>
        <v>38</v>
      </c>
      <c r="M77" s="38">
        <v>77.2</v>
      </c>
      <c r="N77" s="36">
        <f t="shared" si="5"/>
        <v>38.6</v>
      </c>
      <c r="O77" s="36">
        <f t="shared" si="6"/>
        <v>76.6</v>
      </c>
      <c r="P77" s="37">
        <v>5</v>
      </c>
      <c r="Q77" s="37" t="s">
        <v>54</v>
      </c>
      <c r="R77" s="41"/>
    </row>
    <row r="78" spans="1:18" ht="19.5" customHeight="1">
      <c r="A78" s="24"/>
      <c r="B78" s="16"/>
      <c r="C78" s="17"/>
      <c r="D78" s="17"/>
      <c r="E78" s="17"/>
      <c r="F78" s="24"/>
      <c r="G78" s="13" t="s">
        <v>193</v>
      </c>
      <c r="H78" s="14" t="s">
        <v>194</v>
      </c>
      <c r="I78" s="13" t="s">
        <v>53</v>
      </c>
      <c r="J78" s="34">
        <v>0</v>
      </c>
      <c r="K78" s="14" t="s">
        <v>53</v>
      </c>
      <c r="L78" s="38">
        <f t="shared" si="7"/>
        <v>37.75</v>
      </c>
      <c r="M78" s="38">
        <v>77</v>
      </c>
      <c r="N78" s="36">
        <f t="shared" si="5"/>
        <v>38.5</v>
      </c>
      <c r="O78" s="36">
        <f t="shared" si="6"/>
        <v>76.25</v>
      </c>
      <c r="P78" s="37">
        <v>6</v>
      </c>
      <c r="Q78" s="37" t="s">
        <v>54</v>
      </c>
      <c r="R78" s="41"/>
    </row>
    <row r="79" spans="1:18" ht="19.5" customHeight="1">
      <c r="A79" s="24"/>
      <c r="B79" s="16"/>
      <c r="C79" s="17"/>
      <c r="D79" s="17"/>
      <c r="E79" s="17"/>
      <c r="F79" s="24"/>
      <c r="G79" s="13" t="s">
        <v>195</v>
      </c>
      <c r="H79" s="14" t="s">
        <v>196</v>
      </c>
      <c r="I79" s="13" t="s">
        <v>60</v>
      </c>
      <c r="J79" s="34">
        <v>0</v>
      </c>
      <c r="K79" s="14" t="s">
        <v>60</v>
      </c>
      <c r="L79" s="38">
        <f t="shared" si="7"/>
        <v>37.25</v>
      </c>
      <c r="M79" s="38">
        <v>75.4</v>
      </c>
      <c r="N79" s="36">
        <f t="shared" si="5"/>
        <v>37.7</v>
      </c>
      <c r="O79" s="36">
        <f t="shared" si="6"/>
        <v>74.95</v>
      </c>
      <c r="P79" s="37">
        <v>7</v>
      </c>
      <c r="Q79" s="37" t="s">
        <v>54</v>
      </c>
      <c r="R79" s="41"/>
    </row>
    <row r="80" spans="1:18" ht="19.5" customHeight="1">
      <c r="A80" s="24"/>
      <c r="B80" s="16"/>
      <c r="C80" s="17"/>
      <c r="D80" s="17"/>
      <c r="E80" s="17"/>
      <c r="F80" s="24"/>
      <c r="G80" s="13" t="s">
        <v>197</v>
      </c>
      <c r="H80" s="14" t="s">
        <v>198</v>
      </c>
      <c r="I80" s="13" t="s">
        <v>38</v>
      </c>
      <c r="J80" s="34">
        <v>0</v>
      </c>
      <c r="K80" s="14" t="s">
        <v>38</v>
      </c>
      <c r="L80" s="38">
        <f t="shared" si="7"/>
        <v>37.5</v>
      </c>
      <c r="M80" s="38">
        <v>72.4</v>
      </c>
      <c r="N80" s="36">
        <f t="shared" si="5"/>
        <v>36.2</v>
      </c>
      <c r="O80" s="36">
        <f t="shared" si="6"/>
        <v>73.7</v>
      </c>
      <c r="P80" s="37">
        <v>8</v>
      </c>
      <c r="Q80" s="37" t="s">
        <v>54</v>
      </c>
      <c r="R80" s="41"/>
    </row>
    <row r="81" spans="1:18" ht="19.5" customHeight="1">
      <c r="A81" s="44"/>
      <c r="B81" s="20"/>
      <c r="C81" s="21"/>
      <c r="D81" s="21"/>
      <c r="E81" s="21"/>
      <c r="F81" s="44"/>
      <c r="G81" s="13" t="s">
        <v>199</v>
      </c>
      <c r="H81" s="14" t="s">
        <v>200</v>
      </c>
      <c r="I81" s="13" t="s">
        <v>46</v>
      </c>
      <c r="J81" s="34">
        <v>0</v>
      </c>
      <c r="K81" s="14" t="s">
        <v>46</v>
      </c>
      <c r="L81" s="38">
        <f t="shared" si="7"/>
        <v>36.5</v>
      </c>
      <c r="M81" s="38">
        <v>71</v>
      </c>
      <c r="N81" s="36">
        <f t="shared" si="5"/>
        <v>35.5</v>
      </c>
      <c r="O81" s="36">
        <f t="shared" si="6"/>
        <v>72</v>
      </c>
      <c r="P81" s="37">
        <v>9</v>
      </c>
      <c r="Q81" s="37" t="s">
        <v>54</v>
      </c>
      <c r="R81" s="41"/>
    </row>
    <row r="82" spans="1:18" ht="19.5" customHeight="1">
      <c r="A82" s="23">
        <v>5</v>
      </c>
      <c r="B82" s="9">
        <v>628005</v>
      </c>
      <c r="C82" s="10" t="s">
        <v>20</v>
      </c>
      <c r="D82" s="10" t="s">
        <v>101</v>
      </c>
      <c r="E82" s="10" t="s">
        <v>201</v>
      </c>
      <c r="F82" s="23">
        <v>3</v>
      </c>
      <c r="G82" s="13" t="s">
        <v>202</v>
      </c>
      <c r="H82" s="14" t="s">
        <v>203</v>
      </c>
      <c r="I82" s="13" t="s">
        <v>133</v>
      </c>
      <c r="J82" s="34">
        <v>0</v>
      </c>
      <c r="K82" s="14" t="s">
        <v>133</v>
      </c>
      <c r="L82" s="38">
        <f aca="true" t="shared" si="8" ref="L82:L97">0.5*K82</f>
        <v>36</v>
      </c>
      <c r="M82" s="36">
        <v>85</v>
      </c>
      <c r="N82" s="36">
        <f aca="true" t="shared" si="9" ref="N82:N90">M82*0.5</f>
        <v>42.5</v>
      </c>
      <c r="O82" s="36">
        <f t="shared" si="6"/>
        <v>78.5</v>
      </c>
      <c r="P82" s="37">
        <v>1</v>
      </c>
      <c r="Q82" s="37" t="s">
        <v>26</v>
      </c>
      <c r="R82" s="48"/>
    </row>
    <row r="83" spans="1:18" ht="19.5" customHeight="1">
      <c r="A83" s="24"/>
      <c r="B83" s="16"/>
      <c r="C83" s="17"/>
      <c r="D83" s="17"/>
      <c r="E83" s="17"/>
      <c r="F83" s="24"/>
      <c r="G83" s="13" t="s">
        <v>204</v>
      </c>
      <c r="H83" s="14" t="s">
        <v>205</v>
      </c>
      <c r="I83" s="13" t="s">
        <v>206</v>
      </c>
      <c r="J83" s="34">
        <v>0</v>
      </c>
      <c r="K83" s="14" t="s">
        <v>206</v>
      </c>
      <c r="L83" s="38">
        <f t="shared" si="8"/>
        <v>35.75</v>
      </c>
      <c r="M83" s="36">
        <v>83.8</v>
      </c>
      <c r="N83" s="36">
        <f t="shared" si="9"/>
        <v>41.9</v>
      </c>
      <c r="O83" s="36">
        <f t="shared" si="6"/>
        <v>77.65</v>
      </c>
      <c r="P83" s="37">
        <v>2</v>
      </c>
      <c r="Q83" s="37" t="s">
        <v>26</v>
      </c>
      <c r="R83" s="49"/>
    </row>
    <row r="84" spans="1:18" ht="19.5" customHeight="1">
      <c r="A84" s="24"/>
      <c r="B84" s="16"/>
      <c r="C84" s="17"/>
      <c r="D84" s="17"/>
      <c r="E84" s="17"/>
      <c r="F84" s="24"/>
      <c r="G84" s="13" t="s">
        <v>207</v>
      </c>
      <c r="H84" s="14" t="s">
        <v>208</v>
      </c>
      <c r="I84" s="13" t="s">
        <v>133</v>
      </c>
      <c r="J84" s="34">
        <v>0</v>
      </c>
      <c r="K84" s="14" t="s">
        <v>133</v>
      </c>
      <c r="L84" s="38">
        <f t="shared" si="8"/>
        <v>36</v>
      </c>
      <c r="M84" s="36">
        <v>81</v>
      </c>
      <c r="N84" s="36">
        <f t="shared" si="9"/>
        <v>40.5</v>
      </c>
      <c r="O84" s="36">
        <f t="shared" si="6"/>
        <v>76.5</v>
      </c>
      <c r="P84" s="37">
        <v>3</v>
      </c>
      <c r="Q84" s="37" t="s">
        <v>26</v>
      </c>
      <c r="R84" s="37"/>
    </row>
    <row r="85" spans="1:18" ht="19.5" customHeight="1">
      <c r="A85" s="24"/>
      <c r="B85" s="16"/>
      <c r="C85" s="17"/>
      <c r="D85" s="17"/>
      <c r="E85" s="17"/>
      <c r="F85" s="24"/>
      <c r="G85" s="13" t="s">
        <v>209</v>
      </c>
      <c r="H85" s="14" t="s">
        <v>210</v>
      </c>
      <c r="I85" s="13" t="s">
        <v>211</v>
      </c>
      <c r="J85" s="34">
        <v>0</v>
      </c>
      <c r="K85" s="14" t="s">
        <v>211</v>
      </c>
      <c r="L85" s="38">
        <f t="shared" si="8"/>
        <v>35.5</v>
      </c>
      <c r="M85" s="38">
        <v>81.4</v>
      </c>
      <c r="N85" s="36">
        <f t="shared" si="9"/>
        <v>40.7</v>
      </c>
      <c r="O85" s="36">
        <f t="shared" si="6"/>
        <v>76.2</v>
      </c>
      <c r="P85" s="37">
        <v>4</v>
      </c>
      <c r="Q85" s="37" t="s">
        <v>54</v>
      </c>
      <c r="R85" s="50"/>
    </row>
    <row r="86" spans="1:18" ht="19.5" customHeight="1">
      <c r="A86" s="24"/>
      <c r="B86" s="16"/>
      <c r="C86" s="17"/>
      <c r="D86" s="17"/>
      <c r="E86" s="17"/>
      <c r="F86" s="24"/>
      <c r="G86" s="13" t="s">
        <v>212</v>
      </c>
      <c r="H86" s="14" t="s">
        <v>213</v>
      </c>
      <c r="I86" s="13" t="s">
        <v>206</v>
      </c>
      <c r="J86" s="34">
        <v>0</v>
      </c>
      <c r="K86" s="14" t="s">
        <v>206</v>
      </c>
      <c r="L86" s="38">
        <f t="shared" si="8"/>
        <v>35.75</v>
      </c>
      <c r="M86" s="38">
        <v>79.8</v>
      </c>
      <c r="N86" s="36">
        <f t="shared" si="9"/>
        <v>39.9</v>
      </c>
      <c r="O86" s="36">
        <f t="shared" si="6"/>
        <v>75.65</v>
      </c>
      <c r="P86" s="37">
        <v>5</v>
      </c>
      <c r="Q86" s="37" t="s">
        <v>54</v>
      </c>
      <c r="R86" s="37"/>
    </row>
    <row r="87" spans="1:18" ht="19.5" customHeight="1">
      <c r="A87" s="24"/>
      <c r="B87" s="16"/>
      <c r="C87" s="17"/>
      <c r="D87" s="17"/>
      <c r="E87" s="17"/>
      <c r="F87" s="24"/>
      <c r="G87" s="13" t="s">
        <v>214</v>
      </c>
      <c r="H87" s="14" t="s">
        <v>215</v>
      </c>
      <c r="I87" s="13" t="s">
        <v>216</v>
      </c>
      <c r="J87" s="34">
        <v>0</v>
      </c>
      <c r="K87" s="14" t="s">
        <v>216</v>
      </c>
      <c r="L87" s="38">
        <f t="shared" si="8"/>
        <v>34.75</v>
      </c>
      <c r="M87" s="38">
        <v>81.3</v>
      </c>
      <c r="N87" s="36">
        <f t="shared" si="9"/>
        <v>40.65</v>
      </c>
      <c r="O87" s="36">
        <f t="shared" si="6"/>
        <v>75.4</v>
      </c>
      <c r="P87" s="37">
        <v>6</v>
      </c>
      <c r="Q87" s="37" t="s">
        <v>54</v>
      </c>
      <c r="R87" s="51"/>
    </row>
    <row r="88" spans="1:18" ht="19.5" customHeight="1">
      <c r="A88" s="24"/>
      <c r="B88" s="16"/>
      <c r="C88" s="17"/>
      <c r="D88" s="17"/>
      <c r="E88" s="17"/>
      <c r="F88" s="24"/>
      <c r="G88" s="13" t="s">
        <v>217</v>
      </c>
      <c r="H88" s="14" t="s">
        <v>218</v>
      </c>
      <c r="I88" s="13" t="s">
        <v>211</v>
      </c>
      <c r="J88" s="34">
        <v>0</v>
      </c>
      <c r="K88" s="14" t="s">
        <v>211</v>
      </c>
      <c r="L88" s="38">
        <f t="shared" si="8"/>
        <v>35.5</v>
      </c>
      <c r="M88" s="38">
        <v>77.8</v>
      </c>
      <c r="N88" s="36">
        <f t="shared" si="9"/>
        <v>38.9</v>
      </c>
      <c r="O88" s="36">
        <f t="shared" si="6"/>
        <v>74.4</v>
      </c>
      <c r="P88" s="37">
        <v>7</v>
      </c>
      <c r="Q88" s="37" t="s">
        <v>54</v>
      </c>
      <c r="R88" s="50"/>
    </row>
    <row r="89" spans="1:18" ht="19.5" customHeight="1">
      <c r="A89" s="24"/>
      <c r="B89" s="16"/>
      <c r="C89" s="17"/>
      <c r="D89" s="17"/>
      <c r="E89" s="17"/>
      <c r="F89" s="24"/>
      <c r="G89" s="13" t="s">
        <v>219</v>
      </c>
      <c r="H89" s="14" t="s">
        <v>220</v>
      </c>
      <c r="I89" s="13" t="s">
        <v>216</v>
      </c>
      <c r="J89" s="34">
        <v>0</v>
      </c>
      <c r="K89" s="14" t="s">
        <v>216</v>
      </c>
      <c r="L89" s="38">
        <f t="shared" si="8"/>
        <v>34.75</v>
      </c>
      <c r="M89" s="38">
        <v>78.8</v>
      </c>
      <c r="N89" s="36">
        <f t="shared" si="9"/>
        <v>39.4</v>
      </c>
      <c r="O89" s="36">
        <f t="shared" si="6"/>
        <v>74.15</v>
      </c>
      <c r="P89" s="37">
        <v>8</v>
      </c>
      <c r="Q89" s="37" t="s">
        <v>54</v>
      </c>
      <c r="R89" s="50"/>
    </row>
    <row r="90" spans="1:18" ht="19.5" customHeight="1">
      <c r="A90" s="24"/>
      <c r="B90" s="16"/>
      <c r="C90" s="17"/>
      <c r="D90" s="17"/>
      <c r="E90" s="17"/>
      <c r="F90" s="24"/>
      <c r="G90" s="13" t="s">
        <v>221</v>
      </c>
      <c r="H90" s="14" t="s">
        <v>222</v>
      </c>
      <c r="I90" s="13" t="s">
        <v>216</v>
      </c>
      <c r="J90" s="34">
        <v>0</v>
      </c>
      <c r="K90" s="14" t="s">
        <v>216</v>
      </c>
      <c r="L90" s="38">
        <f t="shared" si="8"/>
        <v>34.75</v>
      </c>
      <c r="M90" s="38">
        <v>74</v>
      </c>
      <c r="N90" s="36">
        <f t="shared" si="9"/>
        <v>37</v>
      </c>
      <c r="O90" s="36">
        <f t="shared" si="6"/>
        <v>71.75</v>
      </c>
      <c r="P90" s="37">
        <v>9</v>
      </c>
      <c r="Q90" s="37" t="s">
        <v>54</v>
      </c>
      <c r="R90" s="50"/>
    </row>
    <row r="91" spans="1:18" ht="24.75" customHeight="1">
      <c r="A91" s="44"/>
      <c r="B91" s="20"/>
      <c r="C91" s="21"/>
      <c r="D91" s="21"/>
      <c r="E91" s="21"/>
      <c r="F91" s="44"/>
      <c r="G91" s="13" t="s">
        <v>223</v>
      </c>
      <c r="H91" s="14" t="s">
        <v>224</v>
      </c>
      <c r="I91" s="13" t="s">
        <v>216</v>
      </c>
      <c r="J91" s="34">
        <v>0</v>
      </c>
      <c r="K91" s="14" t="s">
        <v>216</v>
      </c>
      <c r="L91" s="38">
        <f t="shared" si="8"/>
        <v>34.75</v>
      </c>
      <c r="M91" s="38">
        <v>0</v>
      </c>
      <c r="N91" s="36">
        <v>0</v>
      </c>
      <c r="O91" s="36">
        <v>34.75</v>
      </c>
      <c r="P91" s="37">
        <v>10</v>
      </c>
      <c r="Q91" s="37" t="s">
        <v>54</v>
      </c>
      <c r="R91" s="51" t="s">
        <v>225</v>
      </c>
    </row>
    <row r="92" spans="1:18" ht="24.75" customHeight="1">
      <c r="A92" s="23">
        <v>6</v>
      </c>
      <c r="B92" s="23">
        <v>628006</v>
      </c>
      <c r="C92" s="10" t="s">
        <v>20</v>
      </c>
      <c r="D92" s="10" t="s">
        <v>101</v>
      </c>
      <c r="E92" s="10" t="s">
        <v>226</v>
      </c>
      <c r="F92" s="45">
        <v>2</v>
      </c>
      <c r="G92" s="13" t="s">
        <v>227</v>
      </c>
      <c r="H92" s="14" t="s">
        <v>228</v>
      </c>
      <c r="I92" s="13" t="s">
        <v>38</v>
      </c>
      <c r="J92" s="34">
        <v>0</v>
      </c>
      <c r="K92" s="14" t="s">
        <v>38</v>
      </c>
      <c r="L92" s="35">
        <f t="shared" si="8"/>
        <v>37.5</v>
      </c>
      <c r="M92" s="36">
        <v>80.2</v>
      </c>
      <c r="N92" s="36">
        <f aca="true" t="shared" si="10" ref="N92:N97">0.5*M92</f>
        <v>40.1</v>
      </c>
      <c r="O92" s="36">
        <f aca="true" t="shared" si="11" ref="O92:O97">L92+N92</f>
        <v>77.6</v>
      </c>
      <c r="P92" s="37">
        <v>1</v>
      </c>
      <c r="Q92" s="37" t="s">
        <v>26</v>
      </c>
      <c r="R92" s="52"/>
    </row>
    <row r="93" spans="1:18" ht="24" customHeight="1">
      <c r="A93" s="24"/>
      <c r="B93" s="24"/>
      <c r="C93" s="17"/>
      <c r="D93" s="17"/>
      <c r="E93" s="17"/>
      <c r="F93" s="46"/>
      <c r="G93" s="13" t="s">
        <v>229</v>
      </c>
      <c r="H93" s="14" t="s">
        <v>230</v>
      </c>
      <c r="I93" s="13" t="s">
        <v>57</v>
      </c>
      <c r="J93" s="34">
        <v>0</v>
      </c>
      <c r="K93" s="14" t="s">
        <v>57</v>
      </c>
      <c r="L93" s="35">
        <f t="shared" si="8"/>
        <v>38.5</v>
      </c>
      <c r="M93" s="36">
        <v>73.2</v>
      </c>
      <c r="N93" s="36">
        <f t="shared" si="10"/>
        <v>36.6</v>
      </c>
      <c r="O93" s="36">
        <f t="shared" si="11"/>
        <v>75.1</v>
      </c>
      <c r="P93" s="37">
        <v>2</v>
      </c>
      <c r="Q93" s="37" t="s">
        <v>26</v>
      </c>
      <c r="R93" s="52"/>
    </row>
    <row r="94" spans="1:18" ht="24" customHeight="1">
      <c r="A94" s="24"/>
      <c r="B94" s="24"/>
      <c r="C94" s="17"/>
      <c r="D94" s="17"/>
      <c r="E94" s="17"/>
      <c r="F94" s="46"/>
      <c r="G94" s="13" t="s">
        <v>231</v>
      </c>
      <c r="H94" s="14" t="s">
        <v>232</v>
      </c>
      <c r="I94" s="13" t="s">
        <v>233</v>
      </c>
      <c r="J94" s="34">
        <v>0</v>
      </c>
      <c r="K94" s="14" t="s">
        <v>233</v>
      </c>
      <c r="L94" s="35">
        <f t="shared" si="8"/>
        <v>34</v>
      </c>
      <c r="M94" s="38">
        <v>80.6</v>
      </c>
      <c r="N94" s="36">
        <f t="shared" si="10"/>
        <v>40.3</v>
      </c>
      <c r="O94" s="36">
        <f t="shared" si="11"/>
        <v>74.3</v>
      </c>
      <c r="P94" s="37">
        <v>3</v>
      </c>
      <c r="Q94" s="37" t="s">
        <v>54</v>
      </c>
      <c r="R94" s="52"/>
    </row>
    <row r="95" spans="1:18" ht="24.75" customHeight="1">
      <c r="A95" s="24"/>
      <c r="B95" s="24"/>
      <c r="C95" s="17"/>
      <c r="D95" s="17"/>
      <c r="E95" s="17"/>
      <c r="F95" s="46"/>
      <c r="G95" s="13" t="s">
        <v>234</v>
      </c>
      <c r="H95" s="14" t="s">
        <v>235</v>
      </c>
      <c r="I95" s="13" t="s">
        <v>216</v>
      </c>
      <c r="J95" s="34">
        <v>0</v>
      </c>
      <c r="K95" s="14" t="s">
        <v>216</v>
      </c>
      <c r="L95" s="35">
        <f t="shared" si="8"/>
        <v>34.75</v>
      </c>
      <c r="M95" s="38">
        <v>78.6</v>
      </c>
      <c r="N95" s="36">
        <f t="shared" si="10"/>
        <v>39.3</v>
      </c>
      <c r="O95" s="36">
        <f t="shared" si="11"/>
        <v>74.05</v>
      </c>
      <c r="P95" s="37">
        <v>4</v>
      </c>
      <c r="Q95" s="37" t="s">
        <v>54</v>
      </c>
      <c r="R95" s="52"/>
    </row>
    <row r="96" spans="1:18" ht="21" customHeight="1">
      <c r="A96" s="24"/>
      <c r="B96" s="24"/>
      <c r="C96" s="17"/>
      <c r="D96" s="17"/>
      <c r="E96" s="17"/>
      <c r="F96" s="46"/>
      <c r="G96" s="13" t="s">
        <v>236</v>
      </c>
      <c r="H96" s="14" t="s">
        <v>237</v>
      </c>
      <c r="I96" s="13" t="s">
        <v>133</v>
      </c>
      <c r="J96" s="34">
        <v>0</v>
      </c>
      <c r="K96" s="14" t="s">
        <v>133</v>
      </c>
      <c r="L96" s="35">
        <f t="shared" si="8"/>
        <v>36</v>
      </c>
      <c r="M96" s="36">
        <v>74.6</v>
      </c>
      <c r="N96" s="36">
        <f t="shared" si="10"/>
        <v>37.3</v>
      </c>
      <c r="O96" s="36">
        <f t="shared" si="11"/>
        <v>73.3</v>
      </c>
      <c r="P96" s="37">
        <v>5</v>
      </c>
      <c r="Q96" s="37" t="s">
        <v>54</v>
      </c>
      <c r="R96" s="52"/>
    </row>
    <row r="97" spans="1:18" ht="21.75" customHeight="1">
      <c r="A97" s="44"/>
      <c r="B97" s="44"/>
      <c r="C97" s="21"/>
      <c r="D97" s="21"/>
      <c r="E97" s="21"/>
      <c r="F97" s="47"/>
      <c r="G97" s="13" t="s">
        <v>238</v>
      </c>
      <c r="H97" s="14" t="s">
        <v>239</v>
      </c>
      <c r="I97" s="13" t="s">
        <v>240</v>
      </c>
      <c r="J97" s="13">
        <v>0</v>
      </c>
      <c r="K97" s="14" t="s">
        <v>240</v>
      </c>
      <c r="L97" s="35">
        <f t="shared" si="8"/>
        <v>35.25</v>
      </c>
      <c r="M97" s="36">
        <v>74.2</v>
      </c>
      <c r="N97" s="36">
        <f t="shared" si="10"/>
        <v>37.1</v>
      </c>
      <c r="O97" s="36">
        <f t="shared" si="11"/>
        <v>72.35</v>
      </c>
      <c r="P97" s="37">
        <v>6</v>
      </c>
      <c r="Q97" s="37" t="s">
        <v>54</v>
      </c>
      <c r="R97" s="34"/>
    </row>
  </sheetData>
  <sheetProtection/>
  <mergeCells count="54">
    <mergeCell ref="A1:R1"/>
    <mergeCell ref="A2:R2"/>
    <mergeCell ref="K3:L3"/>
    <mergeCell ref="M3:N3"/>
    <mergeCell ref="A3:A4"/>
    <mergeCell ref="A5:A35"/>
    <mergeCell ref="A36:A66"/>
    <mergeCell ref="A67:A72"/>
    <mergeCell ref="A73:A81"/>
    <mergeCell ref="A82:A91"/>
    <mergeCell ref="A92:A97"/>
    <mergeCell ref="B3:B4"/>
    <mergeCell ref="B5:B35"/>
    <mergeCell ref="B36:B66"/>
    <mergeCell ref="B67:B72"/>
    <mergeCell ref="B73:B81"/>
    <mergeCell ref="B82:B91"/>
    <mergeCell ref="B92:B97"/>
    <mergeCell ref="C3:C4"/>
    <mergeCell ref="C5:C35"/>
    <mergeCell ref="C36:C66"/>
    <mergeCell ref="C67:C72"/>
    <mergeCell ref="C73:C81"/>
    <mergeCell ref="C82:C91"/>
    <mergeCell ref="C92:C97"/>
    <mergeCell ref="D3:D4"/>
    <mergeCell ref="D5:D35"/>
    <mergeCell ref="D36:D66"/>
    <mergeCell ref="D67:D72"/>
    <mergeCell ref="D73:D81"/>
    <mergeCell ref="D82:D91"/>
    <mergeCell ref="D92:D97"/>
    <mergeCell ref="E3:E4"/>
    <mergeCell ref="E5:E35"/>
    <mergeCell ref="E36:E66"/>
    <mergeCell ref="E67:E72"/>
    <mergeCell ref="E73:E81"/>
    <mergeCell ref="E82:E91"/>
    <mergeCell ref="E92:E97"/>
    <mergeCell ref="F3:F4"/>
    <mergeCell ref="F5:F35"/>
    <mergeCell ref="F36:F66"/>
    <mergeCell ref="F67:F72"/>
    <mergeCell ref="F73:F81"/>
    <mergeCell ref="F82:F91"/>
    <mergeCell ref="F92:F97"/>
    <mergeCell ref="G3:G4"/>
    <mergeCell ref="H3:H4"/>
    <mergeCell ref="I3:I4"/>
    <mergeCell ref="J3:J4"/>
    <mergeCell ref="O3:O4"/>
    <mergeCell ref="P3:P4"/>
    <mergeCell ref="Q3:Q4"/>
    <mergeCell ref="R3:R4"/>
  </mergeCells>
  <printOptions/>
  <pageMargins left="0.3541666666666667" right="0.3125" top="0.5118055555555555" bottom="0.511805555555555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2021-08-17T07:56:04Z</cp:lastPrinted>
  <dcterms:created xsi:type="dcterms:W3CDTF">2016-12-02T08:54:00Z</dcterms:created>
  <dcterms:modified xsi:type="dcterms:W3CDTF">2023-12-05T01:00:20Z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43F6B22D460F4FA0BB5F55004F9ED5CF</vt:lpwstr>
  </property>
</Properties>
</file>