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'Sheet1'!$1:$3</definedName>
    <definedName name="_xlnm.Print_Area" localSheetId="0">'Sheet1'!$A$1:$W$104</definedName>
  </definedNames>
  <calcPr fullCalcOnLoad="1"/>
</workbook>
</file>

<file path=xl/sharedStrings.xml><?xml version="1.0" encoding="utf-8"?>
<sst xmlns="http://schemas.openxmlformats.org/spreadsheetml/2006/main" count="557" uniqueCount="309">
  <si>
    <r>
      <t>2023</t>
    </r>
    <r>
      <rPr>
        <sz val="20"/>
        <color indexed="8"/>
        <rFont val="方正小标宋简体"/>
        <family val="0"/>
      </rPr>
      <t>年下半年遂宁高新区部分事业单位公开考试招聘工作人员考试总成绩和进入体检人员名单</t>
    </r>
  </si>
  <si>
    <r>
      <rPr>
        <b/>
        <sz val="10"/>
        <color indexed="8"/>
        <rFont val="仿宋_GB2312"/>
        <family val="3"/>
      </rPr>
      <t>岗位</t>
    </r>
    <r>
      <rPr>
        <b/>
        <sz val="10"/>
        <color indexed="8"/>
        <rFont val="Times New Roman"/>
        <family val="1"/>
      </rPr>
      <t xml:space="preserve">    </t>
    </r>
    <r>
      <rPr>
        <b/>
        <sz val="10"/>
        <color indexed="8"/>
        <rFont val="仿宋_GB2312"/>
        <family val="3"/>
      </rPr>
      <t>代码</t>
    </r>
  </si>
  <si>
    <r>
      <rPr>
        <b/>
        <sz val="10"/>
        <color indexed="8"/>
        <rFont val="仿宋_GB2312"/>
        <family val="3"/>
      </rPr>
      <t>主管</t>
    </r>
    <r>
      <rPr>
        <b/>
        <sz val="10"/>
        <color indexed="8"/>
        <rFont val="Times New Roman"/>
        <family val="1"/>
      </rPr>
      <t xml:space="preserve">    </t>
    </r>
    <r>
      <rPr>
        <b/>
        <sz val="10"/>
        <color indexed="8"/>
        <rFont val="仿宋_GB2312"/>
        <family val="3"/>
      </rPr>
      <t>部门</t>
    </r>
  </si>
  <si>
    <r>
      <rPr>
        <b/>
        <sz val="10"/>
        <color indexed="8"/>
        <rFont val="仿宋_GB2312"/>
        <family val="3"/>
      </rPr>
      <t>招聘</t>
    </r>
    <r>
      <rPr>
        <b/>
        <sz val="10"/>
        <color indexed="8"/>
        <rFont val="Times New Roman"/>
        <family val="1"/>
      </rPr>
      <t xml:space="preserve">    </t>
    </r>
    <r>
      <rPr>
        <b/>
        <sz val="10"/>
        <color indexed="8"/>
        <rFont val="仿宋_GB2312"/>
        <family val="3"/>
      </rPr>
      <t>单位</t>
    </r>
  </si>
  <si>
    <r>
      <rPr>
        <b/>
        <sz val="10"/>
        <color indexed="8"/>
        <rFont val="仿宋_GB2312"/>
        <family val="3"/>
      </rPr>
      <t>招聘岗位类型</t>
    </r>
  </si>
  <si>
    <r>
      <rPr>
        <b/>
        <sz val="10"/>
        <color indexed="8"/>
        <rFont val="仿宋_GB2312"/>
        <family val="3"/>
      </rPr>
      <t>岗位</t>
    </r>
    <r>
      <rPr>
        <b/>
        <sz val="10"/>
        <color indexed="8"/>
        <rFont val="Times New Roman"/>
        <family val="1"/>
      </rPr>
      <t xml:space="preserve">    </t>
    </r>
    <r>
      <rPr>
        <b/>
        <sz val="10"/>
        <color indexed="8"/>
        <rFont val="仿宋_GB2312"/>
        <family val="3"/>
      </rPr>
      <t>简介</t>
    </r>
  </si>
  <si>
    <r>
      <rPr>
        <b/>
        <sz val="10"/>
        <color indexed="8"/>
        <rFont val="仿宋_GB2312"/>
        <family val="3"/>
      </rPr>
      <t>招聘对象</t>
    </r>
  </si>
  <si>
    <r>
      <rPr>
        <b/>
        <sz val="10"/>
        <color indexed="8"/>
        <rFont val="仿宋_GB2312"/>
        <family val="3"/>
      </rPr>
      <t>招聘名额</t>
    </r>
  </si>
  <si>
    <r>
      <rPr>
        <b/>
        <sz val="10"/>
        <color indexed="8"/>
        <rFont val="仿宋_GB2312"/>
        <family val="3"/>
      </rPr>
      <t>招聘条件</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</si>
  <si>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</si>
  <si>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</si>
  <si>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</si>
  <si>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</si>
  <si>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</si>
  <si>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r>
      <rPr>
        <b/>
        <sz val="10"/>
        <rFont val="宋体"/>
        <family val="0"/>
      </rPr>
      <t>笔试折合成绩</t>
    </r>
  </si>
  <si>
    <r>
      <rPr>
        <b/>
        <sz val="10"/>
        <rFont val="宋体"/>
        <family val="0"/>
      </rPr>
      <t>面试成绩</t>
    </r>
  </si>
  <si>
    <r>
      <rPr>
        <b/>
        <sz val="10"/>
        <rFont val="宋体"/>
        <family val="0"/>
      </rPr>
      <t>面试折合成绩</t>
    </r>
  </si>
  <si>
    <r>
      <rPr>
        <b/>
        <sz val="10"/>
        <rFont val="宋体"/>
        <family val="0"/>
      </rPr>
      <t>考试总成绩</t>
    </r>
  </si>
  <si>
    <r>
      <rPr>
        <b/>
        <sz val="10"/>
        <rFont val="宋体"/>
        <family val="0"/>
      </rPr>
      <t>名次</t>
    </r>
  </si>
  <si>
    <t>是否进入体检</t>
  </si>
  <si>
    <r>
      <rPr>
        <b/>
        <sz val="10"/>
        <rFont val="宋体"/>
        <family val="0"/>
      </rPr>
      <t>备注</t>
    </r>
  </si>
  <si>
    <r>
      <rPr>
        <b/>
        <sz val="10"/>
        <color indexed="8"/>
        <rFont val="仿宋_GB2312"/>
        <family val="3"/>
      </rPr>
      <t>年龄</t>
    </r>
  </si>
  <si>
    <r>
      <rPr>
        <b/>
        <sz val="10"/>
        <color indexed="8"/>
        <rFont val="仿宋_GB2312"/>
        <family val="3"/>
      </rPr>
      <t>学历、学位</t>
    </r>
  </si>
  <si>
    <r>
      <rPr>
        <b/>
        <sz val="10"/>
        <color indexed="8"/>
        <rFont val="仿宋_GB2312"/>
        <family val="3"/>
      </rPr>
      <t>所学专业</t>
    </r>
  </si>
  <si>
    <r>
      <rPr>
        <b/>
        <sz val="10"/>
        <color indexed="8"/>
        <rFont val="仿宋_GB2312"/>
        <family val="3"/>
      </rPr>
      <t>其他要求</t>
    </r>
  </si>
  <si>
    <r>
      <rPr>
        <sz val="9"/>
        <color indexed="8"/>
        <rFont val="仿宋_GB2312"/>
        <family val="3"/>
      </rPr>
      <t>四川遂宁高新技术产业园区管理委员会</t>
    </r>
  </si>
  <si>
    <r>
      <rPr>
        <sz val="9"/>
        <color indexed="8"/>
        <rFont val="仿宋_GB2312"/>
        <family val="3"/>
      </rPr>
      <t>遂宁高新区企业发展服务中心</t>
    </r>
  </si>
  <si>
    <r>
      <rPr>
        <sz val="9"/>
        <color indexed="8"/>
        <rFont val="仿宋_GB2312"/>
        <family val="3"/>
      </rPr>
      <t>管理岗位</t>
    </r>
  </si>
  <si>
    <r>
      <rPr>
        <sz val="9"/>
        <color indexed="8"/>
        <rFont val="仿宋_GB2312"/>
        <family val="3"/>
      </rPr>
      <t>综合管理</t>
    </r>
  </si>
  <si>
    <r>
      <t>2024</t>
    </r>
    <r>
      <rPr>
        <sz val="9"/>
        <color indexed="8"/>
        <rFont val="仿宋_GB2312"/>
        <family val="3"/>
      </rPr>
      <t>年高校应届毕业生和符合岗位条件要求的社会在职、非在职人员</t>
    </r>
  </si>
  <si>
    <r>
      <t>35</t>
    </r>
    <r>
      <rPr>
        <sz val="9"/>
        <color indexed="8"/>
        <rFont val="仿宋_GB2312"/>
        <family val="3"/>
      </rPr>
      <t>周岁及以下</t>
    </r>
  </si>
  <si>
    <r>
      <rPr>
        <sz val="9"/>
        <color indexed="8"/>
        <rFont val="仿宋_GB2312"/>
        <family val="3"/>
      </rPr>
      <t>本科及以上学历，并取得学士及以上学位</t>
    </r>
  </si>
  <si>
    <r>
      <rPr>
        <b/>
        <sz val="9"/>
        <color indexed="8"/>
        <rFont val="仿宋_GB2312"/>
        <family val="3"/>
      </rPr>
      <t>本科</t>
    </r>
    <r>
      <rPr>
        <b/>
        <sz val="9"/>
        <color indexed="8"/>
        <rFont val="Times New Roman"/>
        <family val="1"/>
      </rPr>
      <t>:</t>
    </r>
    <r>
      <rPr>
        <sz val="9"/>
        <color indexed="8"/>
        <rFont val="仿宋_GB2312"/>
        <family val="3"/>
      </rPr>
      <t>经济学类、财政学类、</t>
    </r>
    <r>
      <rPr>
        <sz val="9"/>
        <color indexed="8"/>
        <rFont val="Times New Roman"/>
        <family val="1"/>
      </rPr>
      <t xml:space="preserve"> </t>
    </r>
    <r>
      <rPr>
        <sz val="9"/>
        <color indexed="8"/>
        <rFont val="仿宋_GB2312"/>
        <family val="3"/>
      </rPr>
      <t>金融学类、经济与贸易类、法学类、马克思主义理论类、中国语言文学类、新闻传播学类</t>
    </r>
    <r>
      <rPr>
        <sz val="9"/>
        <color indexed="8"/>
        <rFont val="Times New Roman"/>
        <family val="1"/>
      </rPr>
      <t xml:space="preserve"> </t>
    </r>
    <r>
      <rPr>
        <sz val="9"/>
        <color indexed="8"/>
        <rFont val="仿宋_GB2312"/>
        <family val="3"/>
      </rPr>
      <t>、统计学类、电子信息类、计算机类、管理科学与工程类、</t>
    </r>
    <r>
      <rPr>
        <sz val="9"/>
        <color indexed="8"/>
        <rFont val="Times New Roman"/>
        <family val="1"/>
      </rPr>
      <t xml:space="preserve"> </t>
    </r>
    <r>
      <rPr>
        <sz val="9"/>
        <color indexed="8"/>
        <rFont val="仿宋_GB2312"/>
        <family val="3"/>
      </rPr>
      <t>工商管理类、物流管理与工程类</t>
    </r>
    <r>
      <rPr>
        <sz val="9"/>
        <color indexed="8"/>
        <rFont val="Times New Roman"/>
        <family val="1"/>
      </rPr>
      <t xml:space="preserve"> </t>
    </r>
    <r>
      <rPr>
        <sz val="9"/>
        <color indexed="8"/>
        <rFont val="仿宋_GB2312"/>
        <family val="3"/>
      </rPr>
      <t>、工业工程类</t>
    </r>
    <r>
      <rPr>
        <sz val="9"/>
        <color indexed="8"/>
        <rFont val="Times New Roman"/>
        <family val="1"/>
      </rPr>
      <t xml:space="preserve">
</t>
    </r>
    <r>
      <rPr>
        <b/>
        <sz val="9"/>
        <color indexed="8"/>
        <rFont val="仿宋_GB2312"/>
        <family val="3"/>
      </rPr>
      <t>研究生：</t>
    </r>
    <r>
      <rPr>
        <sz val="9"/>
        <color indexed="8"/>
        <rFont val="仿宋_GB2312"/>
        <family val="3"/>
      </rPr>
      <t>理论经济学类、应用经济学类、金融专业、应用统计专业、</t>
    </r>
    <r>
      <rPr>
        <sz val="9"/>
        <color indexed="8"/>
        <rFont val="Times New Roman"/>
        <family val="1"/>
      </rPr>
      <t xml:space="preserve"> </t>
    </r>
    <r>
      <rPr>
        <sz val="9"/>
        <color indexed="8"/>
        <rFont val="仿宋_GB2312"/>
        <family val="3"/>
      </rPr>
      <t>税务专业、国际商务专业、保险专业</t>
    </r>
    <r>
      <rPr>
        <sz val="9"/>
        <color indexed="8"/>
        <rFont val="Times New Roman"/>
        <family val="1"/>
      </rPr>
      <t xml:space="preserve"> </t>
    </r>
    <r>
      <rPr>
        <sz val="9"/>
        <color indexed="8"/>
        <rFont val="仿宋_GB2312"/>
        <family val="3"/>
      </rPr>
      <t>、资产评估专业、数字经济专业</t>
    </r>
    <r>
      <rPr>
        <sz val="9"/>
        <color indexed="8"/>
        <rFont val="Times New Roman"/>
        <family val="1"/>
      </rPr>
      <t xml:space="preserve"> </t>
    </r>
    <r>
      <rPr>
        <sz val="9"/>
        <color indexed="8"/>
        <rFont val="仿宋_GB2312"/>
        <family val="3"/>
      </rPr>
      <t>、法学类、马克思主义理论类</t>
    </r>
    <r>
      <rPr>
        <sz val="9"/>
        <color indexed="8"/>
        <rFont val="Times New Roman"/>
        <family val="1"/>
      </rPr>
      <t xml:space="preserve"> </t>
    </r>
    <r>
      <rPr>
        <sz val="9"/>
        <color indexed="8"/>
        <rFont val="仿宋_GB2312"/>
        <family val="3"/>
      </rPr>
      <t>、知识产权专业、中国语言文学类</t>
    </r>
    <r>
      <rPr>
        <sz val="9"/>
        <color indexed="8"/>
        <rFont val="Times New Roman"/>
        <family val="1"/>
      </rPr>
      <t xml:space="preserve"> </t>
    </r>
    <r>
      <rPr>
        <sz val="9"/>
        <color indexed="8"/>
        <rFont val="仿宋_GB2312"/>
        <family val="3"/>
      </rPr>
      <t>、新闻传播学类、新闻与传播专业</t>
    </r>
    <r>
      <rPr>
        <sz val="9"/>
        <color indexed="8"/>
        <rFont val="Times New Roman"/>
        <family val="1"/>
      </rPr>
      <t xml:space="preserve"> </t>
    </r>
    <r>
      <rPr>
        <sz val="9"/>
        <color indexed="8"/>
        <rFont val="仿宋_GB2312"/>
        <family val="3"/>
      </rPr>
      <t>、统计学类、电子信息专业</t>
    </r>
    <r>
      <rPr>
        <sz val="9"/>
        <color indexed="8"/>
        <rFont val="Times New Roman"/>
        <family val="1"/>
      </rPr>
      <t xml:space="preserve"> </t>
    </r>
    <r>
      <rPr>
        <sz val="9"/>
        <color indexed="8"/>
        <rFont val="仿宋_GB2312"/>
        <family val="3"/>
      </rPr>
      <t>、管理科学与工程类、工商管理学类</t>
    </r>
    <r>
      <rPr>
        <sz val="9"/>
        <color indexed="8"/>
        <rFont val="Times New Roman"/>
        <family val="1"/>
      </rPr>
      <t xml:space="preserve"> </t>
    </r>
    <r>
      <rPr>
        <sz val="9"/>
        <color indexed="8"/>
        <rFont val="仿宋_GB2312"/>
        <family val="3"/>
      </rPr>
      <t>、信息资源管理类、工商管理专业、会计专业、旅游管理专业、工程管理专业、审计专业</t>
    </r>
  </si>
  <si>
    <r>
      <rPr>
        <sz val="9"/>
        <color indexed="8"/>
        <rFont val="仿宋_GB2312"/>
        <family val="3"/>
      </rPr>
      <t>需长期加班出差</t>
    </r>
  </si>
  <si>
    <t>2629001020226</t>
  </si>
  <si>
    <t>刘艳丹</t>
  </si>
  <si>
    <t>67.70</t>
  </si>
  <si>
    <t>4.00</t>
  </si>
  <si>
    <t>71.70</t>
  </si>
  <si>
    <t>是</t>
  </si>
  <si>
    <t>2629001040414</t>
  </si>
  <si>
    <t>罗丽琼</t>
  </si>
  <si>
    <t>71.10</t>
  </si>
  <si>
    <t>2629001013702</t>
  </si>
  <si>
    <r>
      <rPr>
        <sz val="10"/>
        <rFont val="宋体"/>
        <family val="0"/>
      </rPr>
      <t>赖鑫</t>
    </r>
  </si>
  <si>
    <t>68.30</t>
  </si>
  <si>
    <t>2629001013102</t>
  </si>
  <si>
    <r>
      <rPr>
        <sz val="10"/>
        <rFont val="宋体"/>
        <family val="0"/>
      </rPr>
      <t>胡晓睿</t>
    </r>
  </si>
  <si>
    <t>66.10</t>
  </si>
  <si>
    <t>2629001041411</t>
  </si>
  <si>
    <r>
      <rPr>
        <sz val="10"/>
        <rFont val="宋体"/>
        <family val="0"/>
      </rPr>
      <t>徐尉</t>
    </r>
  </si>
  <si>
    <t>67.30</t>
  </si>
  <si>
    <t>2629001020920</t>
  </si>
  <si>
    <r>
      <rPr>
        <sz val="10"/>
        <rFont val="宋体"/>
        <family val="0"/>
      </rPr>
      <t>周子焱</t>
    </r>
  </si>
  <si>
    <t>65.40</t>
  </si>
  <si>
    <t>缺考</t>
  </si>
  <si>
    <r>
      <rPr>
        <sz val="9"/>
        <color indexed="8"/>
        <rFont val="仿宋_GB2312"/>
        <family val="3"/>
      </rPr>
      <t>遂宁高新区经济合作中心</t>
    </r>
  </si>
  <si>
    <r>
      <rPr>
        <b/>
        <sz val="9"/>
        <color indexed="8"/>
        <rFont val="仿宋_GB2312"/>
        <family val="3"/>
      </rPr>
      <t>本科</t>
    </r>
    <r>
      <rPr>
        <b/>
        <sz val="9"/>
        <color indexed="8"/>
        <rFont val="Times New Roman"/>
        <family val="1"/>
      </rPr>
      <t>:</t>
    </r>
    <r>
      <rPr>
        <sz val="9"/>
        <color indexed="8"/>
        <rFont val="仿宋_GB2312"/>
        <family val="3"/>
      </rPr>
      <t>土木类、水利类、测绘类、建筑类、管理科学与工程类、工业工程类</t>
    </r>
    <r>
      <rPr>
        <sz val="9"/>
        <color indexed="8"/>
        <rFont val="Times New Roman"/>
        <family val="1"/>
      </rPr>
      <t xml:space="preserve"> 
</t>
    </r>
    <r>
      <rPr>
        <b/>
        <sz val="9"/>
        <color indexed="8"/>
        <rFont val="仿宋_GB2312"/>
        <family val="3"/>
      </rPr>
      <t>研究生：</t>
    </r>
    <r>
      <rPr>
        <sz val="9"/>
        <color indexed="8"/>
        <rFont val="仿宋_GB2312"/>
        <family val="3"/>
      </rPr>
      <t>建筑学类、土木工程类、</t>
    </r>
    <r>
      <rPr>
        <sz val="9"/>
        <color indexed="8"/>
        <rFont val="Times New Roman"/>
        <family val="1"/>
      </rPr>
      <t xml:space="preserve"> </t>
    </r>
    <r>
      <rPr>
        <sz val="9"/>
        <color indexed="8"/>
        <rFont val="仿宋_GB2312"/>
        <family val="3"/>
      </rPr>
      <t>水利工程类、土木水利专业</t>
    </r>
  </si>
  <si>
    <t>2629002040527</t>
  </si>
  <si>
    <t>刘浪</t>
  </si>
  <si>
    <t>71.50</t>
  </si>
  <si>
    <t/>
  </si>
  <si>
    <t>2629002011706</t>
  </si>
  <si>
    <t>杨秋</t>
  </si>
  <si>
    <t>64.00</t>
  </si>
  <si>
    <t>2629002023720</t>
  </si>
  <si>
    <r>
      <rPr>
        <sz val="10"/>
        <rFont val="宋体"/>
        <family val="0"/>
      </rPr>
      <t>翟微微</t>
    </r>
  </si>
  <si>
    <t>63.80</t>
  </si>
  <si>
    <t>2629002011612</t>
  </si>
  <si>
    <r>
      <rPr>
        <sz val="10"/>
        <rFont val="宋体"/>
        <family val="0"/>
      </rPr>
      <t>唐诚</t>
    </r>
  </si>
  <si>
    <t>2629002012914</t>
  </si>
  <si>
    <r>
      <rPr>
        <sz val="10"/>
        <rFont val="宋体"/>
        <family val="0"/>
      </rPr>
      <t>扶楠</t>
    </r>
  </si>
  <si>
    <t>62.00</t>
  </si>
  <si>
    <t>2629002011510</t>
  </si>
  <si>
    <r>
      <rPr>
        <sz val="10"/>
        <rFont val="宋体"/>
        <family val="0"/>
      </rPr>
      <t>田煜城</t>
    </r>
  </si>
  <si>
    <t>63.10</t>
  </si>
  <si>
    <r>
      <rPr>
        <sz val="9"/>
        <color indexed="8"/>
        <rFont val="仿宋_GB2312"/>
        <family val="3"/>
      </rPr>
      <t>遂宁高新区社会事业与群众工作局</t>
    </r>
  </si>
  <si>
    <r>
      <rPr>
        <sz val="9"/>
        <color indexed="8"/>
        <rFont val="仿宋_GB2312"/>
        <family val="3"/>
      </rPr>
      <t>鹭栖湖学校</t>
    </r>
  </si>
  <si>
    <r>
      <rPr>
        <sz val="9"/>
        <color indexed="8"/>
        <rFont val="仿宋_GB2312"/>
        <family val="3"/>
      </rPr>
      <t>专业技术</t>
    </r>
  </si>
  <si>
    <r>
      <rPr>
        <sz val="9"/>
        <color indexed="8"/>
        <rFont val="仿宋_GB2312"/>
        <family val="3"/>
      </rPr>
      <t>从事小学体育教育教学工作</t>
    </r>
  </si>
  <si>
    <r>
      <rPr>
        <b/>
        <sz val="9"/>
        <color indexed="8"/>
        <rFont val="仿宋_GB2312"/>
        <family val="3"/>
      </rPr>
      <t>本科</t>
    </r>
    <r>
      <rPr>
        <sz val="9"/>
        <color indexed="8"/>
        <rFont val="仿宋_GB2312"/>
        <family val="3"/>
      </rPr>
      <t>：体育教育专业、运动训练专业、武术与民族传统体育专业、运动人体科学专业</t>
    </r>
    <r>
      <rPr>
        <sz val="9"/>
        <color indexed="8"/>
        <rFont val="Times New Roman"/>
        <family val="1"/>
      </rPr>
      <t xml:space="preserve">
</t>
    </r>
    <r>
      <rPr>
        <b/>
        <sz val="9"/>
        <color indexed="8"/>
        <rFont val="仿宋_GB2312"/>
        <family val="3"/>
      </rPr>
      <t>研究生</t>
    </r>
    <r>
      <rPr>
        <sz val="9"/>
        <color indexed="8"/>
        <rFont val="仿宋_GB2312"/>
        <family val="3"/>
      </rPr>
      <t>：体育学类、学科教学（体育）专业</t>
    </r>
  </si>
  <si>
    <r>
      <rPr>
        <sz val="9"/>
        <color indexed="8"/>
        <rFont val="仿宋_GB2312"/>
        <family val="3"/>
      </rPr>
      <t>取得小学或初级中学、高级中学教师资格证（体育）；普通话二级甲等及以上。</t>
    </r>
  </si>
  <si>
    <t>1629003040827</t>
  </si>
  <si>
    <t>周维平</t>
  </si>
  <si>
    <t>67.00</t>
  </si>
  <si>
    <t>1629003023411</t>
  </si>
  <si>
    <t>张子文</t>
  </si>
  <si>
    <t>66.00</t>
  </si>
  <si>
    <t>1629003043624</t>
  </si>
  <si>
    <t>汪帅</t>
  </si>
  <si>
    <t>67.50</t>
  </si>
  <si>
    <r>
      <rPr>
        <sz val="9"/>
        <color indexed="8"/>
        <rFont val="仿宋_GB2312"/>
        <family val="3"/>
      </rPr>
      <t>从事小学英语教育教学工作</t>
    </r>
  </si>
  <si>
    <r>
      <rPr>
        <b/>
        <sz val="9"/>
        <color indexed="8"/>
        <rFont val="仿宋_GB2312"/>
        <family val="3"/>
      </rPr>
      <t>本科</t>
    </r>
    <r>
      <rPr>
        <sz val="9"/>
        <color indexed="8"/>
        <rFont val="仿宋_GB2312"/>
        <family val="3"/>
      </rPr>
      <t>：英语专业、商务英语专业</t>
    </r>
    <r>
      <rPr>
        <sz val="9"/>
        <color indexed="8"/>
        <rFont val="Times New Roman"/>
        <family val="1"/>
      </rPr>
      <t xml:space="preserve">
</t>
    </r>
    <r>
      <rPr>
        <b/>
        <sz val="9"/>
        <color indexed="8"/>
        <rFont val="仿宋_GB2312"/>
        <family val="3"/>
      </rPr>
      <t>研究生</t>
    </r>
    <r>
      <rPr>
        <sz val="9"/>
        <color indexed="8"/>
        <rFont val="仿宋_GB2312"/>
        <family val="3"/>
      </rPr>
      <t>：英语语言文学专业、学科教学（英语）专业</t>
    </r>
  </si>
  <si>
    <r>
      <rPr>
        <sz val="9"/>
        <color indexed="8"/>
        <rFont val="仿宋_GB2312"/>
        <family val="3"/>
      </rPr>
      <t>取得小学或初级中学、高级中学教师资格证（英语）；普通话二级甲等及以上。</t>
    </r>
  </si>
  <si>
    <t>1629004043028</t>
  </si>
  <si>
    <t>唐雪萍</t>
  </si>
  <si>
    <t>79.50</t>
  </si>
  <si>
    <t>1629004044116</t>
  </si>
  <si>
    <t>易佳佳</t>
  </si>
  <si>
    <t>76.00</t>
  </si>
  <si>
    <t>1629004044309</t>
  </si>
  <si>
    <t>陆虹颖</t>
  </si>
  <si>
    <t>78.50</t>
  </si>
  <si>
    <r>
      <rPr>
        <sz val="9"/>
        <rFont val="仿宋_GB2312"/>
        <family val="3"/>
      </rPr>
      <t>遂宁高新区社会事业与群众工作局</t>
    </r>
  </si>
  <si>
    <r>
      <rPr>
        <sz val="9"/>
        <rFont val="仿宋_GB2312"/>
        <family val="3"/>
      </rPr>
      <t>物流港实验小学校</t>
    </r>
  </si>
  <si>
    <r>
      <rPr>
        <sz val="9"/>
        <rFont val="仿宋_GB2312"/>
        <family val="3"/>
      </rPr>
      <t>专业技术</t>
    </r>
  </si>
  <si>
    <r>
      <rPr>
        <sz val="9"/>
        <rFont val="仿宋_GB2312"/>
        <family val="3"/>
      </rPr>
      <t>从事小学语文教育教学工作</t>
    </r>
  </si>
  <si>
    <r>
      <t>2024</t>
    </r>
    <r>
      <rPr>
        <sz val="9"/>
        <rFont val="仿宋_GB2312"/>
        <family val="3"/>
      </rPr>
      <t>年高校应届毕业生和符合岗位条件要求的社会在职、非在职人员</t>
    </r>
  </si>
  <si>
    <r>
      <t>35</t>
    </r>
    <r>
      <rPr>
        <sz val="9"/>
        <rFont val="仿宋_GB2312"/>
        <family val="3"/>
      </rPr>
      <t>周岁及以下</t>
    </r>
  </si>
  <si>
    <r>
      <rPr>
        <sz val="9"/>
        <rFont val="仿宋_GB2312"/>
        <family val="3"/>
      </rPr>
      <t>本科及以上学历，并取得学士及以上学位</t>
    </r>
  </si>
  <si>
    <r>
      <rPr>
        <b/>
        <sz val="9"/>
        <rFont val="仿宋_GB2312"/>
        <family val="3"/>
      </rPr>
      <t>本科</t>
    </r>
    <r>
      <rPr>
        <sz val="9"/>
        <rFont val="仿宋_GB2312"/>
        <family val="3"/>
      </rPr>
      <t>：小学教育专业、汉语言专业、汉语言文学专业、汉语国际教育专业</t>
    </r>
    <r>
      <rPr>
        <sz val="9"/>
        <rFont val="Times New Roman"/>
        <family val="1"/>
      </rPr>
      <t xml:space="preserve">
</t>
    </r>
    <r>
      <rPr>
        <b/>
        <sz val="9"/>
        <rFont val="仿宋_GB2312"/>
        <family val="3"/>
      </rPr>
      <t>研究生</t>
    </r>
    <r>
      <rPr>
        <sz val="9"/>
        <rFont val="Times New Roman"/>
        <family val="1"/>
      </rPr>
      <t>:</t>
    </r>
    <r>
      <rPr>
        <sz val="9"/>
        <rFont val="仿宋_GB2312"/>
        <family val="3"/>
      </rPr>
      <t>语言学及应用语言学专业、汉语言文字学专业、中国现当代文学专业、学科教学（语文）专业</t>
    </r>
  </si>
  <si>
    <r>
      <rPr>
        <sz val="9"/>
        <rFont val="仿宋_GB2312"/>
        <family val="3"/>
      </rPr>
      <t>取得小学或初级中学、高级中学教师资格证（语文）；普通话二级甲等及以上。</t>
    </r>
  </si>
  <si>
    <t>1629005044713</t>
  </si>
  <si>
    <t>费燕雨</t>
  </si>
  <si>
    <t>75.00</t>
  </si>
  <si>
    <t>1629005045502</t>
  </si>
  <si>
    <t>田春梅</t>
  </si>
  <si>
    <t>72.00</t>
  </si>
  <si>
    <t>1629005044414</t>
  </si>
  <si>
    <t>袁凤霞</t>
  </si>
  <si>
    <t>73.00</t>
  </si>
  <si>
    <r>
      <rPr>
        <sz val="9"/>
        <rFont val="仿宋_GB2312"/>
        <family val="3"/>
      </rPr>
      <t>从事小学数学教育教学工作</t>
    </r>
  </si>
  <si>
    <r>
      <rPr>
        <b/>
        <sz val="9"/>
        <rFont val="仿宋_GB2312"/>
        <family val="3"/>
      </rPr>
      <t>本科</t>
    </r>
    <r>
      <rPr>
        <sz val="9"/>
        <rFont val="仿宋_GB2312"/>
        <family val="3"/>
      </rPr>
      <t>：小学教育专业、数学与应用数学专业</t>
    </r>
    <r>
      <rPr>
        <sz val="9"/>
        <rFont val="Times New Roman"/>
        <family val="1"/>
      </rPr>
      <t xml:space="preserve"> </t>
    </r>
    <r>
      <rPr>
        <sz val="9"/>
        <rFont val="仿宋_GB2312"/>
        <family val="3"/>
      </rPr>
      <t>、数理基础科学专业、信息与计算科学专业</t>
    </r>
    <r>
      <rPr>
        <sz val="9"/>
        <rFont val="Times New Roman"/>
        <family val="1"/>
      </rPr>
      <t xml:space="preserve">
</t>
    </r>
    <r>
      <rPr>
        <b/>
        <sz val="9"/>
        <rFont val="仿宋_GB2312"/>
        <family val="3"/>
      </rPr>
      <t>研究生</t>
    </r>
    <r>
      <rPr>
        <sz val="9"/>
        <rFont val="Times New Roman"/>
        <family val="1"/>
      </rPr>
      <t>:</t>
    </r>
    <r>
      <rPr>
        <sz val="9"/>
        <rFont val="仿宋_GB2312"/>
        <family val="3"/>
      </rPr>
      <t>基础数学专业、应用数学专业、计算数学专业、学科教学（数学）专业</t>
    </r>
  </si>
  <si>
    <r>
      <rPr>
        <sz val="9"/>
        <rFont val="仿宋_GB2312"/>
        <family val="3"/>
      </rPr>
      <t>取得小学或初级中学、高级中学教师资格证（数学）；普通话二级甲等及以上。</t>
    </r>
  </si>
  <si>
    <t>1629006033003</t>
  </si>
  <si>
    <t>银洋</t>
  </si>
  <si>
    <t>76.50</t>
  </si>
  <si>
    <t>1629006034627</t>
  </si>
  <si>
    <t>杨佳</t>
  </si>
  <si>
    <t>74.00</t>
  </si>
  <si>
    <t>1629006014929</t>
  </si>
  <si>
    <r>
      <rPr>
        <sz val="10"/>
        <rFont val="宋体"/>
        <family val="0"/>
      </rPr>
      <t>陈炫祎</t>
    </r>
  </si>
  <si>
    <t>1629006041724</t>
  </si>
  <si>
    <r>
      <rPr>
        <sz val="10"/>
        <rFont val="宋体"/>
        <family val="0"/>
      </rPr>
      <t>邓婷</t>
    </r>
  </si>
  <si>
    <t>1629006020612</t>
  </si>
  <si>
    <r>
      <rPr>
        <sz val="10"/>
        <rFont val="宋体"/>
        <family val="0"/>
      </rPr>
      <t>卜凤琼</t>
    </r>
  </si>
  <si>
    <t>1629006044624</t>
  </si>
  <si>
    <r>
      <rPr>
        <sz val="10"/>
        <rFont val="宋体"/>
        <family val="0"/>
      </rPr>
      <t>李亚琳</t>
    </r>
  </si>
  <si>
    <t>73.50</t>
  </si>
  <si>
    <r>
      <rPr>
        <sz val="9"/>
        <color indexed="8"/>
        <rFont val="仿宋_GB2312"/>
        <family val="3"/>
      </rPr>
      <t>物流港实验小学校</t>
    </r>
  </si>
  <si>
    <r>
      <rPr>
        <sz val="9"/>
        <color indexed="8"/>
        <rFont val="仿宋_GB2312"/>
        <family val="3"/>
      </rPr>
      <t>从事小学心理健康教育教学工作</t>
    </r>
  </si>
  <si>
    <r>
      <rPr>
        <b/>
        <sz val="9"/>
        <color indexed="8"/>
        <rFont val="仿宋_GB2312"/>
        <family val="3"/>
      </rPr>
      <t>本科：</t>
    </r>
    <r>
      <rPr>
        <sz val="9"/>
        <color indexed="8"/>
        <rFont val="仿宋_GB2312"/>
        <family val="3"/>
      </rPr>
      <t>心理学专业、应用心理学专业、心理健康教育专业</t>
    </r>
    <r>
      <rPr>
        <sz val="9"/>
        <color indexed="8"/>
        <rFont val="Times New Roman"/>
        <family val="1"/>
      </rPr>
      <t xml:space="preserve">
</t>
    </r>
    <r>
      <rPr>
        <b/>
        <sz val="9"/>
        <color indexed="8"/>
        <rFont val="仿宋_GB2312"/>
        <family val="3"/>
      </rPr>
      <t>研究生：</t>
    </r>
    <r>
      <rPr>
        <sz val="9"/>
        <color indexed="8"/>
        <rFont val="仿宋_GB2312"/>
        <family val="3"/>
      </rPr>
      <t>应用心理学专业、基础心理学专业、发展与教育心理学专业</t>
    </r>
  </si>
  <si>
    <r>
      <rPr>
        <sz val="9"/>
        <color indexed="8"/>
        <rFont val="仿宋_GB2312"/>
        <family val="3"/>
      </rPr>
      <t>取得小学或初级中学、高级中学教师资格证（心理健康教育）；普通话二级甲等及以上。</t>
    </r>
  </si>
  <si>
    <t>1629007044801</t>
  </si>
  <si>
    <t>丁娇</t>
  </si>
  <si>
    <t>66.50</t>
  </si>
  <si>
    <t>1629007030316</t>
  </si>
  <si>
    <t>刘珺</t>
  </si>
  <si>
    <t>55.00</t>
  </si>
  <si>
    <t>1629007041315</t>
  </si>
  <si>
    <t>刘红叶</t>
  </si>
  <si>
    <t>60.00</t>
  </si>
  <si>
    <r>
      <rPr>
        <sz val="9"/>
        <color indexed="8"/>
        <rFont val="仿宋_GB2312"/>
        <family val="3"/>
      </rPr>
      <t>桃花山小学校</t>
    </r>
  </si>
  <si>
    <r>
      <rPr>
        <sz val="9"/>
        <color indexed="8"/>
        <rFont val="仿宋_GB2312"/>
        <family val="3"/>
      </rPr>
      <t>从事小学语文教育教学工作</t>
    </r>
  </si>
  <si>
    <r>
      <rPr>
        <b/>
        <sz val="9"/>
        <color indexed="8"/>
        <rFont val="仿宋_GB2312"/>
        <family val="3"/>
      </rPr>
      <t>本科</t>
    </r>
    <r>
      <rPr>
        <sz val="9"/>
        <color indexed="8"/>
        <rFont val="仿宋_GB2312"/>
        <family val="3"/>
      </rPr>
      <t>：小学教育专业、汉语言专业、汉语言文学专业、汉语国际教育专业</t>
    </r>
    <r>
      <rPr>
        <sz val="9"/>
        <color indexed="8"/>
        <rFont val="Times New Roman"/>
        <family val="1"/>
      </rPr>
      <t xml:space="preserve">
</t>
    </r>
    <r>
      <rPr>
        <b/>
        <sz val="9"/>
        <color indexed="8"/>
        <rFont val="仿宋_GB2312"/>
        <family val="3"/>
      </rPr>
      <t>研究生</t>
    </r>
    <r>
      <rPr>
        <sz val="9"/>
        <color indexed="8"/>
        <rFont val="Times New Roman"/>
        <family val="1"/>
      </rPr>
      <t>:</t>
    </r>
    <r>
      <rPr>
        <sz val="9"/>
        <color indexed="8"/>
        <rFont val="仿宋_GB2312"/>
        <family val="3"/>
      </rPr>
      <t>语言学及应用语言学专业、汉语言文字学专业、中国现当代文学专业、学科教学（语文）专业</t>
    </r>
  </si>
  <si>
    <r>
      <rPr>
        <sz val="9"/>
        <color indexed="8"/>
        <rFont val="仿宋_GB2312"/>
        <family val="3"/>
      </rPr>
      <t>取得小学或初级中学、高级中学教师资格证（语文）；普通话二级甲等及以上。</t>
    </r>
  </si>
  <si>
    <t>1629008040707</t>
  </si>
  <si>
    <t>吴梦婷</t>
  </si>
  <si>
    <t>70.00</t>
  </si>
  <si>
    <t>1629008024002</t>
  </si>
  <si>
    <t>周伟</t>
  </si>
  <si>
    <t>1629008033004</t>
  </si>
  <si>
    <t>帖琬苓</t>
  </si>
  <si>
    <t>69.50</t>
  </si>
  <si>
    <r>
      <rPr>
        <sz val="9"/>
        <color indexed="8"/>
        <rFont val="仿宋_GB2312"/>
        <family val="3"/>
      </rPr>
      <t>从事小学数学教育教学工作</t>
    </r>
  </si>
  <si>
    <r>
      <rPr>
        <b/>
        <sz val="9"/>
        <color indexed="8"/>
        <rFont val="仿宋_GB2312"/>
        <family val="3"/>
      </rPr>
      <t>本科：</t>
    </r>
    <r>
      <rPr>
        <sz val="9"/>
        <color indexed="8"/>
        <rFont val="仿宋_GB2312"/>
        <family val="3"/>
      </rPr>
      <t>小学教育专业、数学与应用数学专业</t>
    </r>
    <r>
      <rPr>
        <sz val="9"/>
        <color indexed="8"/>
        <rFont val="Times New Roman"/>
        <family val="1"/>
      </rPr>
      <t xml:space="preserve"> </t>
    </r>
    <r>
      <rPr>
        <sz val="9"/>
        <color indexed="8"/>
        <rFont val="仿宋_GB2312"/>
        <family val="3"/>
      </rPr>
      <t>、数理基础科学专业、信息与计算科学专业</t>
    </r>
    <r>
      <rPr>
        <sz val="9"/>
        <color indexed="8"/>
        <rFont val="Times New Roman"/>
        <family val="1"/>
      </rPr>
      <t xml:space="preserve">
</t>
    </r>
    <r>
      <rPr>
        <b/>
        <sz val="9"/>
        <color indexed="8"/>
        <rFont val="仿宋_GB2312"/>
        <family val="3"/>
      </rPr>
      <t>研究生</t>
    </r>
    <r>
      <rPr>
        <b/>
        <sz val="9"/>
        <color indexed="8"/>
        <rFont val="Times New Roman"/>
        <family val="1"/>
      </rPr>
      <t>:</t>
    </r>
    <r>
      <rPr>
        <sz val="9"/>
        <color indexed="8"/>
        <rFont val="仿宋_GB2312"/>
        <family val="3"/>
      </rPr>
      <t>基础数学专业、</t>
    </r>
    <r>
      <rPr>
        <sz val="9"/>
        <rFont val="仿宋_GB2312"/>
        <family val="3"/>
      </rPr>
      <t>应用数学专业、</t>
    </r>
    <r>
      <rPr>
        <sz val="9"/>
        <color indexed="8"/>
        <rFont val="仿宋_GB2312"/>
        <family val="3"/>
      </rPr>
      <t>计算数学专业、学科教学（数学）专业</t>
    </r>
  </si>
  <si>
    <r>
      <rPr>
        <sz val="9"/>
        <color indexed="8"/>
        <rFont val="仿宋_GB2312"/>
        <family val="3"/>
      </rPr>
      <t>取得小学或初级中学、高级中学教师资格证（数学）；普通话二级甲等及以上。</t>
    </r>
  </si>
  <si>
    <t>1629009045309</t>
  </si>
  <si>
    <t>刘川东</t>
  </si>
  <si>
    <t>84.00</t>
  </si>
  <si>
    <t>1629009045217</t>
  </si>
  <si>
    <t>邱敏</t>
  </si>
  <si>
    <t>71.00</t>
  </si>
  <si>
    <t>1629009043529</t>
  </si>
  <si>
    <t>万红梅</t>
  </si>
  <si>
    <t>72.50</t>
  </si>
  <si>
    <r>
      <rPr>
        <sz val="9"/>
        <color indexed="8"/>
        <rFont val="仿宋_GB2312"/>
        <family val="3"/>
      </rPr>
      <t>从事小学舞蹈教育教学工作</t>
    </r>
  </si>
  <si>
    <r>
      <rPr>
        <b/>
        <sz val="9"/>
        <color indexed="8"/>
        <rFont val="仿宋_GB2312"/>
        <family val="3"/>
      </rPr>
      <t>本科</t>
    </r>
    <r>
      <rPr>
        <sz val="9"/>
        <color indexed="8"/>
        <rFont val="仿宋_GB2312"/>
        <family val="3"/>
      </rPr>
      <t>：舞蹈表演专业、舞蹈学专业</t>
    </r>
    <r>
      <rPr>
        <sz val="9"/>
        <color indexed="8"/>
        <rFont val="Times New Roman"/>
        <family val="1"/>
      </rPr>
      <t xml:space="preserve"> </t>
    </r>
    <r>
      <rPr>
        <sz val="9"/>
        <color indexed="8"/>
        <rFont val="仿宋_GB2312"/>
        <family val="3"/>
      </rPr>
      <t>、舞蹈编导专业、舞蹈教育专业</t>
    </r>
    <r>
      <rPr>
        <sz val="9"/>
        <color indexed="8"/>
        <rFont val="Times New Roman"/>
        <family val="1"/>
      </rPr>
      <t xml:space="preserve">
</t>
    </r>
    <r>
      <rPr>
        <b/>
        <sz val="9"/>
        <color indexed="8"/>
        <rFont val="仿宋_GB2312"/>
        <family val="3"/>
      </rPr>
      <t>研究生</t>
    </r>
    <r>
      <rPr>
        <sz val="9"/>
        <color indexed="8"/>
        <rFont val="仿宋_GB2312"/>
        <family val="3"/>
      </rPr>
      <t>：舞蹈学专业</t>
    </r>
  </si>
  <si>
    <r>
      <rPr>
        <sz val="9"/>
        <color indexed="8"/>
        <rFont val="仿宋_GB2312"/>
        <family val="3"/>
      </rPr>
      <t>取得小学或初级中学、高级中学教师资格证（音乐）；普通话二级甲等及以上。</t>
    </r>
  </si>
  <si>
    <t>1629010021807</t>
  </si>
  <si>
    <t>陈舒苇</t>
  </si>
  <si>
    <t>69.00</t>
  </si>
  <si>
    <t>1629010034006</t>
  </si>
  <si>
    <r>
      <rPr>
        <sz val="10"/>
        <rFont val="宋体"/>
        <family val="0"/>
      </rPr>
      <t>杨静</t>
    </r>
  </si>
  <si>
    <t>1629010021107</t>
  </si>
  <si>
    <r>
      <rPr>
        <sz val="10"/>
        <rFont val="宋体"/>
        <family val="0"/>
      </rPr>
      <t>陈权</t>
    </r>
  </si>
  <si>
    <t>68.00</t>
  </si>
  <si>
    <t>1629011011709</t>
  </si>
  <si>
    <t>刘兴港</t>
  </si>
  <si>
    <t>77.00</t>
  </si>
  <si>
    <t>2.00</t>
  </si>
  <si>
    <t>79.00</t>
  </si>
  <si>
    <t>1629011011926</t>
  </si>
  <si>
    <t>佘佐兵</t>
  </si>
  <si>
    <t>1629011045112</t>
  </si>
  <si>
    <t>李琪</t>
  </si>
  <si>
    <t>1629011032528</t>
  </si>
  <si>
    <t>苏宇藉</t>
  </si>
  <si>
    <t>65.50</t>
  </si>
  <si>
    <t>1629011032025</t>
  </si>
  <si>
    <t>陈新宇</t>
  </si>
  <si>
    <t>1629011014520</t>
  </si>
  <si>
    <t>毛书芹</t>
  </si>
  <si>
    <r>
      <rPr>
        <sz val="9"/>
        <color indexed="8"/>
        <rFont val="仿宋_GB2312"/>
        <family val="3"/>
      </rPr>
      <t>从事小学美术教育教学工作</t>
    </r>
  </si>
  <si>
    <r>
      <rPr>
        <b/>
        <sz val="9"/>
        <color indexed="8"/>
        <rFont val="仿宋_GB2312"/>
        <family val="3"/>
      </rPr>
      <t>本科</t>
    </r>
    <r>
      <rPr>
        <sz val="9"/>
        <color indexed="8"/>
        <rFont val="仿宋_GB2312"/>
        <family val="3"/>
      </rPr>
      <t>：</t>
    </r>
    <r>
      <rPr>
        <sz val="9"/>
        <rFont val="仿宋_GB2312"/>
        <family val="3"/>
      </rPr>
      <t>美术学类</t>
    </r>
    <r>
      <rPr>
        <sz val="9"/>
        <color indexed="8"/>
        <rFont val="仿宋_GB2312"/>
        <family val="3"/>
      </rPr>
      <t>、视觉传达设计专业、环境设计专业</t>
    </r>
    <r>
      <rPr>
        <sz val="9"/>
        <color indexed="8"/>
        <rFont val="Times New Roman"/>
        <family val="1"/>
      </rPr>
      <t xml:space="preserve">
</t>
    </r>
    <r>
      <rPr>
        <b/>
        <sz val="9"/>
        <color indexed="8"/>
        <rFont val="仿宋_GB2312"/>
        <family val="3"/>
      </rPr>
      <t>研究生</t>
    </r>
    <r>
      <rPr>
        <sz val="9"/>
        <color indexed="8"/>
        <rFont val="仿宋_GB2312"/>
        <family val="3"/>
      </rPr>
      <t>：美术学专业、学科教学（美术）专业</t>
    </r>
  </si>
  <si>
    <r>
      <rPr>
        <sz val="9"/>
        <color indexed="8"/>
        <rFont val="仿宋_GB2312"/>
        <family val="3"/>
      </rPr>
      <t>取得小学或初级中学、高级中学教师资格证（美术）；普通话二级甲等及以上。</t>
    </r>
  </si>
  <si>
    <t>1629012044106</t>
  </si>
  <si>
    <t>王真贞</t>
  </si>
  <si>
    <t>1629012025124</t>
  </si>
  <si>
    <t>曹昆菊</t>
  </si>
  <si>
    <t>1629012023127</t>
  </si>
  <si>
    <t>刘嫣</t>
  </si>
  <si>
    <t>77.50</t>
  </si>
  <si>
    <t>1629013011320</t>
  </si>
  <si>
    <t>张玉彬</t>
  </si>
  <si>
    <t>1629013013012</t>
  </si>
  <si>
    <t>黎灿</t>
  </si>
  <si>
    <t>1629013033909</t>
  </si>
  <si>
    <t>补芹</t>
  </si>
  <si>
    <t>61.50</t>
  </si>
  <si>
    <r>
      <rPr>
        <sz val="9"/>
        <color indexed="8"/>
        <rFont val="仿宋_GB2312"/>
        <family val="3"/>
      </rPr>
      <t>瑰宝明珠幼儿园</t>
    </r>
  </si>
  <si>
    <r>
      <rPr>
        <sz val="9"/>
        <color indexed="8"/>
        <rFont val="仿宋_GB2312"/>
        <family val="3"/>
      </rPr>
      <t>从事学前教育教学工作</t>
    </r>
  </si>
  <si>
    <r>
      <rPr>
        <b/>
        <sz val="9"/>
        <color indexed="8"/>
        <rFont val="仿宋_GB2312"/>
        <family val="3"/>
      </rPr>
      <t>本科：</t>
    </r>
    <r>
      <rPr>
        <sz val="9"/>
        <color indexed="8"/>
        <rFont val="仿宋_GB2312"/>
        <family val="3"/>
      </rPr>
      <t>学前教育专业</t>
    </r>
    <r>
      <rPr>
        <sz val="9"/>
        <color indexed="8"/>
        <rFont val="Times New Roman"/>
        <family val="1"/>
      </rPr>
      <t xml:space="preserve">
</t>
    </r>
    <r>
      <rPr>
        <b/>
        <sz val="9"/>
        <color indexed="8"/>
        <rFont val="仿宋_GB2312"/>
        <family val="3"/>
      </rPr>
      <t>研究生</t>
    </r>
    <r>
      <rPr>
        <sz val="9"/>
        <color indexed="8"/>
        <rFont val="仿宋_GB2312"/>
        <family val="3"/>
      </rPr>
      <t>：学前教育学专业</t>
    </r>
  </si>
  <si>
    <r>
      <rPr>
        <sz val="9"/>
        <color indexed="8"/>
        <rFont val="仿宋_GB2312"/>
        <family val="3"/>
      </rPr>
      <t>取得幼儿教师资格证；普通话二级甲等及以上。</t>
    </r>
  </si>
  <si>
    <t>1629014031719</t>
  </si>
  <si>
    <t>陈俊伶</t>
  </si>
  <si>
    <t>1629014020626</t>
  </si>
  <si>
    <t>孙雅雪</t>
  </si>
  <si>
    <t>1629014023005</t>
  </si>
  <si>
    <t>罗学雪</t>
  </si>
  <si>
    <t>1629014012207</t>
  </si>
  <si>
    <r>
      <rPr>
        <sz val="10"/>
        <rFont val="宋体"/>
        <family val="0"/>
      </rPr>
      <t>王若楠</t>
    </r>
  </si>
  <si>
    <t>1629014014425</t>
  </si>
  <si>
    <r>
      <rPr>
        <sz val="10"/>
        <rFont val="宋体"/>
        <family val="0"/>
      </rPr>
      <t>吴红</t>
    </r>
  </si>
  <si>
    <t>1629014022712</t>
  </si>
  <si>
    <r>
      <rPr>
        <sz val="10"/>
        <rFont val="宋体"/>
        <family val="0"/>
      </rPr>
      <t>童盼</t>
    </r>
  </si>
  <si>
    <t>68.50</t>
  </si>
  <si>
    <t>1629014040116</t>
  </si>
  <si>
    <r>
      <rPr>
        <sz val="10"/>
        <rFont val="宋体"/>
        <family val="0"/>
      </rPr>
      <t>唐靖雯</t>
    </r>
  </si>
  <si>
    <t>1629014023202</t>
  </si>
  <si>
    <r>
      <rPr>
        <sz val="10"/>
        <rFont val="宋体"/>
        <family val="0"/>
      </rPr>
      <t>张世艳</t>
    </r>
  </si>
  <si>
    <t>1629014034128</t>
  </si>
  <si>
    <r>
      <rPr>
        <sz val="10"/>
        <rFont val="宋体"/>
        <family val="0"/>
      </rPr>
      <t>姜亚林</t>
    </r>
  </si>
  <si>
    <t>1629014020413</t>
  </si>
  <si>
    <r>
      <rPr>
        <sz val="10"/>
        <rFont val="宋体"/>
        <family val="0"/>
      </rPr>
      <t>鲍雪梅</t>
    </r>
  </si>
  <si>
    <t>1629014024520</t>
  </si>
  <si>
    <r>
      <rPr>
        <sz val="10"/>
        <rFont val="宋体"/>
        <family val="0"/>
      </rPr>
      <t>李星蓉</t>
    </r>
  </si>
  <si>
    <r>
      <rPr>
        <sz val="9"/>
        <color indexed="8"/>
        <rFont val="仿宋_GB2312"/>
        <family val="3"/>
      </rPr>
      <t>保升幼儿园</t>
    </r>
  </si>
  <si>
    <r>
      <rPr>
        <sz val="9"/>
        <color indexed="8"/>
        <rFont val="仿宋_GB2312"/>
        <family val="3"/>
      </rPr>
      <t>专科及以上学历</t>
    </r>
  </si>
  <si>
    <r>
      <rPr>
        <b/>
        <sz val="9"/>
        <color indexed="8"/>
        <rFont val="仿宋_GB2312"/>
        <family val="3"/>
      </rPr>
      <t>专科：</t>
    </r>
    <r>
      <rPr>
        <sz val="9"/>
        <rFont val="仿宋_GB2312"/>
        <family val="3"/>
      </rPr>
      <t>学前教育专业</t>
    </r>
    <r>
      <rPr>
        <b/>
        <sz val="9"/>
        <color indexed="8"/>
        <rFont val="Times New Roman"/>
        <family val="1"/>
      </rPr>
      <t xml:space="preserve">
</t>
    </r>
    <r>
      <rPr>
        <b/>
        <sz val="9"/>
        <color indexed="8"/>
        <rFont val="仿宋_GB2312"/>
        <family val="3"/>
      </rPr>
      <t>本科：</t>
    </r>
    <r>
      <rPr>
        <sz val="9"/>
        <color indexed="8"/>
        <rFont val="仿宋_GB2312"/>
        <family val="3"/>
      </rPr>
      <t>学前教育专业</t>
    </r>
    <r>
      <rPr>
        <sz val="9"/>
        <color indexed="8"/>
        <rFont val="Times New Roman"/>
        <family val="1"/>
      </rPr>
      <t xml:space="preserve">
</t>
    </r>
    <r>
      <rPr>
        <b/>
        <sz val="9"/>
        <color indexed="8"/>
        <rFont val="仿宋_GB2312"/>
        <family val="3"/>
      </rPr>
      <t>研究生</t>
    </r>
    <r>
      <rPr>
        <sz val="9"/>
        <color indexed="8"/>
        <rFont val="仿宋_GB2312"/>
        <family val="3"/>
      </rPr>
      <t>：学前教育学专业</t>
    </r>
  </si>
  <si>
    <t>1629015023018</t>
  </si>
  <si>
    <t>蒲洋敏</t>
  </si>
  <si>
    <t>74.50</t>
  </si>
  <si>
    <t>1629015041803</t>
  </si>
  <si>
    <t>苟江凤</t>
  </si>
  <si>
    <t>1629015024803</t>
  </si>
  <si>
    <t>余凤</t>
  </si>
  <si>
    <t>1629015024110</t>
  </si>
  <si>
    <r>
      <rPr>
        <sz val="10"/>
        <rFont val="宋体"/>
        <family val="0"/>
      </rPr>
      <t>莫莉花</t>
    </r>
  </si>
  <si>
    <t>1629015023021</t>
  </si>
  <si>
    <r>
      <rPr>
        <sz val="10"/>
        <rFont val="宋体"/>
        <family val="0"/>
      </rPr>
      <t>吴苗苗</t>
    </r>
  </si>
  <si>
    <t>1629015042606</t>
  </si>
  <si>
    <r>
      <rPr>
        <sz val="10"/>
        <rFont val="宋体"/>
        <family val="0"/>
      </rPr>
      <t>徐柳浄</t>
    </r>
  </si>
  <si>
    <t>1629015022706</t>
  </si>
  <si>
    <r>
      <rPr>
        <sz val="10"/>
        <rFont val="宋体"/>
        <family val="0"/>
      </rPr>
      <t>王迎春</t>
    </r>
  </si>
  <si>
    <t>1629015024229</t>
  </si>
  <si>
    <r>
      <rPr>
        <sz val="10"/>
        <rFont val="宋体"/>
        <family val="0"/>
      </rPr>
      <t>胡静</t>
    </r>
  </si>
  <si>
    <t>1629015013301</t>
  </si>
  <si>
    <r>
      <rPr>
        <sz val="10"/>
        <rFont val="宋体"/>
        <family val="0"/>
      </rPr>
      <t>青婷</t>
    </r>
  </si>
  <si>
    <t>1629015023505</t>
  </si>
  <si>
    <r>
      <rPr>
        <sz val="10"/>
        <rFont val="宋体"/>
        <family val="0"/>
      </rPr>
      <t>卿维</t>
    </r>
  </si>
  <si>
    <t>1629015034719</t>
  </si>
  <si>
    <r>
      <rPr>
        <sz val="10"/>
        <rFont val="宋体"/>
        <family val="0"/>
      </rPr>
      <t>张媛</t>
    </r>
  </si>
  <si>
    <r>
      <rPr>
        <sz val="9"/>
        <rFont val="仿宋_GB2312"/>
        <family val="3"/>
      </rPr>
      <t>保升卫生院</t>
    </r>
  </si>
  <si>
    <r>
      <rPr>
        <sz val="9"/>
        <rFont val="仿宋_GB2312"/>
        <family val="3"/>
      </rPr>
      <t>从事医疗卫生工作</t>
    </r>
  </si>
  <si>
    <r>
      <rPr>
        <sz val="9"/>
        <rFont val="仿宋_GB2312"/>
        <family val="3"/>
      </rPr>
      <t>专科及以上学历</t>
    </r>
  </si>
  <si>
    <r>
      <rPr>
        <b/>
        <sz val="9"/>
        <rFont val="仿宋_GB2312"/>
        <family val="3"/>
      </rPr>
      <t>专科</t>
    </r>
    <r>
      <rPr>
        <b/>
        <sz val="9"/>
        <rFont val="Times New Roman"/>
        <family val="1"/>
      </rPr>
      <t>:</t>
    </r>
    <r>
      <rPr>
        <sz val="9"/>
        <rFont val="仿宋_GB2312"/>
        <family val="3"/>
      </rPr>
      <t>中医学专业、针灸推拿专业、中医骨伤专业</t>
    </r>
    <r>
      <rPr>
        <sz val="9"/>
        <rFont val="Times New Roman"/>
        <family val="1"/>
      </rPr>
      <t xml:space="preserve">
</t>
    </r>
    <r>
      <rPr>
        <b/>
        <sz val="9"/>
        <rFont val="仿宋_GB2312"/>
        <family val="3"/>
      </rPr>
      <t>本科</t>
    </r>
    <r>
      <rPr>
        <sz val="9"/>
        <rFont val="仿宋_GB2312"/>
        <family val="3"/>
      </rPr>
      <t>：中医学专业、针灸推拿学专业、中西医临床医学专业</t>
    </r>
    <r>
      <rPr>
        <sz val="9"/>
        <rFont val="Times New Roman"/>
        <family val="1"/>
      </rPr>
      <t xml:space="preserve">
</t>
    </r>
    <r>
      <rPr>
        <b/>
        <sz val="9"/>
        <rFont val="仿宋_GB2312"/>
        <family val="3"/>
      </rPr>
      <t>研究生：</t>
    </r>
    <r>
      <rPr>
        <sz val="9"/>
        <rFont val="仿宋_GB2312"/>
        <family val="3"/>
      </rPr>
      <t>中医临床基础专业、中医诊断学专业、中医内科学专业、中医骨伤科学专业、针灸推拿学专业、中西医结合基础专业、中西医结合临床专业</t>
    </r>
  </si>
  <si>
    <r>
      <rPr>
        <sz val="9"/>
        <rFont val="仿宋_GB2312"/>
        <family val="3"/>
      </rPr>
      <t>取得执业助理医师及以上执业资格。</t>
    </r>
  </si>
  <si>
    <t>3629016044821</t>
  </si>
  <si>
    <t>曾发</t>
  </si>
  <si>
    <t>52.00</t>
  </si>
  <si>
    <t>3629016044701</t>
  </si>
  <si>
    <t>席颖</t>
  </si>
  <si>
    <t>3629016044806</t>
  </si>
  <si>
    <r>
      <rPr>
        <sz val="10"/>
        <rFont val="宋体"/>
        <family val="0"/>
      </rPr>
      <t>唐阳举</t>
    </r>
  </si>
  <si>
    <t>3629016044714</t>
  </si>
  <si>
    <r>
      <rPr>
        <sz val="10"/>
        <rFont val="宋体"/>
        <family val="0"/>
      </rPr>
      <t>李珍妮</t>
    </r>
  </si>
  <si>
    <t>50.00</t>
  </si>
  <si>
    <t>3629016044720</t>
  </si>
  <si>
    <r>
      <rPr>
        <sz val="10"/>
        <rFont val="宋体"/>
        <family val="0"/>
      </rPr>
      <t>鄢秀娟</t>
    </r>
  </si>
  <si>
    <t>3629016044722</t>
  </si>
  <si>
    <r>
      <rPr>
        <sz val="10"/>
        <rFont val="宋体"/>
        <family val="0"/>
      </rPr>
      <t>喻兵</t>
    </r>
  </si>
  <si>
    <r>
      <rPr>
        <b/>
        <sz val="9"/>
        <rFont val="仿宋_GB2312"/>
        <family val="3"/>
      </rPr>
      <t>专科：</t>
    </r>
    <r>
      <rPr>
        <sz val="9"/>
        <rFont val="仿宋_GB2312"/>
        <family val="3"/>
      </rPr>
      <t>临床医学专业</t>
    </r>
    <r>
      <rPr>
        <b/>
        <sz val="9"/>
        <rFont val="Times New Roman"/>
        <family val="1"/>
      </rPr>
      <t xml:space="preserve">
</t>
    </r>
    <r>
      <rPr>
        <b/>
        <sz val="9"/>
        <rFont val="仿宋_GB2312"/>
        <family val="3"/>
      </rPr>
      <t>本科：</t>
    </r>
    <r>
      <rPr>
        <sz val="9"/>
        <rFont val="仿宋_GB2312"/>
        <family val="3"/>
      </rPr>
      <t>临床医学专业</t>
    </r>
    <r>
      <rPr>
        <b/>
        <sz val="9"/>
        <rFont val="Times New Roman"/>
        <family val="1"/>
      </rPr>
      <t xml:space="preserve">
</t>
    </r>
    <r>
      <rPr>
        <b/>
        <sz val="9"/>
        <rFont val="仿宋_GB2312"/>
        <family val="3"/>
      </rPr>
      <t>研究生：</t>
    </r>
    <r>
      <rPr>
        <sz val="9"/>
        <rFont val="仿宋_GB2312"/>
        <family val="3"/>
      </rPr>
      <t>临床医学类</t>
    </r>
  </si>
  <si>
    <t>4629017044617</t>
  </si>
  <si>
    <t>文蕊锦</t>
  </si>
  <si>
    <t>82.00</t>
  </si>
  <si>
    <t>4629017044329</t>
  </si>
  <si>
    <t>刘亚梅</t>
  </si>
  <si>
    <t>54.00</t>
  </si>
  <si>
    <t>4629017044207</t>
  </si>
  <si>
    <r>
      <rPr>
        <sz val="10"/>
        <rFont val="宋体"/>
        <family val="0"/>
      </rPr>
      <t>吴自兰</t>
    </r>
  </si>
  <si>
    <t>4629017044107</t>
  </si>
  <si>
    <r>
      <rPr>
        <sz val="10"/>
        <rFont val="宋体"/>
        <family val="0"/>
      </rPr>
      <t>米洁</t>
    </r>
  </si>
  <si>
    <t>57.00</t>
  </si>
  <si>
    <t>4629017044613</t>
  </si>
  <si>
    <r>
      <rPr>
        <sz val="10"/>
        <rFont val="宋体"/>
        <family val="0"/>
      </rPr>
      <t>汤婷婷</t>
    </r>
  </si>
  <si>
    <t>53.00</t>
  </si>
  <si>
    <t>4629017044529</t>
  </si>
  <si>
    <r>
      <rPr>
        <sz val="10"/>
        <rFont val="宋体"/>
        <family val="0"/>
      </rPr>
      <t>李艳红</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</si>
</sst>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6">
    <font>
      <sz val="12"/>
      <name val="宋体"/>
      <family val="0"/>
    </font>
    <font>
      <sz val="11"/>
      <name val="宋体"/>
      <family val="0"/>
    </font>
    <font>
      <sz val="12"/>
      <color indexed="8"/>
      <name val="Times New Roman"/>
      <family val="1"/>
    </font>
    <font>
      <sz val="20"/>
      <color indexed="8"/>
      <name val="方正小标宋简体"/>
      <family val="0"/>
    </font>
    <font>
      <b/>
      <sz val="10"/>
      <color indexed="8"/>
      <name val="Times New Roman"/>
      <family val="1"/>
    </font>
    <font>
      <sz val="10"/>
      <color indexed="8"/>
      <name val="Times New Roman"/>
      <family val="1"/>
    </font>
    <font>
      <sz val="9"/>
      <color indexed="8"/>
      <name val="Times New Roman"/>
      <family val="1"/>
    </font>
    <font>
      <sz val="10"/>
      <name val="Times New Roman"/>
      <family val="1"/>
    </font>
    <font>
      <sz val="9"/>
      <name val="Times New Roman"/>
      <family val="1"/>
    </font>
    <font>
      <b/>
      <sz val="10"/>
      <name val="Times New Roman"/>
      <family val="1"/>
    </font>
    <font>
      <b/>
      <sz val="9"/>
      <color indexed="8"/>
      <name val="Times New Roman"/>
      <family val="1"/>
    </font>
    <font>
      <sz val="10"/>
      <name val="宋体"/>
      <family val="0"/>
    </font>
    <font>
      <sz val="12"/>
      <name val="Times New Roman"/>
      <family val="1"/>
    </font>
    <font>
      <sz val="10"/>
      <color indexed="8"/>
      <name val="宋体"/>
      <family val="0"/>
    </font>
    <font>
      <b/>
      <sz val="9"/>
      <name val="Times New Roman"/>
      <family val="1"/>
    </font>
    <font>
      <sz val="20"/>
      <color indexed="8"/>
      <name val="Times New Roman"/>
      <family val="1"/>
    </font>
    <font>
      <sz val="12"/>
      <color indexed="20"/>
      <name val="Times New Roman"/>
      <family val="1"/>
    </font>
    <font>
      <sz val="10"/>
      <color indexed="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color indexed="8"/>
      <name val="仿宋_GB2312"/>
      <family val="3"/>
    </font>
    <font>
      <b/>
      <sz val="10"/>
      <name val="黑体"/>
      <family val="3"/>
    </font>
    <font>
      <b/>
      <sz val="10"/>
      <name val="宋体"/>
      <family val="0"/>
    </font>
    <font>
      <sz val="9"/>
      <color indexed="8"/>
      <name val="仿宋_GB2312"/>
      <family val="3"/>
    </font>
    <font>
      <b/>
      <sz val="9"/>
      <color indexed="8"/>
      <name val="仿宋_GB2312"/>
      <family val="3"/>
    </font>
    <font>
      <sz val="9"/>
      <name val="仿宋_GB2312"/>
      <family val="3"/>
    </font>
    <font>
      <b/>
      <sz val="9"/>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Times New Roman"/>
      <family val="1"/>
    </font>
    <font>
      <sz val="20"/>
      <color theme="1"/>
      <name val="方正小标宋简体"/>
      <family val="0"/>
    </font>
    <font>
      <b/>
      <sz val="10"/>
      <color rgb="FF000000"/>
      <name val="Times New Roman"/>
      <family val="1"/>
    </font>
    <font>
      <b/>
      <sz val="10"/>
      <color theme="1"/>
      <name val="Times New Roman"/>
      <family val="1"/>
    </font>
    <font>
      <sz val="10"/>
      <color theme="1"/>
      <name val="Times New Roman"/>
      <family val="1"/>
    </font>
    <font>
      <sz val="9"/>
      <color theme="1"/>
      <name val="Times New Roman"/>
      <family val="1"/>
    </font>
    <font>
      <sz val="9"/>
      <color rgb="FF000000"/>
      <name val="Times New Roman"/>
      <family val="1"/>
    </font>
    <font>
      <b/>
      <sz val="9"/>
      <color theme="1"/>
      <name val="Times New Roman"/>
      <family val="1"/>
    </font>
    <font>
      <sz val="10"/>
      <color theme="1"/>
      <name val="宋体"/>
      <family val="0"/>
    </font>
    <font>
      <sz val="20"/>
      <color theme="1"/>
      <name val="Times New Roman"/>
      <family val="1"/>
    </font>
    <font>
      <sz val="12"/>
      <color rgb="FF7030A0"/>
      <name val="Times New Roman"/>
      <family val="1"/>
    </font>
    <font>
      <sz val="10"/>
      <color rgb="FF7030A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0" fillId="0" borderId="0">
      <alignment/>
      <protection/>
    </xf>
    <xf numFmtId="0" fontId="0" fillId="0" borderId="0" applyProtection="0">
      <alignment vertical="center"/>
    </xf>
  </cellStyleXfs>
  <cellXfs count="156">
    <xf numFmtId="0" fontId="0" fillId="0" borderId="0" xfId="0" applyAlignment="1">
      <alignment vertical="center"/>
    </xf>
    <xf numFmtId="0" fontId="64" fillId="0" borderId="0" xfId="0" applyFont="1" applyAlignment="1">
      <alignment horizontal="center" vertical="center"/>
    </xf>
    <xf numFmtId="176" fontId="64" fillId="0" borderId="0" xfId="0" applyNumberFormat="1" applyFont="1" applyAlignment="1">
      <alignment horizontal="center" vertical="center"/>
    </xf>
    <xf numFmtId="0" fontId="65" fillId="0" borderId="0" xfId="0" applyNumberFormat="1" applyFont="1" applyFill="1" applyAlignment="1">
      <alignment horizontal="center" vertical="center" wrapText="1"/>
    </xf>
    <xf numFmtId="0" fontId="6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9" fillId="0" borderId="10" xfId="63"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1" xfId="63" applyFont="1" applyFill="1" applyBorder="1" applyAlignment="1">
      <alignment horizontal="center" vertical="center" wrapText="1"/>
      <protection/>
    </xf>
    <xf numFmtId="0" fontId="69" fillId="0" borderId="12" xfId="0" applyFont="1" applyFill="1" applyBorder="1" applyAlignment="1">
      <alignment horizontal="center" vertical="center" wrapText="1"/>
    </xf>
    <xf numFmtId="0" fontId="69" fillId="0" borderId="12" xfId="63" applyFont="1" applyFill="1" applyBorder="1" applyAlignment="1">
      <alignment horizontal="center" vertical="center" wrapText="1"/>
      <protection/>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6" fillId="0" borderId="12" xfId="0" applyFont="1" applyFill="1" applyBorder="1" applyAlignment="1">
      <alignment vertical="center" wrapText="1"/>
    </xf>
    <xf numFmtId="0" fontId="70" fillId="33" borderId="12" xfId="0" applyFont="1" applyFill="1" applyBorder="1" applyAlignment="1">
      <alignment vertical="center" wrapText="1"/>
    </xf>
    <xf numFmtId="0" fontId="69" fillId="0" borderId="12" xfId="63" applyFont="1" applyFill="1" applyBorder="1" applyAlignment="1">
      <alignment vertical="center" wrapText="1"/>
      <protection/>
    </xf>
    <xf numFmtId="0" fontId="69" fillId="0" borderId="12" xfId="0" applyFont="1" applyFill="1" applyBorder="1" applyAlignment="1">
      <alignment vertical="center" wrapText="1"/>
    </xf>
    <xf numFmtId="0" fontId="70" fillId="33"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63" applyFont="1" applyFill="1" applyBorder="1" applyAlignment="1">
      <alignment horizontal="center" vertical="center" wrapText="1"/>
      <protection/>
    </xf>
    <xf numFmtId="0" fontId="8" fillId="33" borderId="10" xfId="63"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1" xfId="63" applyFont="1" applyFill="1" applyBorder="1" applyAlignment="1">
      <alignment horizontal="center" vertical="center" wrapText="1"/>
      <protection/>
    </xf>
    <xf numFmtId="0" fontId="8" fillId="33" borderId="11" xfId="63"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8" fillId="0" borderId="12" xfId="63" applyFont="1" applyFill="1" applyBorder="1" applyAlignment="1">
      <alignment horizontal="center" vertical="center" wrapText="1"/>
      <protection/>
    </xf>
    <xf numFmtId="0" fontId="8" fillId="33" borderId="12" xfId="63"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9" fillId="33" borderId="10" xfId="63" applyFont="1" applyFill="1" applyBorder="1" applyAlignment="1">
      <alignment horizontal="center" vertical="center" wrapText="1"/>
      <protection/>
    </xf>
    <xf numFmtId="0" fontId="69" fillId="33" borderId="11" xfId="63" applyFont="1" applyFill="1" applyBorder="1" applyAlignment="1">
      <alignment horizontal="center" vertical="center" wrapText="1"/>
      <protection/>
    </xf>
    <xf numFmtId="0" fontId="69" fillId="33" borderId="12" xfId="63" applyFont="1" applyFill="1" applyBorder="1" applyAlignment="1">
      <alignment horizontal="center" vertical="center" wrapText="1"/>
      <protection/>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9" fillId="0" borderId="9" xfId="63" applyFont="1" applyFill="1" applyBorder="1" applyAlignment="1">
      <alignment horizontal="center" vertical="center" wrapText="1"/>
      <protection/>
    </xf>
    <xf numFmtId="0" fontId="69" fillId="33" borderId="9" xfId="63" applyFont="1" applyFill="1" applyBorder="1" applyAlignment="1">
      <alignment horizontal="center" vertical="center" wrapText="1"/>
      <protection/>
    </xf>
    <xf numFmtId="0" fontId="70" fillId="33" borderId="9" xfId="0" applyFont="1" applyFill="1" applyBorder="1" applyAlignment="1">
      <alignment horizontal="center" vertical="center" wrapText="1"/>
    </xf>
    <xf numFmtId="176" fontId="65" fillId="0" borderId="0" xfId="0" applyNumberFormat="1" applyFont="1" applyFill="1" applyAlignment="1">
      <alignment horizontal="center"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0" fontId="71" fillId="0" borderId="10" xfId="0" applyFont="1" applyFill="1" applyBorder="1" applyAlignment="1">
      <alignment horizontal="left" vertical="center" wrapText="1"/>
    </xf>
    <xf numFmtId="0" fontId="11"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1" fillId="0" borderId="11" xfId="0" applyFont="1" applyFill="1" applyBorder="1" applyAlignment="1">
      <alignment horizontal="left" vertical="center" wrapText="1"/>
    </xf>
    <xf numFmtId="176" fontId="12" fillId="0" borderId="9" xfId="0" applyNumberFormat="1" applyFont="1" applyBorder="1" applyAlignment="1">
      <alignment horizontal="center" vertical="center" wrapText="1"/>
    </xf>
    <xf numFmtId="176" fontId="12" fillId="0" borderId="9" xfId="0" applyNumberFormat="1" applyFont="1" applyBorder="1" applyAlignment="1">
      <alignment horizontal="center" vertical="center" wrapText="1"/>
    </xf>
    <xf numFmtId="0" fontId="71" fillId="0" borderId="12" xfId="0" applyFont="1" applyFill="1" applyBorder="1" applyAlignment="1">
      <alignment horizontal="left" vertical="center" wrapText="1"/>
    </xf>
    <xf numFmtId="176" fontId="68" fillId="0" borderId="14" xfId="0" applyNumberFormat="1" applyFont="1" applyFill="1" applyBorder="1" applyAlignment="1">
      <alignment horizontal="center" vertical="center" wrapText="1"/>
    </xf>
    <xf numFmtId="0" fontId="71" fillId="0" borderId="10" xfId="0" applyFont="1" applyFill="1" applyBorder="1" applyAlignment="1">
      <alignment vertical="center" wrapText="1"/>
    </xf>
    <xf numFmtId="0" fontId="7" fillId="0" borderId="9" xfId="0" applyFont="1" applyFill="1" applyBorder="1" applyAlignment="1">
      <alignment horizontal="center"/>
    </xf>
    <xf numFmtId="0" fontId="11" fillId="0" borderId="9" xfId="0" applyFont="1" applyFill="1" applyBorder="1" applyAlignment="1">
      <alignment horizontal="center"/>
    </xf>
    <xf numFmtId="176" fontId="7" fillId="0" borderId="9" xfId="0" applyNumberFormat="1" applyFont="1" applyFill="1" applyBorder="1" applyAlignment="1">
      <alignment horizontal="center"/>
    </xf>
    <xf numFmtId="0" fontId="71" fillId="0" borderId="11" xfId="0" applyFont="1" applyFill="1" applyBorder="1" applyAlignment="1">
      <alignment vertical="center" wrapText="1"/>
    </xf>
    <xf numFmtId="0" fontId="71" fillId="0" borderId="12" xfId="0" applyFont="1" applyFill="1" applyBorder="1" applyAlignment="1">
      <alignment vertical="center" wrapText="1"/>
    </xf>
    <xf numFmtId="0" fontId="71" fillId="0" borderId="10" xfId="63" applyFont="1" applyFill="1" applyBorder="1" applyAlignment="1">
      <alignment horizontal="left" vertical="center" wrapText="1"/>
      <protection/>
    </xf>
    <xf numFmtId="0" fontId="70" fillId="0" borderId="1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1" fillId="0" borderId="11" xfId="63" applyFont="1" applyFill="1" applyBorder="1" applyAlignment="1">
      <alignment horizontal="left" vertical="center" wrapText="1"/>
      <protection/>
    </xf>
    <xf numFmtId="0" fontId="70" fillId="0" borderId="11" xfId="63" applyFont="1" applyFill="1" applyBorder="1" applyAlignment="1">
      <alignment horizontal="left" vertical="center" wrapText="1"/>
      <protection/>
    </xf>
    <xf numFmtId="0" fontId="72" fillId="0" borderId="9" xfId="0" applyFont="1" applyFill="1" applyBorder="1" applyAlignment="1">
      <alignment horizontal="center" vertical="center" wrapText="1"/>
    </xf>
    <xf numFmtId="176" fontId="68" fillId="0" borderId="9" xfId="0" applyNumberFormat="1" applyFont="1" applyFill="1" applyBorder="1" applyAlignment="1">
      <alignment horizontal="center" vertical="center" wrapText="1"/>
    </xf>
    <xf numFmtId="176" fontId="67" fillId="0" borderId="9" xfId="0" applyNumberFormat="1" applyFont="1" applyFill="1" applyBorder="1" applyAlignment="1">
      <alignment horizontal="center" vertical="center" wrapText="1"/>
    </xf>
    <xf numFmtId="0" fontId="6" fillId="0" borderId="12" xfId="63" applyFont="1" applyFill="1" applyBorder="1" applyAlignment="1">
      <alignment vertical="center" wrapText="1"/>
      <protection/>
    </xf>
    <xf numFmtId="0" fontId="71" fillId="0" borderId="12" xfId="63" applyFont="1" applyFill="1" applyBorder="1" applyAlignment="1">
      <alignment horizontal="left" vertical="center" wrapText="1"/>
      <protection/>
    </xf>
    <xf numFmtId="0" fontId="70" fillId="0" borderId="12" xfId="63" applyFont="1" applyFill="1" applyBorder="1" applyAlignment="1">
      <alignment horizontal="left" vertical="center" wrapText="1"/>
      <protection/>
    </xf>
    <xf numFmtId="176" fontId="6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68" fillId="0" borderId="9" xfId="63" applyNumberFormat="1" applyFont="1" applyFill="1" applyBorder="1" applyAlignment="1">
      <alignment horizontal="center" vertical="center" wrapText="1"/>
      <protection/>
    </xf>
    <xf numFmtId="0" fontId="14" fillId="0" borderId="10" xfId="63"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176" fontId="7" fillId="0" borderId="9" xfId="63" applyNumberFormat="1" applyFont="1" applyFill="1" applyBorder="1" applyAlignment="1">
      <alignment horizontal="center" vertical="center" wrapText="1"/>
      <protection/>
    </xf>
    <xf numFmtId="0" fontId="14" fillId="0" borderId="11" xfId="63" applyFont="1" applyFill="1" applyBorder="1" applyAlignment="1">
      <alignment horizontal="left" vertical="center" wrapText="1"/>
      <protection/>
    </xf>
    <xf numFmtId="0" fontId="8" fillId="0" borderId="11" xfId="63" applyFont="1" applyFill="1" applyBorder="1" applyAlignment="1">
      <alignment horizontal="left" vertical="center" wrapText="1"/>
      <protection/>
    </xf>
    <xf numFmtId="0" fontId="14" fillId="0" borderId="12" xfId="63" applyFont="1" applyFill="1" applyBorder="1" applyAlignment="1">
      <alignment horizontal="left" vertical="center" wrapText="1"/>
      <protection/>
    </xf>
    <xf numFmtId="0" fontId="8" fillId="0" borderId="12" xfId="63" applyFont="1" applyFill="1" applyBorder="1" applyAlignment="1">
      <alignment horizontal="left" vertical="center" wrapText="1"/>
      <protection/>
    </xf>
    <xf numFmtId="176" fontId="7" fillId="0" borderId="14" xfId="0" applyNumberFormat="1" applyFont="1" applyFill="1" applyBorder="1" applyAlignment="1">
      <alignment horizontal="center" vertical="center" wrapText="1"/>
    </xf>
    <xf numFmtId="0" fontId="70" fillId="0" borderId="10" xfId="63" applyFont="1" applyFill="1" applyBorder="1" applyAlignment="1">
      <alignment horizontal="center" vertical="center" wrapText="1"/>
      <protection/>
    </xf>
    <xf numFmtId="0" fontId="70" fillId="0" borderId="11" xfId="63" applyFont="1" applyFill="1" applyBorder="1" applyAlignment="1">
      <alignment horizontal="center" vertical="center" wrapText="1"/>
      <protection/>
    </xf>
    <xf numFmtId="0" fontId="70" fillId="0" borderId="12"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69" fillId="0" borderId="11" xfId="63" applyFont="1" applyFill="1" applyBorder="1" applyAlignment="1">
      <alignment horizontal="left" vertical="center" wrapText="1"/>
      <protection/>
    </xf>
    <xf numFmtId="0" fontId="69" fillId="0" borderId="12" xfId="63" applyFont="1" applyFill="1" applyBorder="1" applyAlignment="1">
      <alignment horizontal="left" vertical="center" wrapText="1"/>
      <protection/>
    </xf>
    <xf numFmtId="0" fontId="6" fillId="0" borderId="9" xfId="63" applyFont="1" applyFill="1" applyBorder="1" applyAlignment="1">
      <alignment horizontal="center" vertical="center" wrapText="1"/>
      <protection/>
    </xf>
    <xf numFmtId="0" fontId="71" fillId="0" borderId="9" xfId="63" applyFont="1" applyFill="1" applyBorder="1" applyAlignment="1">
      <alignment horizontal="left" vertical="center" wrapText="1"/>
      <protection/>
    </xf>
    <xf numFmtId="0" fontId="70" fillId="0" borderId="9" xfId="63" applyFont="1" applyFill="1" applyBorder="1" applyAlignment="1">
      <alignment horizontal="left" vertical="center" wrapText="1"/>
      <protection/>
    </xf>
    <xf numFmtId="176" fontId="8" fillId="0" borderId="9" xfId="0" applyNumberFormat="1" applyFont="1" applyFill="1" applyBorder="1" applyAlignment="1">
      <alignment horizontal="center" vertical="center" wrapText="1"/>
    </xf>
    <xf numFmtId="176" fontId="7" fillId="0" borderId="9" xfId="63" applyNumberFormat="1" applyFont="1" applyFill="1" applyBorder="1" applyAlignment="1">
      <alignment horizontal="center" vertical="center" wrapText="1"/>
      <protection/>
    </xf>
    <xf numFmtId="0" fontId="68" fillId="0" borderId="9" xfId="0" applyFont="1" applyFill="1" applyBorder="1" applyAlignment="1">
      <alignment horizontal="center"/>
    </xf>
    <xf numFmtId="0" fontId="72" fillId="0" borderId="9" xfId="0" applyFont="1" applyFill="1" applyBorder="1" applyAlignment="1">
      <alignment horizontal="center"/>
    </xf>
    <xf numFmtId="176" fontId="68" fillId="0" borderId="9" xfId="0" applyNumberFormat="1" applyFont="1" applyFill="1" applyBorder="1" applyAlignment="1">
      <alignment horizontal="center"/>
    </xf>
    <xf numFmtId="176" fontId="68" fillId="0" borderId="9" xfId="63" applyNumberFormat="1" applyFont="1" applyFill="1" applyBorder="1" applyAlignment="1">
      <alignment horizontal="center" vertical="center" wrapText="1"/>
      <protection/>
    </xf>
    <xf numFmtId="0" fontId="71" fillId="0" borderId="9" xfId="0" applyFont="1" applyFill="1" applyBorder="1" applyAlignment="1">
      <alignment horizontal="left" vertical="center" wrapText="1"/>
    </xf>
    <xf numFmtId="0" fontId="70" fillId="0" borderId="9" xfId="63" applyFont="1" applyFill="1" applyBorder="1" applyAlignment="1">
      <alignment horizontal="center" vertical="center" wrapText="1"/>
      <protection/>
    </xf>
    <xf numFmtId="0" fontId="73" fillId="0" borderId="0" xfId="0" applyNumberFormat="1" applyFont="1" applyFill="1" applyAlignment="1">
      <alignment vertical="center" wrapText="1"/>
    </xf>
    <xf numFmtId="176" fontId="7" fillId="0" borderId="9" xfId="0" applyNumberFormat="1" applyFont="1" applyFill="1" applyBorder="1" applyAlignment="1">
      <alignment horizontal="center" vertical="center" wrapText="1"/>
    </xf>
    <xf numFmtId="0" fontId="12" fillId="0" borderId="9" xfId="0" applyFont="1" applyBorder="1" applyAlignment="1">
      <alignment horizontal="center" vertical="center"/>
    </xf>
    <xf numFmtId="0" fontId="74" fillId="0" borderId="9" xfId="0" applyFont="1" applyBorder="1" applyAlignment="1">
      <alignment horizontal="center" vertical="center"/>
    </xf>
    <xf numFmtId="176" fontId="68" fillId="0" borderId="9" xfId="0" applyNumberFormat="1" applyFont="1" applyFill="1" applyBorder="1" applyAlignment="1">
      <alignment horizontal="center" vertical="center" wrapText="1"/>
    </xf>
    <xf numFmtId="0" fontId="64" fillId="0" borderId="9" xfId="0" applyFont="1" applyBorder="1" applyAlignment="1">
      <alignment horizontal="center" vertical="center"/>
    </xf>
    <xf numFmtId="0" fontId="64" fillId="0" borderId="9" xfId="0" applyFont="1" applyBorder="1" applyAlignment="1">
      <alignment horizontal="center" vertical="center"/>
    </xf>
    <xf numFmtId="0" fontId="64" fillId="0" borderId="9" xfId="0" applyFont="1" applyBorder="1" applyAlignment="1">
      <alignment horizontal="center" vertical="center"/>
    </xf>
    <xf numFmtId="0" fontId="68" fillId="0" borderId="15" xfId="0" applyFont="1" applyFill="1" applyBorder="1" applyAlignment="1">
      <alignment horizontal="center" vertical="center" wrapText="1"/>
    </xf>
    <xf numFmtId="0" fontId="12" fillId="0" borderId="9" xfId="0" applyFont="1" applyBorder="1" applyAlignment="1">
      <alignment horizontal="center" vertical="center" wrapText="1"/>
    </xf>
    <xf numFmtId="0" fontId="64" fillId="0" borderId="9" xfId="0" applyFont="1" applyBorder="1" applyAlignment="1">
      <alignment horizontal="center" vertical="center" wrapText="1"/>
    </xf>
    <xf numFmtId="176" fontId="7" fillId="0" borderId="9" xfId="0" applyNumberFormat="1" applyFont="1" applyFill="1" applyBorder="1" applyAlignment="1">
      <alignment horizontal="center" vertical="center" wrapText="1"/>
    </xf>
    <xf numFmtId="0" fontId="12" fillId="0" borderId="9" xfId="0" applyFont="1" applyBorder="1" applyAlignment="1">
      <alignment horizontal="center" vertical="center"/>
    </xf>
    <xf numFmtId="0" fontId="7" fillId="0" borderId="15" xfId="0" applyFont="1" applyFill="1" applyBorder="1" applyAlignment="1">
      <alignment horizontal="center" vertical="center" wrapText="1"/>
    </xf>
    <xf numFmtId="0" fontId="12" fillId="0" borderId="9" xfId="0" applyFont="1" applyBorder="1" applyAlignment="1">
      <alignment horizontal="center" vertical="center"/>
    </xf>
    <xf numFmtId="0" fontId="64" fillId="0" borderId="0" xfId="0" applyFont="1" applyBorder="1" applyAlignment="1">
      <alignment horizontal="center" vertical="center"/>
    </xf>
    <xf numFmtId="0" fontId="75" fillId="0" borderId="0" xfId="0" applyFont="1" applyFill="1" applyBorder="1" applyAlignment="1">
      <alignment horizontal="center" vertical="center" wrapText="1"/>
    </xf>
    <xf numFmtId="0" fontId="74" fillId="0" borderId="0" xfId="0" applyFont="1" applyBorder="1" applyAlignment="1">
      <alignment horizontal="center" vertical="center"/>
    </xf>
    <xf numFmtId="0" fontId="68" fillId="0" borderId="9" xfId="0" applyFont="1" applyFill="1" applyBorder="1" applyAlignment="1">
      <alignment horizontal="center" vertical="center" wrapText="1"/>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9" fillId="0" borderId="0" xfId="0" applyFont="1" applyFill="1" applyAlignment="1">
      <alignment horizontal="center" vertical="center" wrapText="1"/>
    </xf>
    <xf numFmtId="0" fontId="70" fillId="0" borderId="0" xfId="0" applyFont="1" applyFill="1" applyAlignment="1">
      <alignment horizontal="center" vertical="center" wrapText="1"/>
    </xf>
    <xf numFmtId="0" fontId="64" fillId="0" borderId="0" xfId="0" applyFont="1" applyBorder="1" applyAlignment="1">
      <alignment horizontal="center" vertical="center"/>
    </xf>
    <xf numFmtId="0" fontId="6" fillId="0" borderId="9" xfId="63" applyFont="1" applyFill="1" applyBorder="1" applyAlignment="1">
      <alignment horizontal="left" vertical="center" wrapText="1"/>
      <protection/>
    </xf>
    <xf numFmtId="0" fontId="69" fillId="0" borderId="9" xfId="63" applyFont="1" applyFill="1" applyBorder="1" applyAlignment="1">
      <alignment horizontal="left" vertical="center" wrapText="1"/>
      <protection/>
    </xf>
    <xf numFmtId="176" fontId="64" fillId="0" borderId="14" xfId="0" applyNumberFormat="1" applyFont="1" applyBorder="1" applyAlignment="1">
      <alignment horizontal="center" vertical="center"/>
    </xf>
    <xf numFmtId="176" fontId="12" fillId="0" borderId="9" xfId="0" applyNumberFormat="1" applyFont="1" applyBorder="1" applyAlignment="1">
      <alignment horizontal="center" vertical="center"/>
    </xf>
    <xf numFmtId="0" fontId="6" fillId="0" borderId="11" xfId="63" applyFont="1" applyFill="1" applyBorder="1" applyAlignment="1">
      <alignment horizontal="left" vertical="center" wrapText="1"/>
      <protection/>
    </xf>
    <xf numFmtId="176" fontId="64" fillId="0" borderId="9" xfId="0" applyNumberFormat="1" applyFont="1" applyBorder="1" applyAlignment="1">
      <alignment horizontal="center" vertical="center"/>
    </xf>
    <xf numFmtId="0" fontId="6" fillId="0" borderId="12" xfId="63" applyFont="1" applyFill="1" applyBorder="1" applyAlignment="1">
      <alignment horizontal="center" vertical="center" wrapText="1"/>
      <protection/>
    </xf>
    <xf numFmtId="0" fontId="6" fillId="0" borderId="12" xfId="63" applyFont="1" applyFill="1" applyBorder="1" applyAlignment="1">
      <alignment horizontal="left" vertical="center" wrapText="1"/>
      <protection/>
    </xf>
    <xf numFmtId="176" fontId="12" fillId="0" borderId="9"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wrapText="1"/>
    </xf>
    <xf numFmtId="0" fontId="64" fillId="0" borderId="15" xfId="0" applyFont="1" applyBorder="1" applyAlignment="1">
      <alignment horizontal="center" vertical="center"/>
    </xf>
    <xf numFmtId="0" fontId="74" fillId="0" borderId="9" xfId="0" applyFont="1" applyBorder="1" applyAlignment="1">
      <alignment horizontal="center" vertical="center"/>
    </xf>
    <xf numFmtId="0" fontId="7" fillId="0" borderId="0" xfId="0" applyFont="1" applyFill="1" applyBorder="1" applyAlignment="1">
      <alignment horizontal="center" vertical="center" wrapText="1"/>
    </xf>
    <xf numFmtId="0" fontId="12" fillId="0" borderId="9" xfId="0" applyFont="1" applyBorder="1" applyAlignment="1">
      <alignment horizontal="center" vertical="center"/>
    </xf>
    <xf numFmtId="0" fontId="7" fillId="0" borderId="0" xfId="0" applyFont="1" applyFill="1" applyBorder="1" applyAlignment="1">
      <alignment horizontal="center"/>
    </xf>
    <xf numFmtId="176" fontId="64" fillId="0" borderId="0" xfId="0" applyNumberFormat="1" applyFont="1" applyBorder="1" applyAlignment="1">
      <alignment horizontal="center" vertical="center"/>
    </xf>
    <xf numFmtId="176" fontId="68" fillId="0"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wrapText="1"/>
    </xf>
    <xf numFmtId="176" fontId="7" fillId="0" borderId="9" xfId="0" applyNumberFormat="1" applyFont="1" applyFill="1" applyBorder="1" applyAlignment="1" quotePrefix="1">
      <alignment horizontal="center" vertical="center" wrapText="1"/>
    </xf>
    <xf numFmtId="176" fontId="7" fillId="0" borderId="9" xfId="0" applyNumberFormat="1" applyFont="1" applyFill="1" applyBorder="1" applyAlignment="1" quotePrefix="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 name="常规 1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117"/>
  <sheetViews>
    <sheetView tabSelected="1" zoomScale="85" zoomScaleNormal="85" zoomScaleSheetLayoutView="100" workbookViewId="0" topLeftCell="A1">
      <pane ySplit="3" topLeftCell="A4" activePane="bottomLeft" state="frozen"/>
      <selection pane="bottomLeft" activeCell="AA86" sqref="AA86"/>
    </sheetView>
  </sheetViews>
  <sheetFormatPr defaultColWidth="9.00390625" defaultRowHeight="15.75" customHeight="1"/>
  <cols>
    <col min="1" max="1" width="6.50390625" style="1" customWidth="1"/>
    <col min="2" max="2" width="7.375" style="1" customWidth="1"/>
    <col min="3" max="3" width="5.625" style="1" customWidth="1"/>
    <col min="4" max="4" width="6.875" style="1" customWidth="1"/>
    <col min="5" max="5" width="7.375" style="1" customWidth="1"/>
    <col min="6" max="6" width="10.875" style="1" customWidth="1"/>
    <col min="7" max="7" width="6.50390625" style="1" customWidth="1"/>
    <col min="8" max="8" width="7.75390625" style="1" customWidth="1"/>
    <col min="9" max="9" width="7.50390625" style="1" customWidth="1"/>
    <col min="10" max="10" width="27.875" style="1" customWidth="1"/>
    <col min="11" max="11" width="12.75390625" style="1" customWidth="1"/>
    <col min="12" max="12" width="13.50390625" style="1" customWidth="1"/>
    <col min="13" max="13" width="7.375" style="1" customWidth="1"/>
    <col min="14" max="14" width="7.375" style="2" customWidth="1"/>
    <col min="15" max="15" width="6.625" style="2" customWidth="1"/>
    <col min="16" max="16" width="6.875" style="2" customWidth="1"/>
    <col min="17" max="17" width="7.50390625" style="2" customWidth="1"/>
    <col min="18" max="18" width="7.625" style="2" customWidth="1"/>
    <col min="19" max="19" width="7.00390625" style="2" customWidth="1"/>
    <col min="20" max="20" width="8.875" style="2" customWidth="1"/>
    <col min="21" max="22" width="7.375" style="1" customWidth="1"/>
    <col min="23" max="23" width="11.375" style="1" customWidth="1"/>
    <col min="24" max="24" width="8.375" style="1" customWidth="1"/>
    <col min="25" max="16384" width="7.375" style="1" customWidth="1"/>
  </cols>
  <sheetData>
    <row r="1" spans="1:39" ht="30" customHeight="1">
      <c r="A1" s="3" t="s">
        <v>0</v>
      </c>
      <c r="B1" s="3"/>
      <c r="C1" s="3"/>
      <c r="D1" s="3"/>
      <c r="E1" s="3"/>
      <c r="F1" s="3"/>
      <c r="G1" s="3"/>
      <c r="H1" s="3"/>
      <c r="I1" s="3"/>
      <c r="J1" s="3"/>
      <c r="K1" s="3"/>
      <c r="L1" s="3"/>
      <c r="M1" s="3"/>
      <c r="N1" s="53"/>
      <c r="O1" s="53"/>
      <c r="P1" s="53"/>
      <c r="Q1" s="53"/>
      <c r="R1" s="53"/>
      <c r="S1" s="53"/>
      <c r="T1" s="53"/>
      <c r="U1" s="3"/>
      <c r="V1" s="3"/>
      <c r="W1" s="3"/>
      <c r="X1" s="110"/>
      <c r="Y1" s="110"/>
      <c r="Z1" s="110"/>
      <c r="AA1" s="110"/>
      <c r="AB1" s="110"/>
      <c r="AC1" s="110"/>
      <c r="AD1" s="110"/>
      <c r="AE1" s="110"/>
      <c r="AF1" s="110"/>
      <c r="AG1" s="110"/>
      <c r="AH1" s="110"/>
      <c r="AI1" s="110"/>
      <c r="AJ1" s="110"/>
      <c r="AK1" s="110"/>
      <c r="AL1" s="110"/>
      <c r="AM1" s="110"/>
    </row>
    <row r="2" spans="1:23" ht="15.75" customHeight="1">
      <c r="A2" s="4" t="s">
        <v>1</v>
      </c>
      <c r="B2" s="4" t="s">
        <v>2</v>
      </c>
      <c r="C2" s="4" t="s">
        <v>3</v>
      </c>
      <c r="D2" s="5" t="s">
        <v>4</v>
      </c>
      <c r="E2" s="4" t="s">
        <v>5</v>
      </c>
      <c r="F2" s="6" t="s">
        <v>6</v>
      </c>
      <c r="G2" s="5" t="s">
        <v>7</v>
      </c>
      <c r="H2" s="5" t="s">
        <v>8</v>
      </c>
      <c r="I2" s="7"/>
      <c r="J2" s="7"/>
      <c r="K2" s="7"/>
      <c r="L2" s="54" t="s">
        <v>9</v>
      </c>
      <c r="M2" s="54" t="s">
        <v>10</v>
      </c>
      <c r="N2" s="55" t="s">
        <v>11</v>
      </c>
      <c r="O2" s="55" t="s">
        <v>12</v>
      </c>
      <c r="P2" s="55" t="s">
        <v>13</v>
      </c>
      <c r="Q2" s="55" t="s">
        <v>14</v>
      </c>
      <c r="R2" s="55" t="s">
        <v>15</v>
      </c>
      <c r="S2" s="55" t="s">
        <v>16</v>
      </c>
      <c r="T2" s="55" t="s">
        <v>17</v>
      </c>
      <c r="U2" s="54" t="s">
        <v>18</v>
      </c>
      <c r="V2" s="55" t="s">
        <v>19</v>
      </c>
      <c r="W2" s="54" t="s">
        <v>20</v>
      </c>
    </row>
    <row r="3" spans="1:23" ht="21.75" customHeight="1">
      <c r="A3" s="7"/>
      <c r="B3" s="7"/>
      <c r="C3" s="7"/>
      <c r="D3" s="7"/>
      <c r="E3" s="7"/>
      <c r="F3" s="8"/>
      <c r="G3" s="7"/>
      <c r="H3" s="5" t="s">
        <v>21</v>
      </c>
      <c r="I3" s="5" t="s">
        <v>22</v>
      </c>
      <c r="J3" s="5" t="s">
        <v>23</v>
      </c>
      <c r="K3" s="5" t="s">
        <v>24</v>
      </c>
      <c r="L3" s="54"/>
      <c r="M3" s="54"/>
      <c r="N3" s="55"/>
      <c r="O3" s="55"/>
      <c r="P3" s="55"/>
      <c r="Q3" s="55"/>
      <c r="R3" s="55"/>
      <c r="S3" s="55"/>
      <c r="T3" s="55"/>
      <c r="U3" s="54"/>
      <c r="V3" s="55"/>
      <c r="W3" s="54"/>
    </row>
    <row r="4" spans="1:23" ht="28.5" customHeight="1">
      <c r="A4" s="9">
        <v>629001</v>
      </c>
      <c r="B4" s="10" t="s">
        <v>25</v>
      </c>
      <c r="C4" s="10" t="s">
        <v>26</v>
      </c>
      <c r="D4" s="11" t="s">
        <v>27</v>
      </c>
      <c r="E4" s="11" t="s">
        <v>28</v>
      </c>
      <c r="F4" s="12" t="s">
        <v>29</v>
      </c>
      <c r="G4" s="13">
        <v>2</v>
      </c>
      <c r="H4" s="13" t="s">
        <v>30</v>
      </c>
      <c r="I4" s="56" t="s">
        <v>31</v>
      </c>
      <c r="J4" s="57" t="s">
        <v>32</v>
      </c>
      <c r="K4" s="46" t="s">
        <v>33</v>
      </c>
      <c r="L4" s="42" t="s">
        <v>34</v>
      </c>
      <c r="M4" s="58" t="s">
        <v>35</v>
      </c>
      <c r="N4" s="59" t="s">
        <v>36</v>
      </c>
      <c r="O4" s="154" t="s">
        <v>37</v>
      </c>
      <c r="P4" s="154" t="s">
        <v>38</v>
      </c>
      <c r="Q4" s="111">
        <f aca="true" t="shared" si="0" ref="Q4:Q9">P4*0.6</f>
        <v>43.02</v>
      </c>
      <c r="R4" s="59">
        <v>78.8</v>
      </c>
      <c r="S4" s="59">
        <f aca="true" t="shared" si="1" ref="S4:S9">R4*0.4</f>
        <v>31.52</v>
      </c>
      <c r="T4" s="59">
        <f aca="true" t="shared" si="2" ref="T4:T9">Q4+S4</f>
        <v>74.54</v>
      </c>
      <c r="U4" s="112">
        <v>1</v>
      </c>
      <c r="V4" s="58" t="s">
        <v>39</v>
      </c>
      <c r="W4" s="113"/>
    </row>
    <row r="5" spans="1:23" ht="31.5" customHeight="1">
      <c r="A5" s="14">
        <v>629001</v>
      </c>
      <c r="B5" s="15"/>
      <c r="C5" s="15"/>
      <c r="D5" s="16"/>
      <c r="E5" s="16"/>
      <c r="F5" s="17"/>
      <c r="G5" s="16"/>
      <c r="H5" s="16"/>
      <c r="I5" s="17"/>
      <c r="J5" s="60"/>
      <c r="K5" s="47"/>
      <c r="L5" s="42" t="s">
        <v>40</v>
      </c>
      <c r="M5" s="58" t="s">
        <v>41</v>
      </c>
      <c r="N5" s="59" t="s">
        <v>42</v>
      </c>
      <c r="O5" s="61"/>
      <c r="P5" s="59" t="s">
        <v>42</v>
      </c>
      <c r="Q5" s="111">
        <f t="shared" si="0"/>
        <v>42.66</v>
      </c>
      <c r="R5" s="59">
        <v>77.6</v>
      </c>
      <c r="S5" s="59">
        <f t="shared" si="1"/>
        <v>31.04</v>
      </c>
      <c r="T5" s="59">
        <f t="shared" si="2"/>
        <v>73.69999999999999</v>
      </c>
      <c r="U5" s="112">
        <v>2</v>
      </c>
      <c r="V5" s="58" t="s">
        <v>39</v>
      </c>
      <c r="W5" s="113"/>
    </row>
    <row r="6" spans="1:23" ht="28.5" customHeight="1">
      <c r="A6" s="9">
        <v>629001</v>
      </c>
      <c r="B6" s="15"/>
      <c r="C6" s="15"/>
      <c r="D6" s="16"/>
      <c r="E6" s="16"/>
      <c r="F6" s="17"/>
      <c r="G6" s="16"/>
      <c r="H6" s="16"/>
      <c r="I6" s="17"/>
      <c r="J6" s="60"/>
      <c r="K6" s="47"/>
      <c r="L6" s="42" t="s">
        <v>43</v>
      </c>
      <c r="M6" s="42" t="s">
        <v>44</v>
      </c>
      <c r="N6" s="59" t="s">
        <v>45</v>
      </c>
      <c r="O6" s="62"/>
      <c r="P6" s="59" t="s">
        <v>45</v>
      </c>
      <c r="Q6" s="114">
        <f t="shared" si="0"/>
        <v>40.98</v>
      </c>
      <c r="R6" s="77">
        <v>79</v>
      </c>
      <c r="S6" s="77">
        <f t="shared" si="1"/>
        <v>31.6</v>
      </c>
      <c r="T6" s="77">
        <f t="shared" si="2"/>
        <v>72.58</v>
      </c>
      <c r="U6" s="115">
        <v>3</v>
      </c>
      <c r="V6" s="116"/>
      <c r="W6" s="116"/>
    </row>
    <row r="7" spans="1:23" ht="33" customHeight="1">
      <c r="A7" s="14">
        <v>629001</v>
      </c>
      <c r="B7" s="15"/>
      <c r="C7" s="15"/>
      <c r="D7" s="16"/>
      <c r="E7" s="16"/>
      <c r="F7" s="17"/>
      <c r="G7" s="16"/>
      <c r="H7" s="16"/>
      <c r="I7" s="17"/>
      <c r="J7" s="60"/>
      <c r="K7" s="47"/>
      <c r="L7" s="42" t="s">
        <v>46</v>
      </c>
      <c r="M7" s="42" t="s">
        <v>47</v>
      </c>
      <c r="N7" s="59" t="s">
        <v>48</v>
      </c>
      <c r="O7" s="62"/>
      <c r="P7" s="59" t="s">
        <v>48</v>
      </c>
      <c r="Q7" s="114">
        <f t="shared" si="0"/>
        <v>39.66</v>
      </c>
      <c r="R7" s="77">
        <v>73.4</v>
      </c>
      <c r="S7" s="77">
        <f t="shared" si="1"/>
        <v>29.360000000000003</v>
      </c>
      <c r="T7" s="77">
        <f t="shared" si="2"/>
        <v>69.02</v>
      </c>
      <c r="U7" s="115">
        <v>4</v>
      </c>
      <c r="V7" s="116"/>
      <c r="W7" s="116"/>
    </row>
    <row r="8" spans="1:23" ht="40.5" customHeight="1">
      <c r="A8" s="9">
        <v>629001</v>
      </c>
      <c r="B8" s="15"/>
      <c r="C8" s="15"/>
      <c r="D8" s="16"/>
      <c r="E8" s="16"/>
      <c r="F8" s="17"/>
      <c r="G8" s="16"/>
      <c r="H8" s="16"/>
      <c r="I8" s="17"/>
      <c r="J8" s="60"/>
      <c r="K8" s="47"/>
      <c r="L8" s="42" t="s">
        <v>49</v>
      </c>
      <c r="M8" s="42" t="s">
        <v>50</v>
      </c>
      <c r="N8" s="59" t="s">
        <v>51</v>
      </c>
      <c r="O8" s="62"/>
      <c r="P8" s="59" t="s">
        <v>51</v>
      </c>
      <c r="Q8" s="114">
        <f t="shared" si="0"/>
        <v>40.379999999999995</v>
      </c>
      <c r="R8" s="59">
        <v>51</v>
      </c>
      <c r="S8" s="77">
        <f t="shared" si="1"/>
        <v>20.400000000000002</v>
      </c>
      <c r="T8" s="77">
        <f t="shared" si="2"/>
        <v>60.78</v>
      </c>
      <c r="U8" s="115">
        <v>5</v>
      </c>
      <c r="V8" s="116"/>
      <c r="W8" s="116"/>
    </row>
    <row r="9" spans="1:23" ht="31.5" customHeight="1">
      <c r="A9" s="14">
        <v>629001</v>
      </c>
      <c r="B9" s="15"/>
      <c r="C9" s="15"/>
      <c r="D9" s="18"/>
      <c r="E9" s="18"/>
      <c r="F9" s="19"/>
      <c r="G9" s="18"/>
      <c r="H9" s="18"/>
      <c r="I9" s="19"/>
      <c r="J9" s="63"/>
      <c r="K9" s="48"/>
      <c r="L9" s="42" t="s">
        <v>52</v>
      </c>
      <c r="M9" s="42" t="s">
        <v>53</v>
      </c>
      <c r="N9" s="59" t="s">
        <v>54</v>
      </c>
      <c r="O9" s="62"/>
      <c r="P9" s="59" t="s">
        <v>54</v>
      </c>
      <c r="Q9" s="114">
        <f t="shared" si="0"/>
        <v>39.24</v>
      </c>
      <c r="R9" s="59"/>
      <c r="S9" s="77"/>
      <c r="T9" s="77"/>
      <c r="U9" s="117"/>
      <c r="V9" s="117"/>
      <c r="W9" s="76" t="s">
        <v>55</v>
      </c>
    </row>
    <row r="10" spans="1:23" ht="15.75" customHeight="1">
      <c r="A10" s="20"/>
      <c r="B10" s="21"/>
      <c r="C10" s="21"/>
      <c r="D10" s="21"/>
      <c r="E10" s="21"/>
      <c r="F10" s="21"/>
      <c r="G10" s="21"/>
      <c r="H10" s="21"/>
      <c r="I10" s="21"/>
      <c r="J10" s="21"/>
      <c r="K10" s="21"/>
      <c r="L10" s="21"/>
      <c r="M10" s="21"/>
      <c r="N10" s="64"/>
      <c r="O10" s="64"/>
      <c r="P10" s="64"/>
      <c r="Q10" s="64"/>
      <c r="R10" s="64"/>
      <c r="S10" s="64"/>
      <c r="T10" s="64"/>
      <c r="U10" s="21"/>
      <c r="V10" s="21"/>
      <c r="W10" s="118"/>
    </row>
    <row r="11" spans="1:23" ht="15.75" customHeight="1">
      <c r="A11" s="14">
        <v>629002</v>
      </c>
      <c r="B11" s="10" t="s">
        <v>25</v>
      </c>
      <c r="C11" s="10" t="s">
        <v>56</v>
      </c>
      <c r="D11" s="11" t="s">
        <v>27</v>
      </c>
      <c r="E11" s="11" t="s">
        <v>28</v>
      </c>
      <c r="F11" s="12" t="s">
        <v>29</v>
      </c>
      <c r="G11" s="13">
        <v>2</v>
      </c>
      <c r="H11" s="13" t="s">
        <v>30</v>
      </c>
      <c r="I11" s="56" t="s">
        <v>31</v>
      </c>
      <c r="J11" s="65" t="s">
        <v>57</v>
      </c>
      <c r="K11" s="46" t="s">
        <v>33</v>
      </c>
      <c r="L11" s="66" t="s">
        <v>58</v>
      </c>
      <c r="M11" s="67" t="s">
        <v>59</v>
      </c>
      <c r="N11" s="68" t="s">
        <v>60</v>
      </c>
      <c r="O11" s="68" t="s">
        <v>61</v>
      </c>
      <c r="P11" s="68" t="s">
        <v>60</v>
      </c>
      <c r="Q11" s="111">
        <f aca="true" t="shared" si="3" ref="Q11:Q16">P11*0.6</f>
        <v>42.9</v>
      </c>
      <c r="R11" s="59">
        <v>80.6</v>
      </c>
      <c r="S11" s="59">
        <f aca="true" t="shared" si="4" ref="S11:S16">R11*0.4</f>
        <v>32.24</v>
      </c>
      <c r="T11" s="59">
        <f aca="true" t="shared" si="5" ref="T11:T16">Q11+S11</f>
        <v>75.14</v>
      </c>
      <c r="U11" s="119">
        <v>1</v>
      </c>
      <c r="V11" s="58" t="s">
        <v>39</v>
      </c>
      <c r="W11" s="113"/>
    </row>
    <row r="12" spans="1:23" ht="15.75" customHeight="1">
      <c r="A12" s="14">
        <v>629002</v>
      </c>
      <c r="B12" s="15"/>
      <c r="C12" s="15"/>
      <c r="D12" s="16"/>
      <c r="E12" s="16"/>
      <c r="F12" s="17"/>
      <c r="G12" s="16"/>
      <c r="H12" s="16"/>
      <c r="I12" s="17"/>
      <c r="J12" s="69"/>
      <c r="K12" s="47"/>
      <c r="L12" s="66" t="s">
        <v>62</v>
      </c>
      <c r="M12" s="67" t="s">
        <v>63</v>
      </c>
      <c r="N12" s="68" t="s">
        <v>64</v>
      </c>
      <c r="O12" s="68" t="s">
        <v>61</v>
      </c>
      <c r="P12" s="68" t="s">
        <v>64</v>
      </c>
      <c r="Q12" s="111">
        <f t="shared" si="3"/>
        <v>38.4</v>
      </c>
      <c r="R12" s="59">
        <v>82.2</v>
      </c>
      <c r="S12" s="59">
        <f t="shared" si="4"/>
        <v>32.88</v>
      </c>
      <c r="T12" s="59">
        <f t="shared" si="5"/>
        <v>71.28</v>
      </c>
      <c r="U12" s="119">
        <v>2</v>
      </c>
      <c r="V12" s="58" t="s">
        <v>39</v>
      </c>
      <c r="W12" s="113"/>
    </row>
    <row r="13" spans="1:23" ht="15.75" customHeight="1">
      <c r="A13" s="14">
        <v>629002</v>
      </c>
      <c r="B13" s="15"/>
      <c r="C13" s="15"/>
      <c r="D13" s="16"/>
      <c r="E13" s="16"/>
      <c r="F13" s="17"/>
      <c r="G13" s="16"/>
      <c r="H13" s="16"/>
      <c r="I13" s="17"/>
      <c r="J13" s="69"/>
      <c r="K13" s="47"/>
      <c r="L13" s="66" t="s">
        <v>65</v>
      </c>
      <c r="M13" s="66" t="s">
        <v>66</v>
      </c>
      <c r="N13" s="68" t="s">
        <v>67</v>
      </c>
      <c r="O13" s="68" t="s">
        <v>61</v>
      </c>
      <c r="P13" s="68" t="s">
        <v>67</v>
      </c>
      <c r="Q13" s="114">
        <f t="shared" si="3"/>
        <v>38.279999999999994</v>
      </c>
      <c r="R13" s="59">
        <v>82.4</v>
      </c>
      <c r="S13" s="77">
        <f t="shared" si="4"/>
        <v>32.96</v>
      </c>
      <c r="T13" s="77">
        <f t="shared" si="5"/>
        <v>71.24</v>
      </c>
      <c r="U13" s="120">
        <v>3</v>
      </c>
      <c r="V13" s="116"/>
      <c r="W13" s="116"/>
    </row>
    <row r="14" spans="1:23" ht="15.75" customHeight="1">
      <c r="A14" s="14">
        <v>629002</v>
      </c>
      <c r="B14" s="15"/>
      <c r="C14" s="15"/>
      <c r="D14" s="16"/>
      <c r="E14" s="16"/>
      <c r="F14" s="17"/>
      <c r="G14" s="16"/>
      <c r="H14" s="16"/>
      <c r="I14" s="17"/>
      <c r="J14" s="69"/>
      <c r="K14" s="47"/>
      <c r="L14" s="66" t="s">
        <v>68</v>
      </c>
      <c r="M14" s="66" t="s">
        <v>69</v>
      </c>
      <c r="N14" s="68" t="s">
        <v>48</v>
      </c>
      <c r="O14" s="68" t="s">
        <v>61</v>
      </c>
      <c r="P14" s="68" t="s">
        <v>48</v>
      </c>
      <c r="Q14" s="114">
        <f t="shared" si="3"/>
        <v>39.66</v>
      </c>
      <c r="R14" s="59">
        <v>75.6</v>
      </c>
      <c r="S14" s="77">
        <f t="shared" si="4"/>
        <v>30.24</v>
      </c>
      <c r="T14" s="77">
        <f t="shared" si="5"/>
        <v>69.89999999999999</v>
      </c>
      <c r="U14" s="120">
        <v>4</v>
      </c>
      <c r="V14" s="116"/>
      <c r="W14" s="116"/>
    </row>
    <row r="15" spans="1:23" ht="15.75" customHeight="1">
      <c r="A15" s="14">
        <v>629002</v>
      </c>
      <c r="B15" s="15"/>
      <c r="C15" s="15"/>
      <c r="D15" s="16"/>
      <c r="E15" s="16"/>
      <c r="F15" s="17"/>
      <c r="G15" s="16"/>
      <c r="H15" s="16"/>
      <c r="I15" s="17"/>
      <c r="J15" s="69"/>
      <c r="K15" s="47"/>
      <c r="L15" s="66" t="s">
        <v>70</v>
      </c>
      <c r="M15" s="66" t="s">
        <v>71</v>
      </c>
      <c r="N15" s="68" t="s">
        <v>72</v>
      </c>
      <c r="O15" s="68" t="s">
        <v>61</v>
      </c>
      <c r="P15" s="68" t="s">
        <v>72</v>
      </c>
      <c r="Q15" s="114">
        <f t="shared" si="3"/>
        <v>37.199999999999996</v>
      </c>
      <c r="R15" s="121">
        <v>80.4</v>
      </c>
      <c r="S15" s="77">
        <f t="shared" si="4"/>
        <v>32.160000000000004</v>
      </c>
      <c r="T15" s="77">
        <f t="shared" si="5"/>
        <v>69.36</v>
      </c>
      <c r="U15" s="120">
        <v>5</v>
      </c>
      <c r="V15" s="116"/>
      <c r="W15" s="66"/>
    </row>
    <row r="16" spans="1:23" ht="15.75" customHeight="1">
      <c r="A16" s="14">
        <v>629002</v>
      </c>
      <c r="B16" s="15"/>
      <c r="C16" s="15"/>
      <c r="D16" s="18"/>
      <c r="E16" s="18"/>
      <c r="F16" s="19"/>
      <c r="G16" s="18"/>
      <c r="H16" s="18"/>
      <c r="I16" s="19"/>
      <c r="J16" s="70"/>
      <c r="K16" s="48"/>
      <c r="L16" s="66" t="s">
        <v>73</v>
      </c>
      <c r="M16" s="66" t="s">
        <v>74</v>
      </c>
      <c r="N16" s="68" t="s">
        <v>75</v>
      </c>
      <c r="O16" s="68" t="s">
        <v>61</v>
      </c>
      <c r="P16" s="68" t="s">
        <v>75</v>
      </c>
      <c r="Q16" s="114">
        <f t="shared" si="3"/>
        <v>37.86</v>
      </c>
      <c r="R16" s="59">
        <v>75.8</v>
      </c>
      <c r="S16" s="77">
        <f t="shared" si="4"/>
        <v>30.32</v>
      </c>
      <c r="T16" s="77">
        <f t="shared" si="5"/>
        <v>68.18</v>
      </c>
      <c r="U16" s="120">
        <v>6</v>
      </c>
      <c r="V16" s="116"/>
      <c r="W16" s="116"/>
    </row>
    <row r="17" spans="1:23" ht="15.75" customHeight="1">
      <c r="A17" s="20"/>
      <c r="B17" s="21"/>
      <c r="C17" s="21"/>
      <c r="D17" s="21"/>
      <c r="E17" s="21"/>
      <c r="F17" s="21"/>
      <c r="G17" s="21"/>
      <c r="H17" s="21"/>
      <c r="I17" s="21"/>
      <c r="J17" s="21"/>
      <c r="K17" s="21"/>
      <c r="L17" s="21"/>
      <c r="M17" s="21"/>
      <c r="N17" s="21"/>
      <c r="O17" s="21"/>
      <c r="P17" s="21"/>
      <c r="Q17" s="21"/>
      <c r="R17" s="21"/>
      <c r="S17" s="21"/>
      <c r="T17" s="21"/>
      <c r="U17" s="21"/>
      <c r="V17" s="21"/>
      <c r="W17" s="118"/>
    </row>
    <row r="18" spans="1:23" ht="27" customHeight="1">
      <c r="A18" s="9">
        <v>629003</v>
      </c>
      <c r="B18" s="11" t="s">
        <v>76</v>
      </c>
      <c r="C18" s="22" t="s">
        <v>77</v>
      </c>
      <c r="D18" s="11" t="s">
        <v>78</v>
      </c>
      <c r="E18" s="11" t="s">
        <v>79</v>
      </c>
      <c r="F18" s="12" t="s">
        <v>29</v>
      </c>
      <c r="G18" s="12">
        <v>1</v>
      </c>
      <c r="H18" s="13" t="s">
        <v>30</v>
      </c>
      <c r="I18" s="56" t="s">
        <v>31</v>
      </c>
      <c r="J18" s="71" t="s">
        <v>80</v>
      </c>
      <c r="K18" s="72" t="s">
        <v>81</v>
      </c>
      <c r="L18" s="42" t="s">
        <v>82</v>
      </c>
      <c r="M18" s="58" t="s">
        <v>83</v>
      </c>
      <c r="N18" s="59" t="s">
        <v>84</v>
      </c>
      <c r="O18" s="55"/>
      <c r="P18" s="59" t="s">
        <v>84</v>
      </c>
      <c r="Q18" s="111">
        <f>P18*0.5</f>
        <v>33.5</v>
      </c>
      <c r="R18" s="59">
        <v>91.4</v>
      </c>
      <c r="S18" s="111">
        <f>R18*0.5</f>
        <v>45.7</v>
      </c>
      <c r="T18" s="59">
        <f>Q18+S18</f>
        <v>79.2</v>
      </c>
      <c r="U18" s="122">
        <v>1</v>
      </c>
      <c r="V18" s="58" t="s">
        <v>39</v>
      </c>
      <c r="W18" s="113"/>
    </row>
    <row r="19" spans="1:23" ht="24" customHeight="1">
      <c r="A19" s="9">
        <v>629003</v>
      </c>
      <c r="B19" s="23"/>
      <c r="C19" s="24"/>
      <c r="D19" s="23"/>
      <c r="E19" s="23"/>
      <c r="F19" s="17"/>
      <c r="G19" s="17"/>
      <c r="H19" s="16"/>
      <c r="I19" s="73"/>
      <c r="J19" s="74"/>
      <c r="K19" s="75"/>
      <c r="L19" s="14" t="s">
        <v>85</v>
      </c>
      <c r="M19" s="76" t="s">
        <v>86</v>
      </c>
      <c r="N19" s="77" t="s">
        <v>87</v>
      </c>
      <c r="O19" s="78"/>
      <c r="P19" s="77" t="s">
        <v>87</v>
      </c>
      <c r="Q19" s="114">
        <f>P19*0.5</f>
        <v>33</v>
      </c>
      <c r="R19" s="77">
        <v>85.4</v>
      </c>
      <c r="S19" s="114">
        <f>R19*0.5</f>
        <v>42.7</v>
      </c>
      <c r="T19" s="77">
        <f>Q19+S19</f>
        <v>75.7</v>
      </c>
      <c r="U19" s="116">
        <v>2</v>
      </c>
      <c r="V19" s="116"/>
      <c r="W19" s="116"/>
    </row>
    <row r="20" spans="1:23" ht="30" customHeight="1">
      <c r="A20" s="9">
        <v>629003</v>
      </c>
      <c r="B20" s="25"/>
      <c r="C20" s="26"/>
      <c r="D20" s="25"/>
      <c r="E20" s="25"/>
      <c r="F20" s="27"/>
      <c r="G20" s="27"/>
      <c r="H20" s="28"/>
      <c r="I20" s="79"/>
      <c r="J20" s="80"/>
      <c r="K20" s="81"/>
      <c r="L20" s="14" t="s">
        <v>88</v>
      </c>
      <c r="M20" s="76" t="s">
        <v>89</v>
      </c>
      <c r="N20" s="77" t="s">
        <v>90</v>
      </c>
      <c r="O20" s="82"/>
      <c r="P20" s="77" t="s">
        <v>90</v>
      </c>
      <c r="Q20" s="114">
        <f>P20*0.5</f>
        <v>33.75</v>
      </c>
      <c r="R20" s="77">
        <v>80.8</v>
      </c>
      <c r="S20" s="114">
        <f>R20*0.5</f>
        <v>40.4</v>
      </c>
      <c r="T20" s="77">
        <f>Q20+S20</f>
        <v>74.15</v>
      </c>
      <c r="U20" s="116">
        <v>3</v>
      </c>
      <c r="V20" s="116"/>
      <c r="W20" s="116"/>
    </row>
    <row r="21" spans="1:23" ht="15.75" customHeight="1">
      <c r="A21" s="20"/>
      <c r="B21" s="21"/>
      <c r="C21" s="21"/>
      <c r="D21" s="21"/>
      <c r="E21" s="21"/>
      <c r="F21" s="21"/>
      <c r="G21" s="21"/>
      <c r="H21" s="21"/>
      <c r="I21" s="21"/>
      <c r="J21" s="21"/>
      <c r="K21" s="21"/>
      <c r="L21" s="21"/>
      <c r="M21" s="21"/>
      <c r="N21" s="64"/>
      <c r="O21" s="64"/>
      <c r="P21" s="64"/>
      <c r="Q21" s="64"/>
      <c r="R21" s="64"/>
      <c r="S21" s="64"/>
      <c r="T21" s="64"/>
      <c r="U21" s="21"/>
      <c r="V21" s="21"/>
      <c r="W21" s="118"/>
    </row>
    <row r="22" spans="1:23" ht="25.5" customHeight="1">
      <c r="A22" s="14">
        <v>629004</v>
      </c>
      <c r="B22" s="11" t="s">
        <v>76</v>
      </c>
      <c r="C22" s="22" t="s">
        <v>77</v>
      </c>
      <c r="D22" s="11" t="s">
        <v>78</v>
      </c>
      <c r="E22" s="11" t="s">
        <v>91</v>
      </c>
      <c r="F22" s="12" t="s">
        <v>29</v>
      </c>
      <c r="G22" s="12">
        <v>1</v>
      </c>
      <c r="H22" s="13" t="s">
        <v>30</v>
      </c>
      <c r="I22" s="56" t="s">
        <v>31</v>
      </c>
      <c r="J22" s="71" t="s">
        <v>92</v>
      </c>
      <c r="K22" s="72" t="s">
        <v>93</v>
      </c>
      <c r="L22" s="42" t="s">
        <v>94</v>
      </c>
      <c r="M22" s="58" t="s">
        <v>95</v>
      </c>
      <c r="N22" s="59" t="s">
        <v>96</v>
      </c>
      <c r="O22" s="83"/>
      <c r="P22" s="59" t="s">
        <v>96</v>
      </c>
      <c r="Q22" s="111">
        <f>P22*0.5</f>
        <v>39.75</v>
      </c>
      <c r="R22" s="59">
        <v>91.8</v>
      </c>
      <c r="S22" s="111">
        <f aca="true" t="shared" si="6" ref="S22:S24">R22*0.5</f>
        <v>45.9</v>
      </c>
      <c r="T22" s="59">
        <f aca="true" t="shared" si="7" ref="T22:T28">Q22+S22</f>
        <v>85.65</v>
      </c>
      <c r="U22" s="119">
        <v>1</v>
      </c>
      <c r="V22" s="58" t="s">
        <v>39</v>
      </c>
      <c r="W22" s="117"/>
    </row>
    <row r="23" spans="1:23" ht="21.75" customHeight="1">
      <c r="A23" s="14">
        <v>629004</v>
      </c>
      <c r="B23" s="16"/>
      <c r="C23" s="24"/>
      <c r="D23" s="16"/>
      <c r="E23" s="16"/>
      <c r="F23" s="17"/>
      <c r="G23" s="17"/>
      <c r="H23" s="16"/>
      <c r="I23" s="17"/>
      <c r="J23" s="74"/>
      <c r="K23" s="75"/>
      <c r="L23" s="14" t="s">
        <v>97</v>
      </c>
      <c r="M23" s="76" t="s">
        <v>98</v>
      </c>
      <c r="N23" s="77" t="s">
        <v>99</v>
      </c>
      <c r="O23" s="84"/>
      <c r="P23" s="77" t="s">
        <v>99</v>
      </c>
      <c r="Q23" s="114">
        <f aca="true" t="shared" si="8" ref="Q23:Q28">P23*0.5</f>
        <v>38</v>
      </c>
      <c r="R23" s="77">
        <v>86.6</v>
      </c>
      <c r="S23" s="114">
        <f aca="true" t="shared" si="9" ref="S23:S28">R23*0.5</f>
        <v>43.3</v>
      </c>
      <c r="T23" s="77">
        <f t="shared" si="7"/>
        <v>81.3</v>
      </c>
      <c r="U23" s="120">
        <v>2</v>
      </c>
      <c r="V23" s="116"/>
      <c r="W23" s="116"/>
    </row>
    <row r="24" spans="1:23" ht="22.5" customHeight="1">
      <c r="A24" s="14">
        <v>629004</v>
      </c>
      <c r="B24" s="18"/>
      <c r="C24" s="29"/>
      <c r="D24" s="18"/>
      <c r="E24" s="18"/>
      <c r="F24" s="19"/>
      <c r="G24" s="19"/>
      <c r="H24" s="18"/>
      <c r="I24" s="19"/>
      <c r="J24" s="80"/>
      <c r="K24" s="81"/>
      <c r="L24" s="14" t="s">
        <v>100</v>
      </c>
      <c r="M24" s="76" t="s">
        <v>101</v>
      </c>
      <c r="N24" s="77" t="s">
        <v>102</v>
      </c>
      <c r="O24" s="84"/>
      <c r="P24" s="77" t="s">
        <v>102</v>
      </c>
      <c r="Q24" s="114">
        <f t="shared" si="8"/>
        <v>39.25</v>
      </c>
      <c r="R24" s="77">
        <v>83</v>
      </c>
      <c r="S24" s="114">
        <f t="shared" si="9"/>
        <v>41.5</v>
      </c>
      <c r="T24" s="77">
        <f t="shared" si="7"/>
        <v>80.75</v>
      </c>
      <c r="U24" s="120">
        <v>3</v>
      </c>
      <c r="V24" s="116"/>
      <c r="W24" s="116"/>
    </row>
    <row r="25" spans="1:23" ht="15.75" customHeight="1">
      <c r="A25" s="20"/>
      <c r="B25" s="21"/>
      <c r="C25" s="21"/>
      <c r="D25" s="21"/>
      <c r="E25" s="21"/>
      <c r="F25" s="21"/>
      <c r="G25" s="21"/>
      <c r="H25" s="21"/>
      <c r="I25" s="21"/>
      <c r="J25" s="21"/>
      <c r="K25" s="21"/>
      <c r="L25" s="21"/>
      <c r="M25" s="21"/>
      <c r="N25" s="64"/>
      <c r="O25" s="64"/>
      <c r="P25" s="64"/>
      <c r="Q25" s="64"/>
      <c r="R25" s="64"/>
      <c r="S25" s="64"/>
      <c r="T25" s="64"/>
      <c r="U25" s="21"/>
      <c r="V25" s="21"/>
      <c r="W25" s="118"/>
    </row>
    <row r="26" spans="1:23" ht="27" customHeight="1">
      <c r="A26" s="30">
        <v>629005</v>
      </c>
      <c r="B26" s="31" t="s">
        <v>103</v>
      </c>
      <c r="C26" s="31" t="s">
        <v>104</v>
      </c>
      <c r="D26" s="31" t="s">
        <v>105</v>
      </c>
      <c r="E26" s="31" t="s">
        <v>106</v>
      </c>
      <c r="F26" s="32" t="s">
        <v>107</v>
      </c>
      <c r="G26" s="33">
        <v>1</v>
      </c>
      <c r="H26" s="31" t="s">
        <v>108</v>
      </c>
      <c r="I26" s="32" t="s">
        <v>109</v>
      </c>
      <c r="J26" s="85" t="s">
        <v>110</v>
      </c>
      <c r="K26" s="86" t="s">
        <v>111</v>
      </c>
      <c r="L26" s="42" t="s">
        <v>112</v>
      </c>
      <c r="M26" s="58" t="s">
        <v>113</v>
      </c>
      <c r="N26" s="59" t="s">
        <v>114</v>
      </c>
      <c r="O26" s="87"/>
      <c r="P26" s="59" t="s">
        <v>114</v>
      </c>
      <c r="Q26" s="111">
        <f t="shared" si="8"/>
        <v>37.5</v>
      </c>
      <c r="R26" s="59">
        <v>94</v>
      </c>
      <c r="S26" s="111">
        <f t="shared" si="9"/>
        <v>47</v>
      </c>
      <c r="T26" s="59">
        <f t="shared" si="7"/>
        <v>84.5</v>
      </c>
      <c r="U26" s="122">
        <v>1</v>
      </c>
      <c r="V26" s="58" t="s">
        <v>39</v>
      </c>
      <c r="W26" s="113"/>
    </row>
    <row r="27" spans="1:23" ht="25.5" customHeight="1">
      <c r="A27" s="30">
        <v>629005</v>
      </c>
      <c r="B27" s="34"/>
      <c r="C27" s="34"/>
      <c r="D27" s="34"/>
      <c r="E27" s="34"/>
      <c r="F27" s="35"/>
      <c r="G27" s="36"/>
      <c r="H27" s="34"/>
      <c r="I27" s="35"/>
      <c r="J27" s="88"/>
      <c r="K27" s="89"/>
      <c r="L27" s="14" t="s">
        <v>115</v>
      </c>
      <c r="M27" s="76" t="s">
        <v>116</v>
      </c>
      <c r="N27" s="77" t="s">
        <v>117</v>
      </c>
      <c r="O27" s="84"/>
      <c r="P27" s="77" t="s">
        <v>117</v>
      </c>
      <c r="Q27" s="114">
        <f t="shared" si="8"/>
        <v>36</v>
      </c>
      <c r="R27" s="77">
        <v>86.8</v>
      </c>
      <c r="S27" s="114">
        <f t="shared" si="9"/>
        <v>43.4</v>
      </c>
      <c r="T27" s="77">
        <f t="shared" si="7"/>
        <v>79.4</v>
      </c>
      <c r="U27" s="116">
        <v>2</v>
      </c>
      <c r="V27" s="116"/>
      <c r="W27" s="116"/>
    </row>
    <row r="28" spans="1:23" ht="30.75" customHeight="1">
      <c r="A28" s="30">
        <v>629005</v>
      </c>
      <c r="B28" s="37"/>
      <c r="C28" s="37"/>
      <c r="D28" s="37"/>
      <c r="E28" s="37"/>
      <c r="F28" s="38"/>
      <c r="G28" s="39"/>
      <c r="H28" s="37"/>
      <c r="I28" s="38"/>
      <c r="J28" s="90"/>
      <c r="K28" s="91"/>
      <c r="L28" s="14" t="s">
        <v>118</v>
      </c>
      <c r="M28" s="76" t="s">
        <v>119</v>
      </c>
      <c r="N28" s="77" t="s">
        <v>120</v>
      </c>
      <c r="O28" s="84"/>
      <c r="P28" s="77" t="s">
        <v>120</v>
      </c>
      <c r="Q28" s="114">
        <f t="shared" si="8"/>
        <v>36.5</v>
      </c>
      <c r="R28" s="77">
        <v>81.2</v>
      </c>
      <c r="S28" s="114">
        <f t="shared" si="9"/>
        <v>40.6</v>
      </c>
      <c r="T28" s="77">
        <f t="shared" si="7"/>
        <v>77.1</v>
      </c>
      <c r="U28" s="116">
        <v>3</v>
      </c>
      <c r="V28" s="116"/>
      <c r="W28" s="116"/>
    </row>
    <row r="29" spans="1:23" ht="15.75" customHeight="1">
      <c r="A29" s="40"/>
      <c r="B29" s="41"/>
      <c r="C29" s="41"/>
      <c r="D29" s="41"/>
      <c r="E29" s="41"/>
      <c r="F29" s="41"/>
      <c r="G29" s="41"/>
      <c r="H29" s="41"/>
      <c r="I29" s="41"/>
      <c r="J29" s="41"/>
      <c r="K29" s="41"/>
      <c r="L29" s="41"/>
      <c r="M29" s="41"/>
      <c r="N29" s="92"/>
      <c r="O29" s="92"/>
      <c r="P29" s="92"/>
      <c r="Q29" s="92"/>
      <c r="R29" s="92"/>
      <c r="S29" s="92"/>
      <c r="T29" s="92"/>
      <c r="U29" s="41"/>
      <c r="V29" s="41"/>
      <c r="W29" s="123"/>
    </row>
    <row r="30" spans="1:23" ht="18.75" customHeight="1">
      <c r="A30" s="42">
        <v>629006</v>
      </c>
      <c r="B30" s="31" t="s">
        <v>103</v>
      </c>
      <c r="C30" s="31" t="s">
        <v>104</v>
      </c>
      <c r="D30" s="31" t="s">
        <v>105</v>
      </c>
      <c r="E30" s="31" t="s">
        <v>121</v>
      </c>
      <c r="F30" s="32" t="s">
        <v>107</v>
      </c>
      <c r="G30" s="33">
        <v>2</v>
      </c>
      <c r="H30" s="31" t="s">
        <v>108</v>
      </c>
      <c r="I30" s="32" t="s">
        <v>109</v>
      </c>
      <c r="J30" s="85" t="s">
        <v>122</v>
      </c>
      <c r="K30" s="86" t="s">
        <v>123</v>
      </c>
      <c r="L30" s="42" t="s">
        <v>124</v>
      </c>
      <c r="M30" s="58" t="s">
        <v>125</v>
      </c>
      <c r="N30" s="59" t="s">
        <v>126</v>
      </c>
      <c r="O30" s="87"/>
      <c r="P30" s="59" t="s">
        <v>126</v>
      </c>
      <c r="Q30" s="111">
        <f aca="true" t="shared" si="10" ref="Q30:Q35">P30*0.5</f>
        <v>38.25</v>
      </c>
      <c r="R30" s="59">
        <v>92.2</v>
      </c>
      <c r="S30" s="111">
        <f aca="true" t="shared" si="11" ref="S30:S35">R30*0.5</f>
        <v>46.1</v>
      </c>
      <c r="T30" s="59">
        <f aca="true" t="shared" si="12" ref="T30:T35">Q30+S30</f>
        <v>84.35</v>
      </c>
      <c r="U30" s="122">
        <v>1</v>
      </c>
      <c r="V30" s="58" t="s">
        <v>39</v>
      </c>
      <c r="W30" s="113"/>
    </row>
    <row r="31" spans="1:23" ht="18" customHeight="1">
      <c r="A31" s="42">
        <v>629006</v>
      </c>
      <c r="B31" s="34"/>
      <c r="C31" s="34"/>
      <c r="D31" s="34"/>
      <c r="E31" s="34"/>
      <c r="F31" s="35"/>
      <c r="G31" s="36"/>
      <c r="H31" s="34"/>
      <c r="I31" s="35"/>
      <c r="J31" s="88"/>
      <c r="K31" s="89"/>
      <c r="L31" s="42" t="s">
        <v>127</v>
      </c>
      <c r="M31" s="58" t="s">
        <v>128</v>
      </c>
      <c r="N31" s="59" t="s">
        <v>129</v>
      </c>
      <c r="O31" s="87"/>
      <c r="P31" s="59" t="s">
        <v>129</v>
      </c>
      <c r="Q31" s="111">
        <f t="shared" si="10"/>
        <v>37</v>
      </c>
      <c r="R31" s="59">
        <v>94.2</v>
      </c>
      <c r="S31" s="111">
        <f t="shared" si="11"/>
        <v>47.1</v>
      </c>
      <c r="T31" s="59">
        <f t="shared" si="12"/>
        <v>84.1</v>
      </c>
      <c r="U31" s="122">
        <v>2</v>
      </c>
      <c r="V31" s="58" t="s">
        <v>39</v>
      </c>
      <c r="W31" s="113"/>
    </row>
    <row r="32" spans="1:23" ht="21" customHeight="1">
      <c r="A32" s="42">
        <v>629006</v>
      </c>
      <c r="B32" s="34"/>
      <c r="C32" s="34"/>
      <c r="D32" s="34"/>
      <c r="E32" s="34"/>
      <c r="F32" s="35"/>
      <c r="G32" s="36"/>
      <c r="H32" s="34"/>
      <c r="I32" s="35"/>
      <c r="J32" s="88"/>
      <c r="K32" s="89"/>
      <c r="L32" s="42" t="s">
        <v>130</v>
      </c>
      <c r="M32" s="42" t="s">
        <v>131</v>
      </c>
      <c r="N32" s="59" t="s">
        <v>117</v>
      </c>
      <c r="O32" s="87"/>
      <c r="P32" s="59" t="s">
        <v>117</v>
      </c>
      <c r="Q32" s="111">
        <f t="shared" si="10"/>
        <v>36</v>
      </c>
      <c r="R32" s="59">
        <v>89.6</v>
      </c>
      <c r="S32" s="111">
        <f t="shared" si="11"/>
        <v>44.8</v>
      </c>
      <c r="T32" s="77">
        <f t="shared" si="12"/>
        <v>80.8</v>
      </c>
      <c r="U32" s="122">
        <v>3</v>
      </c>
      <c r="V32" s="122"/>
      <c r="W32" s="122"/>
    </row>
    <row r="33" spans="1:23" ht="18.75" customHeight="1">
      <c r="A33" s="42">
        <v>629006</v>
      </c>
      <c r="B33" s="34"/>
      <c r="C33" s="34"/>
      <c r="D33" s="34"/>
      <c r="E33" s="34"/>
      <c r="F33" s="35"/>
      <c r="G33" s="36"/>
      <c r="H33" s="34"/>
      <c r="I33" s="35"/>
      <c r="J33" s="88"/>
      <c r="K33" s="89"/>
      <c r="L33" s="42" t="s">
        <v>132</v>
      </c>
      <c r="M33" s="42" t="s">
        <v>133</v>
      </c>
      <c r="N33" s="59" t="s">
        <v>129</v>
      </c>
      <c r="O33" s="87"/>
      <c r="P33" s="59" t="s">
        <v>129</v>
      </c>
      <c r="Q33" s="111">
        <f t="shared" si="10"/>
        <v>37</v>
      </c>
      <c r="R33" s="59">
        <v>87.2</v>
      </c>
      <c r="S33" s="111">
        <f t="shared" si="11"/>
        <v>43.6</v>
      </c>
      <c r="T33" s="77">
        <f t="shared" si="12"/>
        <v>80.6</v>
      </c>
      <c r="U33" s="122">
        <v>4</v>
      </c>
      <c r="V33" s="122"/>
      <c r="W33" s="122"/>
    </row>
    <row r="34" spans="1:23" ht="19.5" customHeight="1">
      <c r="A34" s="42">
        <v>629006</v>
      </c>
      <c r="B34" s="34"/>
      <c r="C34" s="34"/>
      <c r="D34" s="34"/>
      <c r="E34" s="34"/>
      <c r="F34" s="35"/>
      <c r="G34" s="36"/>
      <c r="H34" s="34"/>
      <c r="I34" s="35"/>
      <c r="J34" s="88"/>
      <c r="K34" s="89"/>
      <c r="L34" s="42" t="s">
        <v>134</v>
      </c>
      <c r="M34" s="42" t="s">
        <v>135</v>
      </c>
      <c r="N34" s="59" t="s">
        <v>117</v>
      </c>
      <c r="O34" s="87"/>
      <c r="P34" s="59" t="s">
        <v>117</v>
      </c>
      <c r="Q34" s="111">
        <f t="shared" si="10"/>
        <v>36</v>
      </c>
      <c r="R34" s="59">
        <v>84.4</v>
      </c>
      <c r="S34" s="111">
        <f t="shared" si="11"/>
        <v>42.2</v>
      </c>
      <c r="T34" s="77">
        <f t="shared" si="12"/>
        <v>78.2</v>
      </c>
      <c r="U34" s="122">
        <v>5</v>
      </c>
      <c r="V34" s="122"/>
      <c r="W34" s="122"/>
    </row>
    <row r="35" spans="1:23" ht="22.5" customHeight="1">
      <c r="A35" s="42">
        <v>629006</v>
      </c>
      <c r="B35" s="37"/>
      <c r="C35" s="37"/>
      <c r="D35" s="37"/>
      <c r="E35" s="37"/>
      <c r="F35" s="38"/>
      <c r="G35" s="39"/>
      <c r="H35" s="37"/>
      <c r="I35" s="38"/>
      <c r="J35" s="90"/>
      <c r="K35" s="91"/>
      <c r="L35" s="42" t="s">
        <v>136</v>
      </c>
      <c r="M35" s="42" t="s">
        <v>137</v>
      </c>
      <c r="N35" s="59" t="s">
        <v>138</v>
      </c>
      <c r="O35" s="87"/>
      <c r="P35" s="59" t="s">
        <v>138</v>
      </c>
      <c r="Q35" s="111">
        <f t="shared" si="10"/>
        <v>36.75</v>
      </c>
      <c r="R35" s="59">
        <v>82.4</v>
      </c>
      <c r="S35" s="111">
        <f t="shared" si="11"/>
        <v>41.2</v>
      </c>
      <c r="T35" s="77">
        <f t="shared" si="12"/>
        <v>77.95</v>
      </c>
      <c r="U35" s="122">
        <v>6</v>
      </c>
      <c r="V35" s="122"/>
      <c r="W35" s="122"/>
    </row>
    <row r="36" spans="1:23" ht="15.75" customHeight="1">
      <c r="A36" s="20"/>
      <c r="B36" s="21"/>
      <c r="C36" s="21"/>
      <c r="D36" s="21"/>
      <c r="E36" s="21"/>
      <c r="F36" s="21"/>
      <c r="G36" s="21"/>
      <c r="H36" s="21"/>
      <c r="I36" s="21"/>
      <c r="J36" s="21"/>
      <c r="K36" s="21"/>
      <c r="L36" s="21"/>
      <c r="M36" s="21"/>
      <c r="N36" s="64"/>
      <c r="O36" s="64"/>
      <c r="P36" s="64"/>
      <c r="Q36" s="64"/>
      <c r="R36" s="64"/>
      <c r="S36" s="64"/>
      <c r="T36" s="64"/>
      <c r="U36" s="21"/>
      <c r="V36" s="21"/>
      <c r="W36" s="118"/>
    </row>
    <row r="37" spans="1:23" ht="24" customHeight="1">
      <c r="A37" s="9">
        <v>629007</v>
      </c>
      <c r="B37" s="11" t="s">
        <v>76</v>
      </c>
      <c r="C37" s="22" t="s">
        <v>139</v>
      </c>
      <c r="D37" s="11" t="s">
        <v>78</v>
      </c>
      <c r="E37" s="11" t="s">
        <v>140</v>
      </c>
      <c r="F37" s="12" t="s">
        <v>29</v>
      </c>
      <c r="G37" s="43">
        <v>1</v>
      </c>
      <c r="H37" s="13" t="s">
        <v>30</v>
      </c>
      <c r="I37" s="56" t="s">
        <v>31</v>
      </c>
      <c r="J37" s="57" t="s">
        <v>141</v>
      </c>
      <c r="K37" s="93" t="s">
        <v>142</v>
      </c>
      <c r="L37" s="42" t="s">
        <v>143</v>
      </c>
      <c r="M37" s="58" t="s">
        <v>144</v>
      </c>
      <c r="N37" s="59" t="s">
        <v>145</v>
      </c>
      <c r="O37" s="87"/>
      <c r="P37" s="59" t="s">
        <v>145</v>
      </c>
      <c r="Q37" s="111">
        <f aca="true" t="shared" si="13" ref="Q37:Q39">P37*0.5</f>
        <v>33.25</v>
      </c>
      <c r="R37" s="59">
        <v>82.8</v>
      </c>
      <c r="S37" s="111">
        <f aca="true" t="shared" si="14" ref="S37:S39">R37*0.5</f>
        <v>41.4</v>
      </c>
      <c r="T37" s="59">
        <f>Q37+S37</f>
        <v>74.65</v>
      </c>
      <c r="U37" s="122">
        <v>1</v>
      </c>
      <c r="V37" s="58" t="s">
        <v>39</v>
      </c>
      <c r="W37" s="113"/>
    </row>
    <row r="38" spans="1:23" ht="27.75" customHeight="1">
      <c r="A38" s="9">
        <v>629007</v>
      </c>
      <c r="B38" s="16"/>
      <c r="C38" s="24"/>
      <c r="D38" s="16"/>
      <c r="E38" s="16"/>
      <c r="F38" s="17"/>
      <c r="G38" s="44"/>
      <c r="H38" s="16"/>
      <c r="I38" s="17"/>
      <c r="J38" s="60"/>
      <c r="K38" s="94"/>
      <c r="L38" s="14" t="s">
        <v>146</v>
      </c>
      <c r="M38" s="76" t="s">
        <v>147</v>
      </c>
      <c r="N38" s="77" t="s">
        <v>148</v>
      </c>
      <c r="O38" s="84"/>
      <c r="P38" s="77" t="s">
        <v>148</v>
      </c>
      <c r="Q38" s="114">
        <f aca="true" t="shared" si="15" ref="Q38:Q43">P38*0.5</f>
        <v>27.5</v>
      </c>
      <c r="R38" s="77">
        <v>91.8</v>
      </c>
      <c r="S38" s="114">
        <f aca="true" t="shared" si="16" ref="S38:S43">R38*0.5</f>
        <v>45.9</v>
      </c>
      <c r="T38" s="77">
        <f aca="true" t="shared" si="17" ref="T38:T43">Q38+S38</f>
        <v>73.4</v>
      </c>
      <c r="U38" s="116">
        <v>2</v>
      </c>
      <c r="V38" s="116"/>
      <c r="W38" s="116"/>
    </row>
    <row r="39" spans="1:23" ht="24" customHeight="1">
      <c r="A39" s="9">
        <v>629007</v>
      </c>
      <c r="B39" s="18"/>
      <c r="C39" s="29"/>
      <c r="D39" s="18"/>
      <c r="E39" s="18"/>
      <c r="F39" s="19"/>
      <c r="G39" s="45"/>
      <c r="H39" s="18"/>
      <c r="I39" s="19"/>
      <c r="J39" s="63"/>
      <c r="K39" s="95"/>
      <c r="L39" s="14" t="s">
        <v>149</v>
      </c>
      <c r="M39" s="76" t="s">
        <v>150</v>
      </c>
      <c r="N39" s="77" t="s">
        <v>151</v>
      </c>
      <c r="O39" s="84"/>
      <c r="P39" s="77" t="s">
        <v>151</v>
      </c>
      <c r="Q39" s="114">
        <f t="shared" si="15"/>
        <v>30</v>
      </c>
      <c r="R39" s="77">
        <v>86.2</v>
      </c>
      <c r="S39" s="114">
        <f t="shared" si="16"/>
        <v>43.1</v>
      </c>
      <c r="T39" s="77">
        <f t="shared" si="17"/>
        <v>73.1</v>
      </c>
      <c r="U39" s="116">
        <v>3</v>
      </c>
      <c r="V39" s="116"/>
      <c r="W39" s="116"/>
    </row>
    <row r="40" spans="1:23" ht="15.75" customHeight="1">
      <c r="A40" s="20"/>
      <c r="B40" s="21"/>
      <c r="C40" s="21"/>
      <c r="D40" s="21"/>
      <c r="E40" s="21"/>
      <c r="F40" s="21"/>
      <c r="G40" s="21"/>
      <c r="H40" s="21"/>
      <c r="I40" s="21"/>
      <c r="J40" s="21"/>
      <c r="K40" s="21"/>
      <c r="L40" s="21"/>
      <c r="M40" s="21"/>
      <c r="N40" s="64"/>
      <c r="O40" s="64"/>
      <c r="P40" s="64"/>
      <c r="Q40" s="64"/>
      <c r="R40" s="64"/>
      <c r="S40" s="64"/>
      <c r="T40" s="64"/>
      <c r="U40" s="21"/>
      <c r="V40" s="21"/>
      <c r="W40" s="118"/>
    </row>
    <row r="41" spans="1:23" ht="21.75" customHeight="1">
      <c r="A41" s="14">
        <v>629008</v>
      </c>
      <c r="B41" s="11" t="s">
        <v>76</v>
      </c>
      <c r="C41" s="46" t="s">
        <v>152</v>
      </c>
      <c r="D41" s="11" t="s">
        <v>78</v>
      </c>
      <c r="E41" s="11" t="s">
        <v>153</v>
      </c>
      <c r="F41" s="12" t="s">
        <v>29</v>
      </c>
      <c r="G41" s="43">
        <v>1</v>
      </c>
      <c r="H41" s="13" t="s">
        <v>30</v>
      </c>
      <c r="I41" s="56" t="s">
        <v>31</v>
      </c>
      <c r="J41" s="71" t="s">
        <v>154</v>
      </c>
      <c r="K41" s="96" t="s">
        <v>155</v>
      </c>
      <c r="L41" s="42" t="s">
        <v>156</v>
      </c>
      <c r="M41" s="58" t="s">
        <v>157</v>
      </c>
      <c r="N41" s="59" t="s">
        <v>158</v>
      </c>
      <c r="O41" s="87"/>
      <c r="P41" s="59" t="s">
        <v>158</v>
      </c>
      <c r="Q41" s="111">
        <f>P41*0.5</f>
        <v>35</v>
      </c>
      <c r="R41" s="59">
        <v>91.4</v>
      </c>
      <c r="S41" s="111">
        <f>R41*0.5</f>
        <v>45.7</v>
      </c>
      <c r="T41" s="59">
        <f>Q41+S41</f>
        <v>80.7</v>
      </c>
      <c r="U41" s="122">
        <v>1</v>
      </c>
      <c r="V41" s="58" t="s">
        <v>39</v>
      </c>
      <c r="W41" s="113"/>
    </row>
    <row r="42" spans="1:23" ht="30" customHeight="1">
      <c r="A42" s="14">
        <v>629008</v>
      </c>
      <c r="B42" s="16"/>
      <c r="C42" s="47"/>
      <c r="D42" s="16"/>
      <c r="E42" s="16"/>
      <c r="F42" s="17"/>
      <c r="G42" s="44"/>
      <c r="H42" s="16"/>
      <c r="I42" s="17"/>
      <c r="J42" s="74"/>
      <c r="K42" s="97"/>
      <c r="L42" s="14" t="s">
        <v>159</v>
      </c>
      <c r="M42" s="76" t="s">
        <v>160</v>
      </c>
      <c r="N42" s="77" t="s">
        <v>138</v>
      </c>
      <c r="O42" s="84"/>
      <c r="P42" s="77" t="s">
        <v>138</v>
      </c>
      <c r="Q42" s="114">
        <f>P42*0.5</f>
        <v>36.75</v>
      </c>
      <c r="R42" s="77">
        <v>83.8</v>
      </c>
      <c r="S42" s="114">
        <f>R42*0.5</f>
        <v>41.9</v>
      </c>
      <c r="T42" s="77">
        <f>Q42+S42</f>
        <v>78.65</v>
      </c>
      <c r="U42" s="116">
        <v>2</v>
      </c>
      <c r="V42" s="116"/>
      <c r="W42" s="124"/>
    </row>
    <row r="43" spans="1:23" ht="36.75" customHeight="1">
      <c r="A43" s="14">
        <v>629008</v>
      </c>
      <c r="B43" s="18"/>
      <c r="C43" s="48"/>
      <c r="D43" s="18"/>
      <c r="E43" s="18"/>
      <c r="F43" s="19"/>
      <c r="G43" s="45"/>
      <c r="H43" s="18"/>
      <c r="I43" s="19"/>
      <c r="J43" s="80"/>
      <c r="K43" s="98"/>
      <c r="L43" s="14" t="s">
        <v>161</v>
      </c>
      <c r="M43" s="76" t="s">
        <v>162</v>
      </c>
      <c r="N43" s="77" t="s">
        <v>163</v>
      </c>
      <c r="O43" s="84"/>
      <c r="P43" s="77" t="s">
        <v>163</v>
      </c>
      <c r="Q43" s="114">
        <f t="shared" si="15"/>
        <v>34.75</v>
      </c>
      <c r="R43" s="77">
        <v>83.2</v>
      </c>
      <c r="S43" s="114">
        <f t="shared" si="16"/>
        <v>41.6</v>
      </c>
      <c r="T43" s="77">
        <f t="shared" si="17"/>
        <v>76.35</v>
      </c>
      <c r="U43" s="116">
        <v>3</v>
      </c>
      <c r="V43" s="116"/>
      <c r="W43" s="116"/>
    </row>
    <row r="44" spans="1:23" ht="15.75" customHeight="1">
      <c r="A44" s="20"/>
      <c r="B44" s="21"/>
      <c r="C44" s="21"/>
      <c r="D44" s="21"/>
      <c r="E44" s="21"/>
      <c r="F44" s="21"/>
      <c r="G44" s="21"/>
      <c r="H44" s="21"/>
      <c r="I44" s="21"/>
      <c r="J44" s="21"/>
      <c r="K44" s="21"/>
      <c r="L44" s="21"/>
      <c r="M44" s="21"/>
      <c r="N44" s="64"/>
      <c r="O44" s="64"/>
      <c r="P44" s="64"/>
      <c r="Q44" s="64"/>
      <c r="R44" s="64"/>
      <c r="S44" s="64"/>
      <c r="T44" s="64"/>
      <c r="U44" s="21"/>
      <c r="V44" s="21"/>
      <c r="W44" s="118"/>
    </row>
    <row r="45" spans="1:23" ht="18" customHeight="1">
      <c r="A45" s="9">
        <v>629009</v>
      </c>
      <c r="B45" s="11" t="s">
        <v>76</v>
      </c>
      <c r="C45" s="46" t="s">
        <v>152</v>
      </c>
      <c r="D45" s="11" t="s">
        <v>78</v>
      </c>
      <c r="E45" s="11" t="s">
        <v>164</v>
      </c>
      <c r="F45" s="12" t="s">
        <v>29</v>
      </c>
      <c r="G45" s="43">
        <v>1</v>
      </c>
      <c r="H45" s="13" t="s">
        <v>30</v>
      </c>
      <c r="I45" s="56" t="s">
        <v>31</v>
      </c>
      <c r="J45" s="71" t="s">
        <v>165</v>
      </c>
      <c r="K45" s="96" t="s">
        <v>166</v>
      </c>
      <c r="L45" s="42" t="s">
        <v>167</v>
      </c>
      <c r="M45" s="58" t="s">
        <v>168</v>
      </c>
      <c r="N45" s="59" t="s">
        <v>169</v>
      </c>
      <c r="O45" s="87"/>
      <c r="P45" s="59" t="s">
        <v>169</v>
      </c>
      <c r="Q45" s="111">
        <f aca="true" t="shared" si="18" ref="Q45:Q47">P45*0.5</f>
        <v>42</v>
      </c>
      <c r="R45" s="59">
        <v>83.4</v>
      </c>
      <c r="S45" s="111">
        <f aca="true" t="shared" si="19" ref="S45:S47">R45*0.5</f>
        <v>41.7</v>
      </c>
      <c r="T45" s="59">
        <f aca="true" t="shared" si="20" ref="T45:T47">Q45+S45</f>
        <v>83.7</v>
      </c>
      <c r="U45" s="122">
        <v>1</v>
      </c>
      <c r="V45" s="58" t="s">
        <v>39</v>
      </c>
      <c r="W45" s="113"/>
    </row>
    <row r="46" spans="1:23" ht="27" customHeight="1">
      <c r="A46" s="9">
        <v>629009</v>
      </c>
      <c r="B46" s="16"/>
      <c r="C46" s="47"/>
      <c r="D46" s="16"/>
      <c r="E46" s="16"/>
      <c r="F46" s="17"/>
      <c r="G46" s="44"/>
      <c r="H46" s="16"/>
      <c r="I46" s="17"/>
      <c r="J46" s="74"/>
      <c r="K46" s="97"/>
      <c r="L46" s="14" t="s">
        <v>170</v>
      </c>
      <c r="M46" s="76" t="s">
        <v>171</v>
      </c>
      <c r="N46" s="77" t="s">
        <v>172</v>
      </c>
      <c r="O46" s="84"/>
      <c r="P46" s="77" t="s">
        <v>172</v>
      </c>
      <c r="Q46" s="114">
        <f t="shared" si="18"/>
        <v>35.5</v>
      </c>
      <c r="R46" s="77">
        <v>90.8</v>
      </c>
      <c r="S46" s="114">
        <f t="shared" si="19"/>
        <v>45.4</v>
      </c>
      <c r="T46" s="77">
        <f t="shared" si="20"/>
        <v>80.9</v>
      </c>
      <c r="U46" s="116">
        <v>2</v>
      </c>
      <c r="V46" s="116"/>
      <c r="W46" s="116"/>
    </row>
    <row r="47" spans="1:23" ht="24" customHeight="1">
      <c r="A47" s="9">
        <v>629009</v>
      </c>
      <c r="B47" s="18"/>
      <c r="C47" s="48"/>
      <c r="D47" s="18"/>
      <c r="E47" s="18"/>
      <c r="F47" s="19"/>
      <c r="G47" s="45"/>
      <c r="H47" s="18"/>
      <c r="I47" s="19"/>
      <c r="J47" s="80"/>
      <c r="K47" s="98"/>
      <c r="L47" s="14" t="s">
        <v>173</v>
      </c>
      <c r="M47" s="76" t="s">
        <v>174</v>
      </c>
      <c r="N47" s="77" t="s">
        <v>175</v>
      </c>
      <c r="O47" s="84"/>
      <c r="P47" s="77" t="s">
        <v>175</v>
      </c>
      <c r="Q47" s="114">
        <f t="shared" si="18"/>
        <v>36.25</v>
      </c>
      <c r="R47" s="77"/>
      <c r="S47" s="114"/>
      <c r="T47" s="77"/>
      <c r="U47" s="117"/>
      <c r="V47" s="117"/>
      <c r="W47" s="76" t="s">
        <v>55</v>
      </c>
    </row>
    <row r="48" spans="1:23" ht="15.75" customHeight="1">
      <c r="A48" s="20"/>
      <c r="B48" s="21"/>
      <c r="C48" s="21"/>
      <c r="D48" s="21"/>
      <c r="E48" s="21"/>
      <c r="F48" s="21"/>
      <c r="G48" s="21"/>
      <c r="H48" s="21"/>
      <c r="I48" s="21"/>
      <c r="J48" s="21"/>
      <c r="K48" s="21"/>
      <c r="L48" s="21"/>
      <c r="M48" s="21"/>
      <c r="N48" s="64"/>
      <c r="O48" s="64"/>
      <c r="P48" s="64"/>
      <c r="Q48" s="64"/>
      <c r="R48" s="64"/>
      <c r="S48" s="64"/>
      <c r="T48" s="64"/>
      <c r="U48" s="21"/>
      <c r="V48" s="21"/>
      <c r="W48" s="118"/>
    </row>
    <row r="49" spans="1:23" ht="21" customHeight="1">
      <c r="A49" s="14">
        <v>629010</v>
      </c>
      <c r="B49" s="10" t="s">
        <v>76</v>
      </c>
      <c r="C49" s="49" t="s">
        <v>152</v>
      </c>
      <c r="D49" s="10" t="s">
        <v>78</v>
      </c>
      <c r="E49" s="10" t="s">
        <v>176</v>
      </c>
      <c r="F49" s="50" t="s">
        <v>29</v>
      </c>
      <c r="G49" s="51">
        <v>1</v>
      </c>
      <c r="H49" s="15" t="s">
        <v>30</v>
      </c>
      <c r="I49" s="99" t="s">
        <v>31</v>
      </c>
      <c r="J49" s="100" t="s">
        <v>177</v>
      </c>
      <c r="K49" s="101" t="s">
        <v>178</v>
      </c>
      <c r="L49" s="42" t="s">
        <v>179</v>
      </c>
      <c r="M49" s="58" t="s">
        <v>180</v>
      </c>
      <c r="N49" s="59" t="s">
        <v>181</v>
      </c>
      <c r="O49" s="102"/>
      <c r="P49" s="59" t="s">
        <v>181</v>
      </c>
      <c r="Q49" s="111">
        <f>P49*0.5</f>
        <v>34.5</v>
      </c>
      <c r="R49" s="59">
        <v>86.2</v>
      </c>
      <c r="S49" s="111">
        <f>R49*0.5</f>
        <v>43.1</v>
      </c>
      <c r="T49" s="59">
        <f>Q49+S49</f>
        <v>77.6</v>
      </c>
      <c r="U49" s="122">
        <v>1</v>
      </c>
      <c r="V49" s="58" t="s">
        <v>39</v>
      </c>
      <c r="W49" s="113"/>
    </row>
    <row r="50" spans="1:23" ht="21" customHeight="1">
      <c r="A50" s="14">
        <v>629010</v>
      </c>
      <c r="B50" s="10"/>
      <c r="C50" s="49"/>
      <c r="D50" s="10"/>
      <c r="E50" s="10"/>
      <c r="F50" s="50"/>
      <c r="G50" s="51"/>
      <c r="H50" s="15"/>
      <c r="I50" s="99"/>
      <c r="J50" s="100"/>
      <c r="K50" s="101"/>
      <c r="L50" s="42" t="s">
        <v>182</v>
      </c>
      <c r="M50" s="42" t="s">
        <v>183</v>
      </c>
      <c r="N50" s="59" t="s">
        <v>172</v>
      </c>
      <c r="O50" s="84"/>
      <c r="P50" s="59" t="s">
        <v>172</v>
      </c>
      <c r="Q50" s="111">
        <f>P50*0.5</f>
        <v>35.5</v>
      </c>
      <c r="R50" s="59">
        <v>79.4</v>
      </c>
      <c r="S50" s="111">
        <f>R50*0.5</f>
        <v>39.7</v>
      </c>
      <c r="T50" s="77">
        <f>Q50+S50</f>
        <v>75.2</v>
      </c>
      <c r="U50" s="116">
        <v>2</v>
      </c>
      <c r="V50" s="116"/>
      <c r="W50" s="116"/>
    </row>
    <row r="51" spans="1:23" ht="30" customHeight="1">
      <c r="A51" s="14">
        <v>629010</v>
      </c>
      <c r="B51" s="10"/>
      <c r="C51" s="49"/>
      <c r="D51" s="10"/>
      <c r="E51" s="10"/>
      <c r="F51" s="50"/>
      <c r="G51" s="51"/>
      <c r="H51" s="15"/>
      <c r="I51" s="99"/>
      <c r="J51" s="100"/>
      <c r="K51" s="101"/>
      <c r="L51" s="42" t="s">
        <v>184</v>
      </c>
      <c r="M51" s="42" t="s">
        <v>185</v>
      </c>
      <c r="N51" s="59" t="s">
        <v>186</v>
      </c>
      <c r="O51" s="82"/>
      <c r="P51" s="59" t="s">
        <v>186</v>
      </c>
      <c r="Q51" s="111">
        <f aca="true" t="shared" si="21" ref="Q49:Q51">P51*0.5</f>
        <v>34</v>
      </c>
      <c r="R51" s="59">
        <v>72</v>
      </c>
      <c r="S51" s="111">
        <f aca="true" t="shared" si="22" ref="S49:S51">R51*0.5</f>
        <v>36</v>
      </c>
      <c r="T51" s="77">
        <f aca="true" t="shared" si="23" ref="T49:T51">Q51+S51</f>
        <v>70</v>
      </c>
      <c r="U51" s="116">
        <v>3</v>
      </c>
      <c r="V51" s="116"/>
      <c r="W51" s="116"/>
    </row>
    <row r="52" spans="1:24" ht="15.75" customHeight="1">
      <c r="A52" s="14"/>
      <c r="B52" s="14"/>
      <c r="C52" s="14"/>
      <c r="D52" s="14"/>
      <c r="E52" s="14"/>
      <c r="F52" s="14"/>
      <c r="G52" s="14"/>
      <c r="H52" s="14"/>
      <c r="I52" s="14"/>
      <c r="J52" s="14"/>
      <c r="K52" s="14"/>
      <c r="L52" s="14"/>
      <c r="M52" s="14"/>
      <c r="N52" s="77"/>
      <c r="O52" s="77"/>
      <c r="P52" s="77"/>
      <c r="Q52" s="77"/>
      <c r="R52" s="77"/>
      <c r="S52" s="77"/>
      <c r="T52" s="77"/>
      <c r="U52" s="14"/>
      <c r="V52" s="14"/>
      <c r="W52" s="14"/>
      <c r="X52" s="125"/>
    </row>
    <row r="53" spans="1:24" ht="15.75" customHeight="1">
      <c r="A53" s="9">
        <v>629011</v>
      </c>
      <c r="B53" s="10" t="s">
        <v>76</v>
      </c>
      <c r="C53" s="52" t="s">
        <v>152</v>
      </c>
      <c r="D53" s="10" t="s">
        <v>78</v>
      </c>
      <c r="E53" s="10" t="s">
        <v>79</v>
      </c>
      <c r="F53" s="50" t="s">
        <v>29</v>
      </c>
      <c r="G53" s="51">
        <v>2</v>
      </c>
      <c r="H53" s="15" t="s">
        <v>30</v>
      </c>
      <c r="I53" s="99" t="s">
        <v>31</v>
      </c>
      <c r="J53" s="100" t="s">
        <v>80</v>
      </c>
      <c r="K53" s="101" t="s">
        <v>81</v>
      </c>
      <c r="L53" s="66" t="s">
        <v>187</v>
      </c>
      <c r="M53" s="67" t="s">
        <v>188</v>
      </c>
      <c r="N53" s="68" t="s">
        <v>189</v>
      </c>
      <c r="O53" s="155" t="s">
        <v>190</v>
      </c>
      <c r="P53" s="155" t="s">
        <v>191</v>
      </c>
      <c r="Q53" s="111">
        <f aca="true" t="shared" si="24" ref="Q53:Q58">P53*0.5</f>
        <v>39.5</v>
      </c>
      <c r="R53" s="59">
        <v>89</v>
      </c>
      <c r="S53" s="111">
        <f aca="true" t="shared" si="25" ref="S53:S58">R53*0.5</f>
        <v>44.5</v>
      </c>
      <c r="T53" s="59">
        <f aca="true" t="shared" si="26" ref="T53:T58">Q53+S53</f>
        <v>84</v>
      </c>
      <c r="U53" s="122">
        <v>1</v>
      </c>
      <c r="V53" s="58" t="s">
        <v>39</v>
      </c>
      <c r="W53" s="113"/>
      <c r="X53" s="126"/>
    </row>
    <row r="54" spans="1:24" ht="15.75" customHeight="1">
      <c r="A54" s="9">
        <v>629011</v>
      </c>
      <c r="B54" s="10"/>
      <c r="C54" s="52"/>
      <c r="D54" s="10"/>
      <c r="E54" s="10"/>
      <c r="F54" s="50"/>
      <c r="G54" s="51"/>
      <c r="H54" s="15"/>
      <c r="I54" s="99"/>
      <c r="J54" s="100"/>
      <c r="K54" s="101"/>
      <c r="L54" s="66" t="s">
        <v>192</v>
      </c>
      <c r="M54" s="67" t="s">
        <v>193</v>
      </c>
      <c r="N54" s="68" t="s">
        <v>126</v>
      </c>
      <c r="O54" s="103"/>
      <c r="P54" s="68" t="s">
        <v>126</v>
      </c>
      <c r="Q54" s="111">
        <f t="shared" si="24"/>
        <v>38.25</v>
      </c>
      <c r="R54" s="59">
        <v>84.4</v>
      </c>
      <c r="S54" s="111">
        <f t="shared" si="25"/>
        <v>42.2</v>
      </c>
      <c r="T54" s="59">
        <f t="shared" si="26"/>
        <v>80.45</v>
      </c>
      <c r="U54" s="122">
        <v>2</v>
      </c>
      <c r="V54" s="58" t="s">
        <v>39</v>
      </c>
      <c r="W54" s="113"/>
      <c r="X54" s="127"/>
    </row>
    <row r="55" spans="1:23" ht="15.75" customHeight="1">
      <c r="A55" s="9">
        <v>629011</v>
      </c>
      <c r="B55" s="10"/>
      <c r="C55" s="52"/>
      <c r="D55" s="10"/>
      <c r="E55" s="10"/>
      <c r="F55" s="50"/>
      <c r="G55" s="51"/>
      <c r="H55" s="15"/>
      <c r="I55" s="99"/>
      <c r="J55" s="100"/>
      <c r="K55" s="101"/>
      <c r="L55" s="104" t="s">
        <v>194</v>
      </c>
      <c r="M55" s="105" t="s">
        <v>195</v>
      </c>
      <c r="N55" s="106" t="s">
        <v>117</v>
      </c>
      <c r="O55" s="107"/>
      <c r="P55" s="106" t="s">
        <v>117</v>
      </c>
      <c r="Q55" s="114">
        <f t="shared" si="24"/>
        <v>36</v>
      </c>
      <c r="R55" s="77">
        <v>82</v>
      </c>
      <c r="S55" s="114">
        <f t="shared" si="25"/>
        <v>41</v>
      </c>
      <c r="T55" s="77">
        <f t="shared" si="26"/>
        <v>77</v>
      </c>
      <c r="U55" s="116">
        <v>3</v>
      </c>
      <c r="V55" s="116"/>
      <c r="W55" s="116"/>
    </row>
    <row r="56" spans="1:23" ht="15.75" customHeight="1">
      <c r="A56" s="9">
        <v>629011</v>
      </c>
      <c r="B56" s="10"/>
      <c r="C56" s="52"/>
      <c r="D56" s="10"/>
      <c r="E56" s="10"/>
      <c r="F56" s="50"/>
      <c r="G56" s="51"/>
      <c r="H56" s="15"/>
      <c r="I56" s="99"/>
      <c r="J56" s="100"/>
      <c r="K56" s="101"/>
      <c r="L56" s="104" t="s">
        <v>196</v>
      </c>
      <c r="M56" s="105" t="s">
        <v>197</v>
      </c>
      <c r="N56" s="106" t="s">
        <v>198</v>
      </c>
      <c r="O56" s="107"/>
      <c r="P56" s="106" t="s">
        <v>198</v>
      </c>
      <c r="Q56" s="114">
        <f t="shared" si="24"/>
        <v>32.75</v>
      </c>
      <c r="R56" s="77">
        <v>84.8</v>
      </c>
      <c r="S56" s="114">
        <f t="shared" si="25"/>
        <v>42.4</v>
      </c>
      <c r="T56" s="77">
        <f t="shared" si="26"/>
        <v>75.15</v>
      </c>
      <c r="U56" s="116">
        <v>4</v>
      </c>
      <c r="V56" s="116"/>
      <c r="W56" s="76"/>
    </row>
    <row r="57" spans="1:23" ht="15.75" customHeight="1">
      <c r="A57" s="9">
        <v>629011</v>
      </c>
      <c r="B57" s="10"/>
      <c r="C57" s="52"/>
      <c r="D57" s="10"/>
      <c r="E57" s="10"/>
      <c r="F57" s="50"/>
      <c r="G57" s="51"/>
      <c r="H57" s="15"/>
      <c r="I57" s="99"/>
      <c r="J57" s="100"/>
      <c r="K57" s="101"/>
      <c r="L57" s="104" t="s">
        <v>199</v>
      </c>
      <c r="M57" s="105" t="s">
        <v>200</v>
      </c>
      <c r="N57" s="106" t="s">
        <v>84</v>
      </c>
      <c r="O57" s="107"/>
      <c r="P57" s="106" t="s">
        <v>84</v>
      </c>
      <c r="Q57" s="114">
        <f t="shared" si="24"/>
        <v>33.5</v>
      </c>
      <c r="R57" s="77">
        <v>81.6</v>
      </c>
      <c r="S57" s="114">
        <f t="shared" si="25"/>
        <v>40.8</v>
      </c>
      <c r="T57" s="77">
        <f t="shared" si="26"/>
        <v>74.3</v>
      </c>
      <c r="U57" s="116">
        <v>5</v>
      </c>
      <c r="V57" s="116"/>
      <c r="W57" s="128"/>
    </row>
    <row r="58" spans="1:23" ht="15.75" customHeight="1">
      <c r="A58" s="9">
        <v>629011</v>
      </c>
      <c r="B58" s="10"/>
      <c r="C58" s="52"/>
      <c r="D58" s="10"/>
      <c r="E58" s="10"/>
      <c r="F58" s="50"/>
      <c r="G58" s="51"/>
      <c r="H58" s="15"/>
      <c r="I58" s="99"/>
      <c r="J58" s="100"/>
      <c r="K58" s="101"/>
      <c r="L58" s="104" t="s">
        <v>201</v>
      </c>
      <c r="M58" s="105" t="s">
        <v>202</v>
      </c>
      <c r="N58" s="106" t="s">
        <v>181</v>
      </c>
      <c r="O58" s="107"/>
      <c r="P58" s="106" t="s">
        <v>181</v>
      </c>
      <c r="Q58" s="114">
        <f t="shared" si="24"/>
        <v>34.5</v>
      </c>
      <c r="R58" s="77"/>
      <c r="S58" s="114"/>
      <c r="T58" s="77"/>
      <c r="U58" s="117"/>
      <c r="V58" s="117"/>
      <c r="W58" s="76" t="s">
        <v>55</v>
      </c>
    </row>
    <row r="59" spans="1:23" ht="15.75" customHeight="1">
      <c r="A59" s="20"/>
      <c r="B59" s="21"/>
      <c r="C59" s="21"/>
      <c r="D59" s="21"/>
      <c r="E59" s="21"/>
      <c r="F59" s="21"/>
      <c r="G59" s="21"/>
      <c r="H59" s="21"/>
      <c r="I59" s="21"/>
      <c r="J59" s="21"/>
      <c r="K59" s="21"/>
      <c r="L59" s="21"/>
      <c r="M59" s="21"/>
      <c r="N59" s="64"/>
      <c r="O59" s="64"/>
      <c r="P59" s="64"/>
      <c r="Q59" s="64"/>
      <c r="R59" s="64"/>
      <c r="S59" s="64"/>
      <c r="T59" s="64"/>
      <c r="U59" s="21"/>
      <c r="V59" s="21"/>
      <c r="W59" s="118"/>
    </row>
    <row r="60" spans="1:23" ht="21.75" customHeight="1">
      <c r="A60" s="14">
        <v>629012</v>
      </c>
      <c r="B60" s="10" t="s">
        <v>76</v>
      </c>
      <c r="C60" s="52" t="s">
        <v>152</v>
      </c>
      <c r="D60" s="10" t="s">
        <v>78</v>
      </c>
      <c r="E60" s="10" t="s">
        <v>203</v>
      </c>
      <c r="F60" s="50" t="s">
        <v>29</v>
      </c>
      <c r="G60" s="51">
        <v>1</v>
      </c>
      <c r="H60" s="15" t="s">
        <v>30</v>
      </c>
      <c r="I60" s="99" t="s">
        <v>31</v>
      </c>
      <c r="J60" s="100" t="s">
        <v>204</v>
      </c>
      <c r="K60" s="99" t="s">
        <v>205</v>
      </c>
      <c r="L60" s="42" t="s">
        <v>206</v>
      </c>
      <c r="M60" s="58" t="s">
        <v>207</v>
      </c>
      <c r="N60" s="59" t="s">
        <v>96</v>
      </c>
      <c r="O60" s="87"/>
      <c r="P60" s="59" t="s">
        <v>96</v>
      </c>
      <c r="Q60" s="111">
        <f aca="true" t="shared" si="27" ref="Q60:Q62">P60*0.5</f>
        <v>39.75</v>
      </c>
      <c r="R60" s="59">
        <v>90.8</v>
      </c>
      <c r="S60" s="111">
        <f aca="true" t="shared" si="28" ref="S60:S62">R60*0.5</f>
        <v>45.4</v>
      </c>
      <c r="T60" s="59">
        <f aca="true" t="shared" si="29" ref="T60:T62">Q60+S60</f>
        <v>85.15</v>
      </c>
      <c r="U60" s="119">
        <v>1</v>
      </c>
      <c r="V60" s="58" t="s">
        <v>39</v>
      </c>
      <c r="W60" s="113"/>
    </row>
    <row r="61" spans="1:23" ht="24.75" customHeight="1">
      <c r="A61" s="14">
        <v>629012</v>
      </c>
      <c r="B61" s="15"/>
      <c r="C61" s="52"/>
      <c r="D61" s="15"/>
      <c r="E61" s="15"/>
      <c r="F61" s="50"/>
      <c r="G61" s="51"/>
      <c r="H61" s="15"/>
      <c r="I61" s="50"/>
      <c r="J61" s="100"/>
      <c r="K61" s="50"/>
      <c r="L61" s="14" t="s">
        <v>208</v>
      </c>
      <c r="M61" s="76" t="s">
        <v>209</v>
      </c>
      <c r="N61" s="77" t="s">
        <v>102</v>
      </c>
      <c r="O61" s="84"/>
      <c r="P61" s="77" t="s">
        <v>102</v>
      </c>
      <c r="Q61" s="114">
        <f t="shared" si="27"/>
        <v>39.25</v>
      </c>
      <c r="R61" s="77">
        <v>84.4</v>
      </c>
      <c r="S61" s="114">
        <f t="shared" si="28"/>
        <v>42.2</v>
      </c>
      <c r="T61" s="77">
        <f t="shared" si="29"/>
        <v>81.45</v>
      </c>
      <c r="U61" s="120">
        <v>2</v>
      </c>
      <c r="V61" s="120"/>
      <c r="W61" s="116"/>
    </row>
    <row r="62" spans="1:23" ht="36" customHeight="1">
      <c r="A62" s="14">
        <v>629012</v>
      </c>
      <c r="B62" s="15"/>
      <c r="C62" s="52"/>
      <c r="D62" s="15"/>
      <c r="E62" s="15"/>
      <c r="F62" s="50"/>
      <c r="G62" s="51"/>
      <c r="H62" s="15"/>
      <c r="I62" s="50"/>
      <c r="J62" s="100"/>
      <c r="K62" s="50"/>
      <c r="L62" s="14" t="s">
        <v>210</v>
      </c>
      <c r="M62" s="76" t="s">
        <v>211</v>
      </c>
      <c r="N62" s="77" t="s">
        <v>212</v>
      </c>
      <c r="O62" s="84"/>
      <c r="P62" s="77" t="s">
        <v>212</v>
      </c>
      <c r="Q62" s="114">
        <f t="shared" si="27"/>
        <v>38.75</v>
      </c>
      <c r="R62" s="77">
        <v>79</v>
      </c>
      <c r="S62" s="114">
        <f t="shared" si="28"/>
        <v>39.5</v>
      </c>
      <c r="T62" s="77">
        <f t="shared" si="29"/>
        <v>78.25</v>
      </c>
      <c r="U62" s="120">
        <v>3</v>
      </c>
      <c r="V62" s="120"/>
      <c r="W62" s="116"/>
    </row>
    <row r="63" spans="1:23" ht="15.75" customHeight="1">
      <c r="A63" s="20"/>
      <c r="B63" s="21"/>
      <c r="C63" s="21"/>
      <c r="D63" s="21"/>
      <c r="E63" s="21"/>
      <c r="F63" s="21"/>
      <c r="G63" s="21"/>
      <c r="H63" s="21"/>
      <c r="I63" s="21"/>
      <c r="J63" s="21"/>
      <c r="K63" s="21"/>
      <c r="L63" s="21"/>
      <c r="M63" s="21"/>
      <c r="N63" s="64"/>
      <c r="O63" s="64"/>
      <c r="P63" s="64"/>
      <c r="Q63" s="64"/>
      <c r="R63" s="64"/>
      <c r="S63" s="64"/>
      <c r="T63" s="64"/>
      <c r="U63" s="21"/>
      <c r="V63" s="21"/>
      <c r="W63" s="118"/>
    </row>
    <row r="64" spans="1:23" ht="21" customHeight="1">
      <c r="A64" s="9">
        <v>629013</v>
      </c>
      <c r="B64" s="10" t="s">
        <v>76</v>
      </c>
      <c r="C64" s="52" t="s">
        <v>152</v>
      </c>
      <c r="D64" s="10" t="s">
        <v>78</v>
      </c>
      <c r="E64" s="10" t="s">
        <v>140</v>
      </c>
      <c r="F64" s="50" t="s">
        <v>29</v>
      </c>
      <c r="G64" s="51">
        <v>1</v>
      </c>
      <c r="H64" s="15" t="s">
        <v>30</v>
      </c>
      <c r="I64" s="99" t="s">
        <v>31</v>
      </c>
      <c r="J64" s="108" t="s">
        <v>141</v>
      </c>
      <c r="K64" s="109" t="s">
        <v>142</v>
      </c>
      <c r="L64" s="42" t="s">
        <v>213</v>
      </c>
      <c r="M64" s="58" t="s">
        <v>214</v>
      </c>
      <c r="N64" s="59" t="s">
        <v>186</v>
      </c>
      <c r="O64" s="87"/>
      <c r="P64" s="59" t="s">
        <v>186</v>
      </c>
      <c r="Q64" s="111">
        <f aca="true" t="shared" si="30" ref="Q64:Q66">P64*0.5</f>
        <v>34</v>
      </c>
      <c r="R64" s="59">
        <v>92.4</v>
      </c>
      <c r="S64" s="111">
        <f aca="true" t="shared" si="31" ref="S64:S66">R64*0.5</f>
        <v>46.2</v>
      </c>
      <c r="T64" s="59">
        <f aca="true" t="shared" si="32" ref="T64:T66">Q64+S64</f>
        <v>80.2</v>
      </c>
      <c r="U64" s="122">
        <v>1</v>
      </c>
      <c r="V64" s="58" t="s">
        <v>39</v>
      </c>
      <c r="W64" s="113"/>
    </row>
    <row r="65" spans="1:23" ht="22.5" customHeight="1">
      <c r="A65" s="14">
        <v>629013</v>
      </c>
      <c r="B65" s="15"/>
      <c r="C65" s="52"/>
      <c r="D65" s="15"/>
      <c r="E65" s="15"/>
      <c r="F65" s="50"/>
      <c r="G65" s="51"/>
      <c r="H65" s="15"/>
      <c r="I65" s="50"/>
      <c r="J65" s="108"/>
      <c r="K65" s="109"/>
      <c r="L65" s="14" t="s">
        <v>215</v>
      </c>
      <c r="M65" s="76" t="s">
        <v>216</v>
      </c>
      <c r="N65" s="77" t="s">
        <v>64</v>
      </c>
      <c r="O65" s="84"/>
      <c r="P65" s="77" t="s">
        <v>64</v>
      </c>
      <c r="Q65" s="114">
        <f t="shared" si="30"/>
        <v>32</v>
      </c>
      <c r="R65" s="77">
        <v>84.2</v>
      </c>
      <c r="S65" s="114">
        <f t="shared" si="31"/>
        <v>42.1</v>
      </c>
      <c r="T65" s="77">
        <f t="shared" si="32"/>
        <v>74.1</v>
      </c>
      <c r="U65" s="116">
        <v>2</v>
      </c>
      <c r="V65" s="116"/>
      <c r="W65" s="116"/>
    </row>
    <row r="66" spans="1:23" ht="24.75" customHeight="1">
      <c r="A66" s="9">
        <v>629013</v>
      </c>
      <c r="B66" s="15"/>
      <c r="C66" s="52"/>
      <c r="D66" s="15"/>
      <c r="E66" s="15"/>
      <c r="F66" s="50"/>
      <c r="G66" s="51"/>
      <c r="H66" s="15"/>
      <c r="I66" s="50"/>
      <c r="J66" s="108"/>
      <c r="K66" s="109"/>
      <c r="L66" s="14" t="s">
        <v>217</v>
      </c>
      <c r="M66" s="76" t="s">
        <v>218</v>
      </c>
      <c r="N66" s="77" t="s">
        <v>219</v>
      </c>
      <c r="O66" s="84"/>
      <c r="P66" s="77" t="s">
        <v>219</v>
      </c>
      <c r="Q66" s="114">
        <f t="shared" si="30"/>
        <v>30.75</v>
      </c>
      <c r="R66" s="77">
        <v>86</v>
      </c>
      <c r="S66" s="114">
        <f t="shared" si="31"/>
        <v>43</v>
      </c>
      <c r="T66" s="77">
        <f t="shared" si="32"/>
        <v>73.75</v>
      </c>
      <c r="U66" s="116">
        <v>3</v>
      </c>
      <c r="V66" s="116"/>
      <c r="W66" s="116"/>
    </row>
    <row r="67" spans="1:23" ht="15.75" customHeight="1">
      <c r="A67" s="20"/>
      <c r="B67" s="21"/>
      <c r="C67" s="21"/>
      <c r="D67" s="21"/>
      <c r="E67" s="21"/>
      <c r="F67" s="21"/>
      <c r="G67" s="21"/>
      <c r="H67" s="21"/>
      <c r="I67" s="21"/>
      <c r="J67" s="21"/>
      <c r="K67" s="21"/>
      <c r="L67" s="21"/>
      <c r="M67" s="21"/>
      <c r="N67" s="64"/>
      <c r="O67" s="64"/>
      <c r="P67" s="64"/>
      <c r="Q67" s="64"/>
      <c r="R67" s="64"/>
      <c r="S67" s="64"/>
      <c r="T67" s="64"/>
      <c r="U67" s="21"/>
      <c r="V67" s="21"/>
      <c r="W67" s="118"/>
    </row>
    <row r="68" spans="1:24" ht="15.75" customHeight="1">
      <c r="A68" s="14">
        <v>629014</v>
      </c>
      <c r="B68" s="10" t="s">
        <v>76</v>
      </c>
      <c r="C68" s="49" t="s">
        <v>220</v>
      </c>
      <c r="D68" s="10" t="s">
        <v>78</v>
      </c>
      <c r="E68" s="10" t="s">
        <v>221</v>
      </c>
      <c r="F68" s="50" t="s">
        <v>29</v>
      </c>
      <c r="G68" s="51">
        <v>3</v>
      </c>
      <c r="H68" s="15" t="s">
        <v>30</v>
      </c>
      <c r="I68" s="99" t="s">
        <v>31</v>
      </c>
      <c r="J68" s="100" t="s">
        <v>222</v>
      </c>
      <c r="K68" s="136" t="s">
        <v>223</v>
      </c>
      <c r="L68" s="66" t="s">
        <v>224</v>
      </c>
      <c r="M68" s="67" t="s">
        <v>225</v>
      </c>
      <c r="N68" s="68" t="s">
        <v>158</v>
      </c>
      <c r="O68" s="87"/>
      <c r="P68" s="68" t="s">
        <v>158</v>
      </c>
      <c r="Q68" s="111">
        <f aca="true" t="shared" si="33" ref="Q68:Q78">P68*0.5</f>
        <v>35</v>
      </c>
      <c r="R68" s="59">
        <v>90.8</v>
      </c>
      <c r="S68" s="111">
        <f aca="true" t="shared" si="34" ref="S68:S78">R68*0.5</f>
        <v>45.4</v>
      </c>
      <c r="T68" s="59">
        <f aca="true" t="shared" si="35" ref="T68:T78">Q68+S68</f>
        <v>80.4</v>
      </c>
      <c r="U68" s="122">
        <v>1</v>
      </c>
      <c r="V68" s="58" t="s">
        <v>39</v>
      </c>
      <c r="W68" s="113"/>
      <c r="X68" s="127"/>
    </row>
    <row r="69" spans="1:24" ht="15.75" customHeight="1">
      <c r="A69" s="14">
        <v>629014</v>
      </c>
      <c r="B69" s="15"/>
      <c r="C69" s="49"/>
      <c r="D69" s="15"/>
      <c r="E69" s="15"/>
      <c r="F69" s="50"/>
      <c r="G69" s="51"/>
      <c r="H69" s="15"/>
      <c r="I69" s="50"/>
      <c r="J69" s="100"/>
      <c r="K69" s="137"/>
      <c r="L69" s="66" t="s">
        <v>226</v>
      </c>
      <c r="M69" s="67" t="s">
        <v>227</v>
      </c>
      <c r="N69" s="68" t="s">
        <v>120</v>
      </c>
      <c r="O69" s="87"/>
      <c r="P69" s="68" t="s">
        <v>120</v>
      </c>
      <c r="Q69" s="111">
        <f t="shared" si="33"/>
        <v>36.5</v>
      </c>
      <c r="R69" s="59">
        <v>87.6</v>
      </c>
      <c r="S69" s="111">
        <f t="shared" si="34"/>
        <v>43.8</v>
      </c>
      <c r="T69" s="59">
        <f t="shared" si="35"/>
        <v>80.3</v>
      </c>
      <c r="U69" s="122">
        <v>2</v>
      </c>
      <c r="V69" s="58" t="s">
        <v>39</v>
      </c>
      <c r="W69" s="113"/>
      <c r="X69" s="126"/>
    </row>
    <row r="70" spans="1:24" ht="15.75" customHeight="1">
      <c r="A70" s="14">
        <v>629014</v>
      </c>
      <c r="B70" s="15"/>
      <c r="C70" s="49"/>
      <c r="D70" s="15"/>
      <c r="E70" s="15"/>
      <c r="F70" s="50"/>
      <c r="G70" s="51"/>
      <c r="H70" s="15"/>
      <c r="I70" s="50"/>
      <c r="J70" s="100"/>
      <c r="K70" s="137"/>
      <c r="L70" s="66" t="s">
        <v>228</v>
      </c>
      <c r="M70" s="67" t="s">
        <v>229</v>
      </c>
      <c r="N70" s="68" t="s">
        <v>102</v>
      </c>
      <c r="O70" s="87"/>
      <c r="P70" s="68" t="s">
        <v>102</v>
      </c>
      <c r="Q70" s="111">
        <f t="shared" si="33"/>
        <v>39.25</v>
      </c>
      <c r="R70" s="59">
        <v>81.8</v>
      </c>
      <c r="S70" s="111">
        <f t="shared" si="34"/>
        <v>40.9</v>
      </c>
      <c r="T70" s="59">
        <f t="shared" si="35"/>
        <v>80.15</v>
      </c>
      <c r="U70" s="122">
        <v>3</v>
      </c>
      <c r="V70" s="58" t="s">
        <v>39</v>
      </c>
      <c r="W70" s="113"/>
      <c r="X70" s="126"/>
    </row>
    <row r="71" spans="1:24" ht="15.75" customHeight="1">
      <c r="A71" s="14">
        <v>629014</v>
      </c>
      <c r="B71" s="15"/>
      <c r="C71" s="49"/>
      <c r="D71" s="15"/>
      <c r="E71" s="15"/>
      <c r="F71" s="50"/>
      <c r="G71" s="51"/>
      <c r="H71" s="15"/>
      <c r="I71" s="50"/>
      <c r="J71" s="100"/>
      <c r="K71" s="137"/>
      <c r="L71" s="66" t="s">
        <v>230</v>
      </c>
      <c r="M71" s="66" t="s">
        <v>231</v>
      </c>
      <c r="N71" s="68" t="s">
        <v>126</v>
      </c>
      <c r="O71" s="84"/>
      <c r="P71" s="68" t="s">
        <v>126</v>
      </c>
      <c r="Q71" s="111">
        <f t="shared" si="33"/>
        <v>38.25</v>
      </c>
      <c r="R71" s="59">
        <v>83.7</v>
      </c>
      <c r="S71" s="111">
        <f t="shared" si="34"/>
        <v>41.85</v>
      </c>
      <c r="T71" s="77">
        <f t="shared" si="35"/>
        <v>80.1</v>
      </c>
      <c r="U71" s="116">
        <v>4</v>
      </c>
      <c r="V71" s="116"/>
      <c r="W71" s="116"/>
      <c r="X71" s="125"/>
    </row>
    <row r="72" spans="1:23" ht="15.75" customHeight="1">
      <c r="A72" s="14">
        <v>629014</v>
      </c>
      <c r="B72" s="15"/>
      <c r="C72" s="49"/>
      <c r="D72" s="15"/>
      <c r="E72" s="15"/>
      <c r="F72" s="50"/>
      <c r="G72" s="51"/>
      <c r="H72" s="15"/>
      <c r="I72" s="50"/>
      <c r="J72" s="100"/>
      <c r="K72" s="137"/>
      <c r="L72" s="66" t="s">
        <v>232</v>
      </c>
      <c r="M72" s="66" t="s">
        <v>233</v>
      </c>
      <c r="N72" s="68" t="s">
        <v>114</v>
      </c>
      <c r="O72" s="84"/>
      <c r="P72" s="68" t="s">
        <v>114</v>
      </c>
      <c r="Q72" s="111">
        <f t="shared" si="33"/>
        <v>37.5</v>
      </c>
      <c r="R72" s="59">
        <v>76</v>
      </c>
      <c r="S72" s="111">
        <f t="shared" si="34"/>
        <v>38</v>
      </c>
      <c r="T72" s="77">
        <f t="shared" si="35"/>
        <v>75.5</v>
      </c>
      <c r="U72" s="116">
        <v>5</v>
      </c>
      <c r="V72" s="116"/>
      <c r="W72" s="116"/>
    </row>
    <row r="73" spans="1:23" ht="15.75" customHeight="1">
      <c r="A73" s="14">
        <v>629014</v>
      </c>
      <c r="B73" s="15"/>
      <c r="C73" s="49"/>
      <c r="D73" s="15"/>
      <c r="E73" s="15"/>
      <c r="F73" s="50"/>
      <c r="G73" s="51"/>
      <c r="H73" s="15"/>
      <c r="I73" s="50"/>
      <c r="J73" s="100"/>
      <c r="K73" s="137"/>
      <c r="L73" s="66" t="s">
        <v>234</v>
      </c>
      <c r="M73" s="66" t="s">
        <v>235</v>
      </c>
      <c r="N73" s="68" t="s">
        <v>236</v>
      </c>
      <c r="O73" s="84"/>
      <c r="P73" s="68" t="s">
        <v>236</v>
      </c>
      <c r="Q73" s="111">
        <f t="shared" si="33"/>
        <v>34.25</v>
      </c>
      <c r="R73" s="59">
        <v>79.1</v>
      </c>
      <c r="S73" s="111">
        <f t="shared" si="34"/>
        <v>39.55</v>
      </c>
      <c r="T73" s="77">
        <f t="shared" si="35"/>
        <v>73.8</v>
      </c>
      <c r="U73" s="116">
        <v>6</v>
      </c>
      <c r="V73" s="116"/>
      <c r="W73" s="116"/>
    </row>
    <row r="74" spans="1:23" ht="15.75" customHeight="1">
      <c r="A74" s="14">
        <v>629014</v>
      </c>
      <c r="B74" s="15"/>
      <c r="C74" s="49"/>
      <c r="D74" s="15"/>
      <c r="E74" s="15"/>
      <c r="F74" s="50"/>
      <c r="G74" s="51"/>
      <c r="H74" s="15"/>
      <c r="I74" s="50"/>
      <c r="J74" s="100"/>
      <c r="K74" s="137"/>
      <c r="L74" s="66" t="s">
        <v>237</v>
      </c>
      <c r="M74" s="66" t="s">
        <v>238</v>
      </c>
      <c r="N74" s="68" t="s">
        <v>172</v>
      </c>
      <c r="O74" s="84"/>
      <c r="P74" s="68" t="s">
        <v>172</v>
      </c>
      <c r="Q74" s="111">
        <f t="shared" si="33"/>
        <v>35.5</v>
      </c>
      <c r="R74" s="59">
        <v>76.4</v>
      </c>
      <c r="S74" s="111">
        <f t="shared" si="34"/>
        <v>38.2</v>
      </c>
      <c r="T74" s="77">
        <f t="shared" si="35"/>
        <v>73.7</v>
      </c>
      <c r="U74" s="116">
        <v>7</v>
      </c>
      <c r="V74" s="116"/>
      <c r="W74" s="116"/>
    </row>
    <row r="75" spans="1:23" ht="15.75" customHeight="1">
      <c r="A75" s="14">
        <v>629014</v>
      </c>
      <c r="B75" s="15"/>
      <c r="C75" s="49"/>
      <c r="D75" s="15"/>
      <c r="E75" s="15"/>
      <c r="F75" s="50"/>
      <c r="G75" s="51"/>
      <c r="H75" s="15"/>
      <c r="I75" s="50"/>
      <c r="J75" s="100"/>
      <c r="K75" s="137"/>
      <c r="L75" s="66" t="s">
        <v>239</v>
      </c>
      <c r="M75" s="66" t="s">
        <v>240</v>
      </c>
      <c r="N75" s="68" t="s">
        <v>236</v>
      </c>
      <c r="O75" s="84"/>
      <c r="P75" s="68" t="s">
        <v>236</v>
      </c>
      <c r="Q75" s="111">
        <f t="shared" si="33"/>
        <v>34.25</v>
      </c>
      <c r="R75" s="59">
        <v>77.2</v>
      </c>
      <c r="S75" s="111">
        <f t="shared" si="34"/>
        <v>38.6</v>
      </c>
      <c r="T75" s="77">
        <f t="shared" si="35"/>
        <v>72.85</v>
      </c>
      <c r="U75" s="116">
        <v>8</v>
      </c>
      <c r="V75" s="116"/>
      <c r="W75" s="116"/>
    </row>
    <row r="76" spans="1:23" ht="15.75" customHeight="1">
      <c r="A76" s="14">
        <v>629014</v>
      </c>
      <c r="B76" s="15"/>
      <c r="C76" s="49"/>
      <c r="D76" s="15"/>
      <c r="E76" s="15"/>
      <c r="F76" s="50"/>
      <c r="G76" s="51"/>
      <c r="H76" s="15"/>
      <c r="I76" s="50"/>
      <c r="J76" s="100"/>
      <c r="K76" s="137"/>
      <c r="L76" s="66" t="s">
        <v>241</v>
      </c>
      <c r="M76" s="66" t="s">
        <v>242</v>
      </c>
      <c r="N76" s="68" t="s">
        <v>163</v>
      </c>
      <c r="O76" s="84"/>
      <c r="P76" s="68" t="s">
        <v>163</v>
      </c>
      <c r="Q76" s="111">
        <f t="shared" si="33"/>
        <v>34.75</v>
      </c>
      <c r="R76" s="59">
        <v>76</v>
      </c>
      <c r="S76" s="111">
        <f t="shared" si="34"/>
        <v>38</v>
      </c>
      <c r="T76" s="77">
        <f t="shared" si="35"/>
        <v>72.75</v>
      </c>
      <c r="U76" s="116">
        <v>9</v>
      </c>
      <c r="V76" s="116"/>
      <c r="W76" s="116"/>
    </row>
    <row r="77" spans="1:23" ht="15.75" customHeight="1">
      <c r="A77" s="14">
        <v>629014</v>
      </c>
      <c r="B77" s="15"/>
      <c r="C77" s="49"/>
      <c r="D77" s="15"/>
      <c r="E77" s="15"/>
      <c r="F77" s="50"/>
      <c r="G77" s="51"/>
      <c r="H77" s="15"/>
      <c r="I77" s="50"/>
      <c r="J77" s="100"/>
      <c r="K77" s="137"/>
      <c r="L77" s="66" t="s">
        <v>243</v>
      </c>
      <c r="M77" s="66" t="s">
        <v>244</v>
      </c>
      <c r="N77" s="68" t="s">
        <v>163</v>
      </c>
      <c r="O77" s="84"/>
      <c r="P77" s="68" t="s">
        <v>163</v>
      </c>
      <c r="Q77" s="111">
        <f t="shared" si="33"/>
        <v>34.75</v>
      </c>
      <c r="R77" s="59">
        <v>69.3</v>
      </c>
      <c r="S77" s="111">
        <f t="shared" si="34"/>
        <v>34.65</v>
      </c>
      <c r="T77" s="77">
        <f t="shared" si="35"/>
        <v>69.4</v>
      </c>
      <c r="U77" s="116">
        <v>10</v>
      </c>
      <c r="V77" s="116"/>
      <c r="W77" s="116"/>
    </row>
    <row r="78" spans="1:23" ht="15.75" customHeight="1">
      <c r="A78" s="14">
        <v>629014</v>
      </c>
      <c r="B78" s="15"/>
      <c r="C78" s="49"/>
      <c r="D78" s="15"/>
      <c r="E78" s="15"/>
      <c r="F78" s="50"/>
      <c r="G78" s="51"/>
      <c r="H78" s="15"/>
      <c r="I78" s="50"/>
      <c r="J78" s="100"/>
      <c r="K78" s="137"/>
      <c r="L78" s="66" t="s">
        <v>245</v>
      </c>
      <c r="M78" s="66" t="s">
        <v>246</v>
      </c>
      <c r="N78" s="68" t="s">
        <v>236</v>
      </c>
      <c r="O78" s="84"/>
      <c r="P78" s="68" t="s">
        <v>236</v>
      </c>
      <c r="Q78" s="111">
        <f t="shared" si="33"/>
        <v>34.25</v>
      </c>
      <c r="R78" s="59">
        <v>70.3</v>
      </c>
      <c r="S78" s="111">
        <f t="shared" si="34"/>
        <v>35.15</v>
      </c>
      <c r="T78" s="77">
        <f t="shared" si="35"/>
        <v>69.4</v>
      </c>
      <c r="U78" s="116">
        <v>10</v>
      </c>
      <c r="V78" s="116"/>
      <c r="W78" s="116"/>
    </row>
    <row r="79" spans="1:23" ht="15.75" customHeight="1">
      <c r="A79" s="129"/>
      <c r="B79" s="130"/>
      <c r="C79" s="130"/>
      <c r="D79" s="130"/>
      <c r="E79" s="130"/>
      <c r="F79" s="130"/>
      <c r="G79" s="130"/>
      <c r="H79" s="130"/>
      <c r="I79" s="130"/>
      <c r="J79" s="130"/>
      <c r="K79" s="130"/>
      <c r="L79" s="130"/>
      <c r="M79" s="130"/>
      <c r="N79" s="138"/>
      <c r="O79" s="138"/>
      <c r="P79" s="138"/>
      <c r="Q79" s="138"/>
      <c r="R79" s="138"/>
      <c r="S79" s="138"/>
      <c r="T79" s="138"/>
      <c r="U79" s="130"/>
      <c r="V79" s="130"/>
      <c r="W79" s="146"/>
    </row>
    <row r="80" spans="1:23" ht="15.75" customHeight="1">
      <c r="A80" s="9">
        <v>629015</v>
      </c>
      <c r="B80" s="11" t="s">
        <v>76</v>
      </c>
      <c r="C80" s="46" t="s">
        <v>247</v>
      </c>
      <c r="D80" s="11" t="s">
        <v>78</v>
      </c>
      <c r="E80" s="11" t="s">
        <v>221</v>
      </c>
      <c r="F80" s="12" t="s">
        <v>29</v>
      </c>
      <c r="G80" s="43">
        <v>3</v>
      </c>
      <c r="H80" s="13" t="s">
        <v>30</v>
      </c>
      <c r="I80" s="56" t="s">
        <v>248</v>
      </c>
      <c r="J80" s="71" t="s">
        <v>249</v>
      </c>
      <c r="K80" s="96" t="s">
        <v>223</v>
      </c>
      <c r="L80" s="66" t="s">
        <v>250</v>
      </c>
      <c r="M80" s="67" t="s">
        <v>251</v>
      </c>
      <c r="N80" s="68" t="s">
        <v>252</v>
      </c>
      <c r="O80" s="139"/>
      <c r="P80" s="68" t="s">
        <v>252</v>
      </c>
      <c r="Q80" s="111">
        <f aca="true" t="shared" si="36" ref="Q80:Q90">P80*0.5</f>
        <v>37.25</v>
      </c>
      <c r="R80" s="59">
        <v>80.8</v>
      </c>
      <c r="S80" s="111">
        <f aca="true" t="shared" si="37" ref="S80:S90">R80*0.5</f>
        <v>40.4</v>
      </c>
      <c r="T80" s="59">
        <f aca="true" t="shared" si="38" ref="T80:T90">Q80+S80</f>
        <v>77.65</v>
      </c>
      <c r="U80" s="122">
        <v>1</v>
      </c>
      <c r="V80" s="58" t="s">
        <v>39</v>
      </c>
      <c r="W80" s="113"/>
    </row>
    <row r="81" spans="1:23" ht="15.75" customHeight="1">
      <c r="A81" s="9">
        <v>629015</v>
      </c>
      <c r="B81" s="23"/>
      <c r="C81" s="47"/>
      <c r="D81" s="23"/>
      <c r="E81" s="23"/>
      <c r="F81" s="17"/>
      <c r="G81" s="44"/>
      <c r="H81" s="16"/>
      <c r="I81" s="73"/>
      <c r="J81" s="74"/>
      <c r="K81" s="140"/>
      <c r="L81" s="66" t="s">
        <v>253</v>
      </c>
      <c r="M81" s="67" t="s">
        <v>254</v>
      </c>
      <c r="N81" s="68" t="s">
        <v>189</v>
      </c>
      <c r="O81" s="139"/>
      <c r="P81" s="68" t="s">
        <v>189</v>
      </c>
      <c r="Q81" s="111">
        <f t="shared" si="36"/>
        <v>38.5</v>
      </c>
      <c r="R81" s="59">
        <v>77</v>
      </c>
      <c r="S81" s="111">
        <f t="shared" si="37"/>
        <v>38.5</v>
      </c>
      <c r="T81" s="59">
        <f t="shared" si="38"/>
        <v>77</v>
      </c>
      <c r="U81" s="122">
        <v>2</v>
      </c>
      <c r="V81" s="58" t="s">
        <v>39</v>
      </c>
      <c r="W81" s="113"/>
    </row>
    <row r="82" spans="1:23" ht="15.75" customHeight="1">
      <c r="A82" s="9">
        <v>629015</v>
      </c>
      <c r="B82" s="23"/>
      <c r="C82" s="47"/>
      <c r="D82" s="23"/>
      <c r="E82" s="23"/>
      <c r="F82" s="17"/>
      <c r="G82" s="44"/>
      <c r="H82" s="16"/>
      <c r="I82" s="73"/>
      <c r="J82" s="74"/>
      <c r="K82" s="140"/>
      <c r="L82" s="66" t="s">
        <v>255</v>
      </c>
      <c r="M82" s="67" t="s">
        <v>256</v>
      </c>
      <c r="N82" s="68" t="s">
        <v>129</v>
      </c>
      <c r="O82" s="139"/>
      <c r="P82" s="68" t="s">
        <v>129</v>
      </c>
      <c r="Q82" s="111">
        <f t="shared" si="36"/>
        <v>37</v>
      </c>
      <c r="R82" s="59">
        <v>77.1</v>
      </c>
      <c r="S82" s="111">
        <f t="shared" si="37"/>
        <v>38.55</v>
      </c>
      <c r="T82" s="59">
        <f t="shared" si="38"/>
        <v>75.55</v>
      </c>
      <c r="U82" s="122">
        <v>3</v>
      </c>
      <c r="V82" s="58" t="s">
        <v>39</v>
      </c>
      <c r="W82" s="113"/>
    </row>
    <row r="83" spans="1:29" ht="15.75" customHeight="1">
      <c r="A83" s="9">
        <v>629015</v>
      </c>
      <c r="B83" s="23"/>
      <c r="C83" s="47"/>
      <c r="D83" s="23"/>
      <c r="E83" s="23"/>
      <c r="F83" s="17"/>
      <c r="G83" s="44"/>
      <c r="H83" s="16"/>
      <c r="I83" s="73"/>
      <c r="J83" s="74"/>
      <c r="K83" s="140"/>
      <c r="L83" s="66" t="s">
        <v>257</v>
      </c>
      <c r="M83" s="66" t="s">
        <v>258</v>
      </c>
      <c r="N83" s="68" t="s">
        <v>117</v>
      </c>
      <c r="O83" s="141"/>
      <c r="P83" s="68" t="s">
        <v>117</v>
      </c>
      <c r="Q83" s="111">
        <f t="shared" si="36"/>
        <v>36</v>
      </c>
      <c r="R83" s="59">
        <v>78.9</v>
      </c>
      <c r="S83" s="111">
        <f t="shared" si="37"/>
        <v>39.45</v>
      </c>
      <c r="T83" s="77">
        <f t="shared" si="38"/>
        <v>75.45</v>
      </c>
      <c r="U83" s="116">
        <v>4</v>
      </c>
      <c r="V83" s="116"/>
      <c r="W83" s="116"/>
      <c r="AA83" s="125"/>
      <c r="AB83" s="125"/>
      <c r="AC83" s="125"/>
    </row>
    <row r="84" spans="1:29" ht="15.75" customHeight="1">
      <c r="A84" s="9">
        <v>629015</v>
      </c>
      <c r="B84" s="23"/>
      <c r="C84" s="47"/>
      <c r="D84" s="23"/>
      <c r="E84" s="23"/>
      <c r="F84" s="17"/>
      <c r="G84" s="44"/>
      <c r="H84" s="16"/>
      <c r="I84" s="73"/>
      <c r="J84" s="74"/>
      <c r="K84" s="140"/>
      <c r="L84" s="66" t="s">
        <v>259</v>
      </c>
      <c r="M84" s="66" t="s">
        <v>260</v>
      </c>
      <c r="N84" s="68" t="s">
        <v>126</v>
      </c>
      <c r="O84" s="141"/>
      <c r="P84" s="68" t="s">
        <v>126</v>
      </c>
      <c r="Q84" s="111">
        <f t="shared" si="36"/>
        <v>38.25</v>
      </c>
      <c r="R84" s="59">
        <v>72.4</v>
      </c>
      <c r="S84" s="111">
        <f t="shared" si="37"/>
        <v>36.2</v>
      </c>
      <c r="T84" s="77">
        <f t="shared" si="38"/>
        <v>74.45</v>
      </c>
      <c r="U84" s="116">
        <v>5</v>
      </c>
      <c r="V84" s="116"/>
      <c r="W84" s="116"/>
      <c r="AA84" s="125"/>
      <c r="AB84" s="125"/>
      <c r="AC84" s="125"/>
    </row>
    <row r="85" spans="1:29" ht="15.75" customHeight="1">
      <c r="A85" s="9">
        <v>629015</v>
      </c>
      <c r="B85" s="23"/>
      <c r="C85" s="47"/>
      <c r="D85" s="23"/>
      <c r="E85" s="23"/>
      <c r="F85" s="17"/>
      <c r="G85" s="44"/>
      <c r="H85" s="16"/>
      <c r="I85" s="73"/>
      <c r="J85" s="74"/>
      <c r="K85" s="140"/>
      <c r="L85" s="66" t="s">
        <v>261</v>
      </c>
      <c r="M85" s="66" t="s">
        <v>262</v>
      </c>
      <c r="N85" s="68" t="s">
        <v>138</v>
      </c>
      <c r="O85" s="141"/>
      <c r="P85" s="68" t="s">
        <v>138</v>
      </c>
      <c r="Q85" s="111">
        <f t="shared" si="36"/>
        <v>36.75</v>
      </c>
      <c r="R85" s="59">
        <v>75.4</v>
      </c>
      <c r="S85" s="111">
        <f t="shared" si="37"/>
        <v>37.7</v>
      </c>
      <c r="T85" s="77">
        <f t="shared" si="38"/>
        <v>74.45</v>
      </c>
      <c r="U85" s="116">
        <v>5</v>
      </c>
      <c r="V85" s="116"/>
      <c r="W85" s="116"/>
      <c r="AA85" s="125"/>
      <c r="AB85" s="125"/>
      <c r="AC85" s="125"/>
    </row>
    <row r="86" spans="1:29" ht="15.75" customHeight="1">
      <c r="A86" s="9">
        <v>629015</v>
      </c>
      <c r="B86" s="23"/>
      <c r="C86" s="47"/>
      <c r="D86" s="23"/>
      <c r="E86" s="23"/>
      <c r="F86" s="17"/>
      <c r="G86" s="44"/>
      <c r="H86" s="16"/>
      <c r="I86" s="73"/>
      <c r="J86" s="74"/>
      <c r="K86" s="140"/>
      <c r="L86" s="66" t="s">
        <v>263</v>
      </c>
      <c r="M86" s="66" t="s">
        <v>264</v>
      </c>
      <c r="N86" s="68" t="s">
        <v>129</v>
      </c>
      <c r="O86" s="141"/>
      <c r="P86" s="68" t="s">
        <v>129</v>
      </c>
      <c r="Q86" s="111">
        <f t="shared" si="36"/>
        <v>37</v>
      </c>
      <c r="R86" s="59">
        <v>74</v>
      </c>
      <c r="S86" s="111">
        <f t="shared" si="37"/>
        <v>37</v>
      </c>
      <c r="T86" s="77">
        <f t="shared" si="38"/>
        <v>74</v>
      </c>
      <c r="U86" s="116">
        <v>7</v>
      </c>
      <c r="V86" s="116"/>
      <c r="W86" s="116"/>
      <c r="AA86" s="125"/>
      <c r="AB86" s="153"/>
      <c r="AC86" s="125"/>
    </row>
    <row r="87" spans="1:29" ht="15.75" customHeight="1">
      <c r="A87" s="9">
        <v>629015</v>
      </c>
      <c r="B87" s="23"/>
      <c r="C87" s="47"/>
      <c r="D87" s="23"/>
      <c r="E87" s="23"/>
      <c r="F87" s="17"/>
      <c r="G87" s="44"/>
      <c r="H87" s="16"/>
      <c r="I87" s="73"/>
      <c r="J87" s="74"/>
      <c r="K87" s="140"/>
      <c r="L87" s="66" t="s">
        <v>265</v>
      </c>
      <c r="M87" s="66" t="s">
        <v>266</v>
      </c>
      <c r="N87" s="68" t="s">
        <v>117</v>
      </c>
      <c r="O87" s="141"/>
      <c r="P87" s="68" t="s">
        <v>117</v>
      </c>
      <c r="Q87" s="111">
        <f t="shared" si="36"/>
        <v>36</v>
      </c>
      <c r="R87" s="59">
        <v>73.9</v>
      </c>
      <c r="S87" s="111">
        <f t="shared" si="37"/>
        <v>36.95</v>
      </c>
      <c r="T87" s="77">
        <f t="shared" si="38"/>
        <v>72.95</v>
      </c>
      <c r="U87" s="116">
        <v>8</v>
      </c>
      <c r="V87" s="116"/>
      <c r="W87" s="116"/>
      <c r="AA87" s="125"/>
      <c r="AB87" s="153"/>
      <c r="AC87" s="125"/>
    </row>
    <row r="88" spans="1:29" ht="15.75" customHeight="1">
      <c r="A88" s="9">
        <v>629015</v>
      </c>
      <c r="B88" s="23"/>
      <c r="C88" s="47"/>
      <c r="D88" s="23"/>
      <c r="E88" s="23"/>
      <c r="F88" s="17"/>
      <c r="G88" s="44"/>
      <c r="H88" s="16"/>
      <c r="I88" s="73"/>
      <c r="J88" s="74"/>
      <c r="K88" s="140"/>
      <c r="L88" s="66" t="s">
        <v>267</v>
      </c>
      <c r="M88" s="66" t="s">
        <v>268</v>
      </c>
      <c r="N88" s="68" t="s">
        <v>120</v>
      </c>
      <c r="O88" s="141"/>
      <c r="P88" s="68" t="s">
        <v>120</v>
      </c>
      <c r="Q88" s="111">
        <f t="shared" si="36"/>
        <v>36.5</v>
      </c>
      <c r="R88" s="59">
        <v>59.6</v>
      </c>
      <c r="S88" s="111">
        <f t="shared" si="37"/>
        <v>29.8</v>
      </c>
      <c r="T88" s="77">
        <f t="shared" si="38"/>
        <v>66.3</v>
      </c>
      <c r="U88" s="116">
        <v>9</v>
      </c>
      <c r="V88" s="116"/>
      <c r="W88" s="116"/>
      <c r="AA88" s="125"/>
      <c r="AB88" s="125"/>
      <c r="AC88" s="125"/>
    </row>
    <row r="89" spans="1:23" ht="15.75" customHeight="1">
      <c r="A89" s="9">
        <v>629015</v>
      </c>
      <c r="B89" s="23"/>
      <c r="C89" s="47"/>
      <c r="D89" s="23"/>
      <c r="E89" s="23"/>
      <c r="F89" s="17"/>
      <c r="G89" s="44"/>
      <c r="H89" s="16"/>
      <c r="I89" s="73"/>
      <c r="J89" s="74"/>
      <c r="K89" s="140"/>
      <c r="L89" s="66" t="s">
        <v>269</v>
      </c>
      <c r="M89" s="66" t="s">
        <v>270</v>
      </c>
      <c r="N89" s="68" t="s">
        <v>117</v>
      </c>
      <c r="O89" s="141"/>
      <c r="P89" s="68" t="s">
        <v>117</v>
      </c>
      <c r="Q89" s="111">
        <f t="shared" si="36"/>
        <v>36</v>
      </c>
      <c r="R89" s="59">
        <v>51.6</v>
      </c>
      <c r="S89" s="111">
        <f t="shared" si="37"/>
        <v>25.8</v>
      </c>
      <c r="T89" s="77">
        <f t="shared" si="38"/>
        <v>61.8</v>
      </c>
      <c r="U89" s="116">
        <v>10</v>
      </c>
      <c r="V89" s="116"/>
      <c r="W89" s="116"/>
    </row>
    <row r="90" spans="1:23" ht="15.75" customHeight="1">
      <c r="A90" s="9">
        <v>629015</v>
      </c>
      <c r="B90" s="131"/>
      <c r="C90" s="48"/>
      <c r="D90" s="131"/>
      <c r="E90" s="131"/>
      <c r="F90" s="19"/>
      <c r="G90" s="45"/>
      <c r="H90" s="18"/>
      <c r="I90" s="142"/>
      <c r="J90" s="80"/>
      <c r="K90" s="143"/>
      <c r="L90" s="66" t="s">
        <v>271</v>
      </c>
      <c r="M90" s="66" t="s">
        <v>272</v>
      </c>
      <c r="N90" s="68" t="s">
        <v>175</v>
      </c>
      <c r="O90" s="141"/>
      <c r="P90" s="68" t="s">
        <v>175</v>
      </c>
      <c r="Q90" s="111">
        <f t="shared" si="36"/>
        <v>36.25</v>
      </c>
      <c r="R90" s="59"/>
      <c r="S90" s="111"/>
      <c r="T90" s="77"/>
      <c r="U90" s="117"/>
      <c r="V90" s="117"/>
      <c r="W90" s="76" t="s">
        <v>55</v>
      </c>
    </row>
    <row r="91" spans="1:23" ht="15.75" customHeight="1">
      <c r="A91" s="20"/>
      <c r="B91" s="21"/>
      <c r="C91" s="21"/>
      <c r="D91" s="21"/>
      <c r="E91" s="21"/>
      <c r="F91" s="21"/>
      <c r="G91" s="21"/>
      <c r="H91" s="21"/>
      <c r="I91" s="21"/>
      <c r="J91" s="21"/>
      <c r="K91" s="21"/>
      <c r="L91" s="21"/>
      <c r="M91" s="21"/>
      <c r="N91" s="64"/>
      <c r="O91" s="64"/>
      <c r="P91" s="64"/>
      <c r="Q91" s="64"/>
      <c r="R91" s="64"/>
      <c r="S91" s="64"/>
      <c r="T91" s="64"/>
      <c r="U91" s="21"/>
      <c r="V91" s="21"/>
      <c r="W91" s="118"/>
    </row>
    <row r="92" spans="1:23" ht="15.75" customHeight="1">
      <c r="A92" s="42">
        <v>629016</v>
      </c>
      <c r="B92" s="132" t="s">
        <v>103</v>
      </c>
      <c r="C92" s="132" t="s">
        <v>273</v>
      </c>
      <c r="D92" s="31" t="s">
        <v>105</v>
      </c>
      <c r="E92" s="31" t="s">
        <v>274</v>
      </c>
      <c r="F92" s="32" t="s">
        <v>107</v>
      </c>
      <c r="G92" s="33">
        <v>2</v>
      </c>
      <c r="H92" s="31" t="s">
        <v>108</v>
      </c>
      <c r="I92" s="32" t="s">
        <v>275</v>
      </c>
      <c r="J92" s="85" t="s">
        <v>276</v>
      </c>
      <c r="K92" s="32" t="s">
        <v>277</v>
      </c>
      <c r="L92" s="66" t="s">
        <v>278</v>
      </c>
      <c r="M92" s="67" t="s">
        <v>279</v>
      </c>
      <c r="N92" s="68" t="s">
        <v>280</v>
      </c>
      <c r="O92" s="144"/>
      <c r="P92" s="68" t="s">
        <v>280</v>
      </c>
      <c r="Q92" s="111">
        <f aca="true" t="shared" si="39" ref="Q92:Q97">P92*0.6</f>
        <v>31.2</v>
      </c>
      <c r="R92" s="68">
        <v>87</v>
      </c>
      <c r="S92" s="59">
        <f aca="true" t="shared" si="40" ref="S92:S97">R92*0.4</f>
        <v>34.800000000000004</v>
      </c>
      <c r="T92" s="59">
        <f aca="true" t="shared" si="41" ref="T92:T97">Q92+S92</f>
        <v>66</v>
      </c>
      <c r="U92" s="122">
        <v>1</v>
      </c>
      <c r="V92" s="58" t="s">
        <v>39</v>
      </c>
      <c r="W92" s="113"/>
    </row>
    <row r="93" spans="1:23" ht="15.75" customHeight="1">
      <c r="A93" s="42">
        <v>629016</v>
      </c>
      <c r="B93" s="132"/>
      <c r="C93" s="132"/>
      <c r="D93" s="34"/>
      <c r="E93" s="34"/>
      <c r="F93" s="35"/>
      <c r="G93" s="36"/>
      <c r="H93" s="34"/>
      <c r="I93" s="35"/>
      <c r="J93" s="88"/>
      <c r="K93" s="35"/>
      <c r="L93" s="66" t="s">
        <v>281</v>
      </c>
      <c r="M93" s="67" t="s">
        <v>282</v>
      </c>
      <c r="N93" s="68" t="s">
        <v>148</v>
      </c>
      <c r="O93" s="144"/>
      <c r="P93" s="68" t="s">
        <v>148</v>
      </c>
      <c r="Q93" s="111">
        <f t="shared" si="39"/>
        <v>33</v>
      </c>
      <c r="R93" s="68">
        <v>79.8</v>
      </c>
      <c r="S93" s="59">
        <f t="shared" si="40"/>
        <v>31.92</v>
      </c>
      <c r="T93" s="59">
        <f t="shared" si="41"/>
        <v>64.92</v>
      </c>
      <c r="U93" s="122">
        <v>2</v>
      </c>
      <c r="V93" s="58" t="s">
        <v>39</v>
      </c>
      <c r="W93" s="113"/>
    </row>
    <row r="94" spans="1:23" ht="15.75" customHeight="1">
      <c r="A94" s="42">
        <v>629016</v>
      </c>
      <c r="B94" s="132"/>
      <c r="C94" s="132"/>
      <c r="D94" s="34"/>
      <c r="E94" s="34"/>
      <c r="F94" s="35"/>
      <c r="G94" s="36"/>
      <c r="H94" s="34"/>
      <c r="I94" s="35"/>
      <c r="J94" s="88"/>
      <c r="K94" s="35"/>
      <c r="L94" s="66" t="s">
        <v>283</v>
      </c>
      <c r="M94" s="66" t="s">
        <v>284</v>
      </c>
      <c r="N94" s="68" t="s">
        <v>280</v>
      </c>
      <c r="O94" s="144"/>
      <c r="P94" s="68" t="s">
        <v>280</v>
      </c>
      <c r="Q94" s="111">
        <f t="shared" si="39"/>
        <v>31.2</v>
      </c>
      <c r="R94" s="68">
        <v>80.5</v>
      </c>
      <c r="S94" s="59">
        <f t="shared" si="40"/>
        <v>32.2</v>
      </c>
      <c r="T94" s="77">
        <f t="shared" si="41"/>
        <v>63.400000000000006</v>
      </c>
      <c r="U94" s="122">
        <v>3</v>
      </c>
      <c r="V94" s="122"/>
      <c r="W94" s="124"/>
    </row>
    <row r="95" spans="1:23" ht="15.75" customHeight="1">
      <c r="A95" s="42">
        <v>629016</v>
      </c>
      <c r="B95" s="132"/>
      <c r="C95" s="132"/>
      <c r="D95" s="34"/>
      <c r="E95" s="34"/>
      <c r="F95" s="35"/>
      <c r="G95" s="36"/>
      <c r="H95" s="34"/>
      <c r="I95" s="35"/>
      <c r="J95" s="88"/>
      <c r="K95" s="35"/>
      <c r="L95" s="66" t="s">
        <v>285</v>
      </c>
      <c r="M95" s="66" t="s">
        <v>286</v>
      </c>
      <c r="N95" s="68" t="s">
        <v>287</v>
      </c>
      <c r="O95" s="144"/>
      <c r="P95" s="68" t="s">
        <v>287</v>
      </c>
      <c r="Q95" s="111">
        <f t="shared" si="39"/>
        <v>30</v>
      </c>
      <c r="R95" s="68">
        <v>82.2</v>
      </c>
      <c r="S95" s="59">
        <f t="shared" si="40"/>
        <v>32.88</v>
      </c>
      <c r="T95" s="77">
        <f t="shared" si="41"/>
        <v>62.88</v>
      </c>
      <c r="U95" s="122">
        <v>4</v>
      </c>
      <c r="V95" s="122"/>
      <c r="W95" s="42"/>
    </row>
    <row r="96" spans="1:23" ht="15.75" customHeight="1">
      <c r="A96" s="42">
        <v>629016</v>
      </c>
      <c r="B96" s="132"/>
      <c r="C96" s="132"/>
      <c r="D96" s="34"/>
      <c r="E96" s="34"/>
      <c r="F96" s="35"/>
      <c r="G96" s="36"/>
      <c r="H96" s="34"/>
      <c r="I96" s="35"/>
      <c r="J96" s="88"/>
      <c r="K96" s="35"/>
      <c r="L96" s="66" t="s">
        <v>288</v>
      </c>
      <c r="M96" s="66" t="s">
        <v>289</v>
      </c>
      <c r="N96" s="68" t="s">
        <v>280</v>
      </c>
      <c r="O96" s="144"/>
      <c r="P96" s="68" t="s">
        <v>280</v>
      </c>
      <c r="Q96" s="111">
        <f t="shared" si="39"/>
        <v>31.2</v>
      </c>
      <c r="R96" s="68">
        <v>76.2</v>
      </c>
      <c r="S96" s="59">
        <f t="shared" si="40"/>
        <v>30.480000000000004</v>
      </c>
      <c r="T96" s="77">
        <f t="shared" si="41"/>
        <v>61.68000000000001</v>
      </c>
      <c r="U96" s="122">
        <v>5</v>
      </c>
      <c r="V96" s="122"/>
      <c r="W96" s="124"/>
    </row>
    <row r="97" spans="1:23" ht="24.75" customHeight="1">
      <c r="A97" s="42">
        <v>629016</v>
      </c>
      <c r="B97" s="132"/>
      <c r="C97" s="132"/>
      <c r="D97" s="37"/>
      <c r="E97" s="37"/>
      <c r="F97" s="38"/>
      <c r="G97" s="39"/>
      <c r="H97" s="37"/>
      <c r="I97" s="38"/>
      <c r="J97" s="90"/>
      <c r="K97" s="38"/>
      <c r="L97" s="42" t="s">
        <v>290</v>
      </c>
      <c r="M97" s="42" t="s">
        <v>291</v>
      </c>
      <c r="N97" s="59" t="s">
        <v>280</v>
      </c>
      <c r="O97" s="145"/>
      <c r="P97" s="59" t="s">
        <v>280</v>
      </c>
      <c r="Q97" s="111">
        <f t="shared" si="39"/>
        <v>31.2</v>
      </c>
      <c r="R97" s="59">
        <v>72.8</v>
      </c>
      <c r="S97" s="59">
        <f t="shared" si="40"/>
        <v>29.12</v>
      </c>
      <c r="T97" s="77">
        <f t="shared" si="41"/>
        <v>60.32</v>
      </c>
      <c r="U97" s="119">
        <v>6</v>
      </c>
      <c r="V97" s="119"/>
      <c r="W97" s="124"/>
    </row>
    <row r="98" spans="1:23" ht="15.75" customHeight="1">
      <c r="A98" s="40"/>
      <c r="B98" s="41"/>
      <c r="C98" s="41"/>
      <c r="D98" s="41"/>
      <c r="E98" s="41"/>
      <c r="F98" s="41"/>
      <c r="G98" s="41"/>
      <c r="H98" s="41"/>
      <c r="I98" s="41"/>
      <c r="J98" s="41"/>
      <c r="K98" s="41"/>
      <c r="L98" s="41"/>
      <c r="M98" s="41"/>
      <c r="N98" s="92"/>
      <c r="O98" s="92"/>
      <c r="P98" s="92"/>
      <c r="Q98" s="92"/>
      <c r="R98" s="92"/>
      <c r="S98" s="92"/>
      <c r="T98" s="92"/>
      <c r="U98" s="41"/>
      <c r="V98" s="41"/>
      <c r="W98" s="123"/>
    </row>
    <row r="99" spans="1:23" ht="15.75" customHeight="1">
      <c r="A99" s="30">
        <v>629017</v>
      </c>
      <c r="B99" s="132" t="s">
        <v>103</v>
      </c>
      <c r="C99" s="132" t="s">
        <v>273</v>
      </c>
      <c r="D99" s="31" t="s">
        <v>105</v>
      </c>
      <c r="E99" s="31" t="s">
        <v>274</v>
      </c>
      <c r="F99" s="32" t="s">
        <v>107</v>
      </c>
      <c r="G99" s="33">
        <v>2</v>
      </c>
      <c r="H99" s="31" t="s">
        <v>108</v>
      </c>
      <c r="I99" s="32" t="s">
        <v>275</v>
      </c>
      <c r="J99" s="85" t="s">
        <v>292</v>
      </c>
      <c r="K99" s="32" t="s">
        <v>277</v>
      </c>
      <c r="L99" s="66" t="s">
        <v>293</v>
      </c>
      <c r="M99" s="67" t="s">
        <v>294</v>
      </c>
      <c r="N99" s="68" t="s">
        <v>295</v>
      </c>
      <c r="O99" s="139"/>
      <c r="P99" s="68" t="s">
        <v>295</v>
      </c>
      <c r="Q99" s="111">
        <f aca="true" t="shared" si="42" ref="Q99:Q104">P99*0.6</f>
        <v>49.199999999999996</v>
      </c>
      <c r="R99" s="68">
        <v>76.4</v>
      </c>
      <c r="S99" s="59">
        <f aca="true" t="shared" si="43" ref="S99:S104">R99*0.4</f>
        <v>30.560000000000002</v>
      </c>
      <c r="T99" s="59">
        <f aca="true" t="shared" si="44" ref="T99:T104">Q99+S99</f>
        <v>79.75999999999999</v>
      </c>
      <c r="U99" s="122">
        <v>1</v>
      </c>
      <c r="V99" s="58" t="s">
        <v>39</v>
      </c>
      <c r="W99" s="113"/>
    </row>
    <row r="100" spans="1:27" ht="15.75" customHeight="1">
      <c r="A100" s="30">
        <v>629017</v>
      </c>
      <c r="B100" s="132"/>
      <c r="C100" s="132"/>
      <c r="D100" s="34"/>
      <c r="E100" s="34"/>
      <c r="F100" s="35"/>
      <c r="G100" s="36"/>
      <c r="H100" s="34"/>
      <c r="I100" s="35"/>
      <c r="J100" s="88"/>
      <c r="K100" s="35"/>
      <c r="L100" s="66" t="s">
        <v>296</v>
      </c>
      <c r="M100" s="67" t="s">
        <v>297</v>
      </c>
      <c r="N100" s="68" t="s">
        <v>298</v>
      </c>
      <c r="O100" s="139"/>
      <c r="P100" s="68" t="s">
        <v>298</v>
      </c>
      <c r="Q100" s="111">
        <f t="shared" si="42"/>
        <v>32.4</v>
      </c>
      <c r="R100" s="68">
        <v>84.6</v>
      </c>
      <c r="S100" s="59">
        <f t="shared" si="43"/>
        <v>33.839999999999996</v>
      </c>
      <c r="T100" s="59">
        <f t="shared" si="44"/>
        <v>66.24</v>
      </c>
      <c r="U100" s="122">
        <v>2</v>
      </c>
      <c r="V100" s="58" t="s">
        <v>39</v>
      </c>
      <c r="W100" s="147"/>
      <c r="X100" s="125"/>
      <c r="Y100" s="125"/>
      <c r="Z100" s="125"/>
      <c r="AA100" s="125"/>
    </row>
    <row r="101" spans="1:29" ht="15.75" customHeight="1">
      <c r="A101" s="30">
        <v>629017</v>
      </c>
      <c r="B101" s="132"/>
      <c r="C101" s="132"/>
      <c r="D101" s="34"/>
      <c r="E101" s="34"/>
      <c r="F101" s="35"/>
      <c r="G101" s="36"/>
      <c r="H101" s="34"/>
      <c r="I101" s="35"/>
      <c r="J101" s="88"/>
      <c r="K101" s="35"/>
      <c r="L101" s="66" t="s">
        <v>299</v>
      </c>
      <c r="M101" s="66" t="s">
        <v>300</v>
      </c>
      <c r="N101" s="68" t="s">
        <v>151</v>
      </c>
      <c r="O101" s="139"/>
      <c r="P101" s="68" t="s">
        <v>151</v>
      </c>
      <c r="Q101" s="111">
        <f t="shared" si="42"/>
        <v>36</v>
      </c>
      <c r="R101" s="68">
        <v>72</v>
      </c>
      <c r="S101" s="59">
        <f t="shared" si="43"/>
        <v>28.8</v>
      </c>
      <c r="T101" s="77">
        <f t="shared" si="44"/>
        <v>64.8</v>
      </c>
      <c r="U101" s="122">
        <v>3</v>
      </c>
      <c r="V101" s="122"/>
      <c r="W101" s="122"/>
      <c r="X101" s="148"/>
      <c r="Y101" s="125"/>
      <c r="Z101" s="125"/>
      <c r="AA101" s="125"/>
      <c r="AB101" s="125"/>
      <c r="AC101" s="125"/>
    </row>
    <row r="102" spans="1:29" ht="15.75" customHeight="1">
      <c r="A102" s="30">
        <v>629017</v>
      </c>
      <c r="B102" s="132"/>
      <c r="C102" s="132"/>
      <c r="D102" s="34"/>
      <c r="E102" s="34"/>
      <c r="F102" s="35"/>
      <c r="G102" s="36"/>
      <c r="H102" s="34"/>
      <c r="I102" s="35"/>
      <c r="J102" s="88"/>
      <c r="K102" s="35"/>
      <c r="L102" s="66" t="s">
        <v>301</v>
      </c>
      <c r="M102" s="66" t="s">
        <v>302</v>
      </c>
      <c r="N102" s="68" t="s">
        <v>303</v>
      </c>
      <c r="O102" s="139"/>
      <c r="P102" s="68" t="s">
        <v>303</v>
      </c>
      <c r="Q102" s="111">
        <f t="shared" si="42"/>
        <v>34.199999999999996</v>
      </c>
      <c r="R102" s="68">
        <v>76.2</v>
      </c>
      <c r="S102" s="59">
        <f t="shared" si="43"/>
        <v>30.480000000000004</v>
      </c>
      <c r="T102" s="77">
        <f t="shared" si="44"/>
        <v>64.68</v>
      </c>
      <c r="U102" s="122">
        <v>4</v>
      </c>
      <c r="V102" s="122"/>
      <c r="W102" s="122"/>
      <c r="X102" s="148"/>
      <c r="Y102" s="125"/>
      <c r="Z102" s="153"/>
      <c r="AA102" s="125"/>
      <c r="AB102" s="152"/>
      <c r="AC102" s="125"/>
    </row>
    <row r="103" spans="1:29" ht="15.75" customHeight="1">
      <c r="A103" s="30">
        <v>629017</v>
      </c>
      <c r="B103" s="132"/>
      <c r="C103" s="132"/>
      <c r="D103" s="34"/>
      <c r="E103" s="34"/>
      <c r="F103" s="35"/>
      <c r="G103" s="36"/>
      <c r="H103" s="34"/>
      <c r="I103" s="35"/>
      <c r="J103" s="88"/>
      <c r="K103" s="35"/>
      <c r="L103" s="66" t="s">
        <v>304</v>
      </c>
      <c r="M103" s="66" t="s">
        <v>305</v>
      </c>
      <c r="N103" s="68" t="s">
        <v>306</v>
      </c>
      <c r="O103" s="139"/>
      <c r="P103" s="68" t="s">
        <v>306</v>
      </c>
      <c r="Q103" s="111">
        <f t="shared" si="42"/>
        <v>31.799999999999997</v>
      </c>
      <c r="R103" s="68">
        <v>76.4</v>
      </c>
      <c r="S103" s="59">
        <f t="shared" si="43"/>
        <v>30.560000000000002</v>
      </c>
      <c r="T103" s="77">
        <f t="shared" si="44"/>
        <v>62.36</v>
      </c>
      <c r="U103" s="122">
        <v>5</v>
      </c>
      <c r="V103" s="122"/>
      <c r="W103" s="149"/>
      <c r="X103" s="148"/>
      <c r="Y103" s="125"/>
      <c r="Z103" s="153"/>
      <c r="AA103" s="125"/>
      <c r="AB103" s="152"/>
      <c r="AC103" s="125"/>
    </row>
    <row r="104" spans="1:29" ht="15.75" customHeight="1">
      <c r="A104" s="30">
        <v>629017</v>
      </c>
      <c r="B104" s="132"/>
      <c r="C104" s="132"/>
      <c r="D104" s="37"/>
      <c r="E104" s="37"/>
      <c r="F104" s="38"/>
      <c r="G104" s="39"/>
      <c r="H104" s="37"/>
      <c r="I104" s="38"/>
      <c r="J104" s="90"/>
      <c r="K104" s="38"/>
      <c r="L104" s="66" t="s">
        <v>307</v>
      </c>
      <c r="M104" s="66" t="s">
        <v>308</v>
      </c>
      <c r="N104" s="68" t="s">
        <v>306</v>
      </c>
      <c r="O104" s="139"/>
      <c r="P104" s="68" t="s">
        <v>306</v>
      </c>
      <c r="Q104" s="111">
        <f t="shared" si="42"/>
        <v>31.799999999999997</v>
      </c>
      <c r="R104" s="68">
        <v>75.4</v>
      </c>
      <c r="S104" s="59">
        <f t="shared" si="43"/>
        <v>30.160000000000004</v>
      </c>
      <c r="T104" s="77">
        <f t="shared" si="44"/>
        <v>61.96</v>
      </c>
      <c r="U104" s="122">
        <v>6</v>
      </c>
      <c r="V104" s="122"/>
      <c r="W104" s="149"/>
      <c r="X104" s="125"/>
      <c r="Y104" s="125"/>
      <c r="AA104" s="125"/>
      <c r="AB104" s="152"/>
      <c r="AC104" s="125"/>
    </row>
    <row r="105" spans="2:29" ht="15.75" customHeight="1">
      <c r="B105" s="133"/>
      <c r="C105" s="134"/>
      <c r="D105" s="133"/>
      <c r="G105" s="135"/>
      <c r="U105" s="125"/>
      <c r="V105" s="125"/>
      <c r="W105" s="150"/>
      <c r="X105" s="125"/>
      <c r="AA105" s="125"/>
      <c r="AB105" s="152"/>
      <c r="AC105" s="125"/>
    </row>
    <row r="106" spans="21:29" ht="15.75" customHeight="1">
      <c r="U106" s="125"/>
      <c r="V106" s="125"/>
      <c r="W106" s="150"/>
      <c r="X106" s="125"/>
      <c r="AA106" s="125"/>
      <c r="AB106" s="152"/>
      <c r="AC106" s="125"/>
    </row>
    <row r="107" spans="21:29" ht="15.75" customHeight="1">
      <c r="U107" s="125"/>
      <c r="V107" s="125"/>
      <c r="W107" s="150"/>
      <c r="X107" s="125"/>
      <c r="AA107" s="125"/>
      <c r="AB107" s="152"/>
      <c r="AC107" s="125"/>
    </row>
    <row r="108" spans="20:29" ht="15.75" customHeight="1">
      <c r="T108" s="151"/>
      <c r="U108" s="125"/>
      <c r="V108" s="125"/>
      <c r="W108" s="125"/>
      <c r="X108" s="125"/>
      <c r="AA108" s="125"/>
      <c r="AB108" s="125"/>
      <c r="AC108" s="125"/>
    </row>
    <row r="109" spans="20:29" ht="15.75" customHeight="1">
      <c r="T109" s="151"/>
      <c r="U109" s="152"/>
      <c r="V109" s="125"/>
      <c r="W109" s="125"/>
      <c r="X109" s="125"/>
      <c r="AA109" s="125"/>
      <c r="AB109" s="125"/>
      <c r="AC109" s="125"/>
    </row>
    <row r="110" spans="20:24" ht="15.75" customHeight="1">
      <c r="T110" s="151"/>
      <c r="U110" s="152"/>
      <c r="V110" s="125"/>
      <c r="W110" s="125"/>
      <c r="X110" s="125"/>
    </row>
    <row r="111" spans="20:24" ht="15.75" customHeight="1">
      <c r="T111" s="151"/>
      <c r="U111" s="152"/>
      <c r="V111" s="125"/>
      <c r="W111" s="125"/>
      <c r="X111" s="125"/>
    </row>
    <row r="112" spans="20:24" ht="15.75" customHeight="1">
      <c r="T112" s="151"/>
      <c r="U112" s="152"/>
      <c r="V112" s="125"/>
      <c r="W112" s="125"/>
      <c r="X112" s="125"/>
    </row>
    <row r="113" spans="20:24" ht="15.75" customHeight="1">
      <c r="T113" s="151"/>
      <c r="U113" s="152"/>
      <c r="V113" s="125"/>
      <c r="W113" s="125"/>
      <c r="X113" s="125"/>
    </row>
    <row r="114" spans="20:24" ht="15.75" customHeight="1">
      <c r="T114" s="151"/>
      <c r="U114" s="152"/>
      <c r="V114" s="125"/>
      <c r="W114" s="125"/>
      <c r="X114" s="125"/>
    </row>
    <row r="115" spans="20:24" ht="15.75" customHeight="1">
      <c r="T115" s="151"/>
      <c r="U115" s="125"/>
      <c r="V115" s="125"/>
      <c r="W115" s="125"/>
      <c r="X115" s="125"/>
    </row>
    <row r="116" spans="20:24" ht="15.75" customHeight="1">
      <c r="T116" s="151"/>
      <c r="U116" s="125"/>
      <c r="V116" s="125"/>
      <c r="W116" s="125"/>
      <c r="X116" s="125"/>
    </row>
    <row r="117" spans="20:24" ht="15.75" customHeight="1">
      <c r="T117" s="151"/>
      <c r="U117" s="125"/>
      <c r="V117" s="125"/>
      <c r="W117" s="125"/>
      <c r="X117" s="125"/>
    </row>
  </sheetData>
  <sheetProtection/>
  <mergeCells count="207">
    <mergeCell ref="A1:W1"/>
    <mergeCell ref="H2:K2"/>
    <mergeCell ref="A10:W10"/>
    <mergeCell ref="A17:W17"/>
    <mergeCell ref="A21:W21"/>
    <mergeCell ref="A25:W25"/>
    <mergeCell ref="A29:W29"/>
    <mergeCell ref="A36:W36"/>
    <mergeCell ref="A40:W40"/>
    <mergeCell ref="A44:W44"/>
    <mergeCell ref="A48:W48"/>
    <mergeCell ref="A52:W52"/>
    <mergeCell ref="A59:W59"/>
    <mergeCell ref="A63:W63"/>
    <mergeCell ref="A67:W67"/>
    <mergeCell ref="A79:W79"/>
    <mergeCell ref="A91:W91"/>
    <mergeCell ref="A98:W98"/>
    <mergeCell ref="A2:A3"/>
    <mergeCell ref="B2:B3"/>
    <mergeCell ref="B4:B9"/>
    <mergeCell ref="B11:B16"/>
    <mergeCell ref="B18:B20"/>
    <mergeCell ref="B22:B24"/>
    <mergeCell ref="B26:B28"/>
    <mergeCell ref="B30:B35"/>
    <mergeCell ref="B37:B39"/>
    <mergeCell ref="B41:B43"/>
    <mergeCell ref="B45:B47"/>
    <mergeCell ref="B49:B51"/>
    <mergeCell ref="B53:B58"/>
    <mergeCell ref="B60:B62"/>
    <mergeCell ref="B64:B66"/>
    <mergeCell ref="B68:B78"/>
    <mergeCell ref="B80:B90"/>
    <mergeCell ref="B92:B97"/>
    <mergeCell ref="B99:B104"/>
    <mergeCell ref="C2:C3"/>
    <mergeCell ref="C4:C9"/>
    <mergeCell ref="C11:C16"/>
    <mergeCell ref="C18:C20"/>
    <mergeCell ref="C22:C24"/>
    <mergeCell ref="C26:C28"/>
    <mergeCell ref="C30:C35"/>
    <mergeCell ref="C37:C39"/>
    <mergeCell ref="C41:C43"/>
    <mergeCell ref="C45:C47"/>
    <mergeCell ref="C49:C51"/>
    <mergeCell ref="C53:C58"/>
    <mergeCell ref="C60:C62"/>
    <mergeCell ref="C64:C66"/>
    <mergeCell ref="C68:C78"/>
    <mergeCell ref="C80:C90"/>
    <mergeCell ref="C92:C97"/>
    <mergeCell ref="C99:C104"/>
    <mergeCell ref="D2:D3"/>
    <mergeCell ref="D4:D9"/>
    <mergeCell ref="D11:D16"/>
    <mergeCell ref="D18:D20"/>
    <mergeCell ref="D22:D24"/>
    <mergeCell ref="D26:D28"/>
    <mergeCell ref="D30:D35"/>
    <mergeCell ref="D37:D39"/>
    <mergeCell ref="D41:D43"/>
    <mergeCell ref="D45:D47"/>
    <mergeCell ref="D49:D51"/>
    <mergeCell ref="D53:D58"/>
    <mergeCell ref="D60:D62"/>
    <mergeCell ref="D64:D66"/>
    <mergeCell ref="D68:D78"/>
    <mergeCell ref="D80:D90"/>
    <mergeCell ref="D92:D97"/>
    <mergeCell ref="D99:D104"/>
    <mergeCell ref="E2:E3"/>
    <mergeCell ref="E4:E9"/>
    <mergeCell ref="E11:E16"/>
    <mergeCell ref="E18:E20"/>
    <mergeCell ref="E22:E24"/>
    <mergeCell ref="E26:E28"/>
    <mergeCell ref="E30:E35"/>
    <mergeCell ref="E37:E39"/>
    <mergeCell ref="E41:E43"/>
    <mergeCell ref="E45:E47"/>
    <mergeCell ref="E49:E51"/>
    <mergeCell ref="E53:E58"/>
    <mergeCell ref="E60:E62"/>
    <mergeCell ref="E64:E66"/>
    <mergeCell ref="E68:E78"/>
    <mergeCell ref="E80:E90"/>
    <mergeCell ref="E92:E97"/>
    <mergeCell ref="E99:E104"/>
    <mergeCell ref="F2:F3"/>
    <mergeCell ref="F4:F9"/>
    <mergeCell ref="F11:F16"/>
    <mergeCell ref="F18:F20"/>
    <mergeCell ref="F22:F24"/>
    <mergeCell ref="F26:F28"/>
    <mergeCell ref="F30:F35"/>
    <mergeCell ref="F37:F39"/>
    <mergeCell ref="F41:F43"/>
    <mergeCell ref="F45:F47"/>
    <mergeCell ref="F49:F51"/>
    <mergeCell ref="F53:F58"/>
    <mergeCell ref="F60:F62"/>
    <mergeCell ref="F64:F66"/>
    <mergeCell ref="F68:F78"/>
    <mergeCell ref="F80:F90"/>
    <mergeCell ref="F92:F97"/>
    <mergeCell ref="F99:F104"/>
    <mergeCell ref="G2:G3"/>
    <mergeCell ref="G4:G9"/>
    <mergeCell ref="G11:G16"/>
    <mergeCell ref="G18:G20"/>
    <mergeCell ref="G22:G24"/>
    <mergeCell ref="G26:G28"/>
    <mergeCell ref="G30:G35"/>
    <mergeCell ref="G37:G39"/>
    <mergeCell ref="G41:G43"/>
    <mergeCell ref="G45:G47"/>
    <mergeCell ref="G49:G51"/>
    <mergeCell ref="G53:G58"/>
    <mergeCell ref="G60:G62"/>
    <mergeCell ref="G64:G66"/>
    <mergeCell ref="G68:G78"/>
    <mergeCell ref="G80:G90"/>
    <mergeCell ref="G92:G97"/>
    <mergeCell ref="G99:G104"/>
    <mergeCell ref="H4:H9"/>
    <mergeCell ref="H11:H16"/>
    <mergeCell ref="H18:H20"/>
    <mergeCell ref="H22:H24"/>
    <mergeCell ref="H26:H28"/>
    <mergeCell ref="H30:H35"/>
    <mergeCell ref="H37:H39"/>
    <mergeCell ref="H41:H43"/>
    <mergeCell ref="H45:H47"/>
    <mergeCell ref="H49:H51"/>
    <mergeCell ref="H53:H58"/>
    <mergeCell ref="H60:H62"/>
    <mergeCell ref="H64:H66"/>
    <mergeCell ref="H68:H78"/>
    <mergeCell ref="H80:H90"/>
    <mergeCell ref="H92:H97"/>
    <mergeCell ref="H99:H104"/>
    <mergeCell ref="I4:I9"/>
    <mergeCell ref="I11:I16"/>
    <mergeCell ref="I18:I20"/>
    <mergeCell ref="I22:I24"/>
    <mergeCell ref="I26:I28"/>
    <mergeCell ref="I30:I35"/>
    <mergeCell ref="I37:I39"/>
    <mergeCell ref="I41:I43"/>
    <mergeCell ref="I45:I47"/>
    <mergeCell ref="I49:I51"/>
    <mergeCell ref="I53:I58"/>
    <mergeCell ref="I60:I62"/>
    <mergeCell ref="I64:I66"/>
    <mergeCell ref="I68:I78"/>
    <mergeCell ref="I80:I90"/>
    <mergeCell ref="I92:I97"/>
    <mergeCell ref="I99:I104"/>
    <mergeCell ref="J4:J9"/>
    <mergeCell ref="J11:J16"/>
    <mergeCell ref="J18:J20"/>
    <mergeCell ref="J22:J24"/>
    <mergeCell ref="J26:J28"/>
    <mergeCell ref="J30:J35"/>
    <mergeCell ref="J37:J39"/>
    <mergeCell ref="J41:J43"/>
    <mergeCell ref="J45:J47"/>
    <mergeCell ref="J49:J51"/>
    <mergeCell ref="J53:J58"/>
    <mergeCell ref="J60:J62"/>
    <mergeCell ref="J64:J66"/>
    <mergeCell ref="J68:J78"/>
    <mergeCell ref="J80:J90"/>
    <mergeCell ref="J92:J97"/>
    <mergeCell ref="J99:J104"/>
    <mergeCell ref="K4:K9"/>
    <mergeCell ref="K11:K16"/>
    <mergeCell ref="K18:K20"/>
    <mergeCell ref="K22:K24"/>
    <mergeCell ref="K26:K28"/>
    <mergeCell ref="K30:K35"/>
    <mergeCell ref="K37:K39"/>
    <mergeCell ref="K41:K43"/>
    <mergeCell ref="K45:K47"/>
    <mergeCell ref="K49:K51"/>
    <mergeCell ref="K53:K58"/>
    <mergeCell ref="K60:K62"/>
    <mergeCell ref="K64:K66"/>
    <mergeCell ref="K68:K78"/>
    <mergeCell ref="K80:K90"/>
    <mergeCell ref="K92:K97"/>
    <mergeCell ref="K99:K104"/>
    <mergeCell ref="L2:L3"/>
    <mergeCell ref="M2:M3"/>
    <mergeCell ref="N2:N3"/>
    <mergeCell ref="O2:O3"/>
    <mergeCell ref="P2:P3"/>
    <mergeCell ref="Q2:Q3"/>
    <mergeCell ref="R2:R3"/>
    <mergeCell ref="S2:S3"/>
    <mergeCell ref="T2:T3"/>
    <mergeCell ref="U2:U3"/>
    <mergeCell ref="V2:V3"/>
    <mergeCell ref="W2:W3"/>
  </mergeCells>
  <printOptions/>
  <pageMargins left="0.19652777777777777" right="0.07847222222222222" top="0.3541666666666667" bottom="0.2361111111111111" header="0.19652777777777777" footer="0.19652777777777777"/>
  <pageSetup fitToHeight="0" fitToWidth="1" horizontalDpi="600" verticalDpi="600" orientation="landscape" paperSize="8"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九霄</cp:lastModifiedBy>
  <dcterms:created xsi:type="dcterms:W3CDTF">2020-10-09T02:57:07Z</dcterms:created>
  <dcterms:modified xsi:type="dcterms:W3CDTF">2023-12-05T06:23:07Z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5CB957B33F3A44A2B2DE6709F33001D0_13</vt:lpwstr>
  </property>
</Properties>
</file>