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Sheet2!$R:$R</definedName>
    <definedName name="_xlnm.Print_Titles" localSheetId="0">Sheet2!$2:$3</definedName>
  </definedNames>
  <calcPr calcId="144525"/>
</workbook>
</file>

<file path=xl/sharedStrings.xml><?xml version="1.0" encoding="utf-8"?>
<sst xmlns="http://schemas.openxmlformats.org/spreadsheetml/2006/main" count="1168" uniqueCount="390">
  <si>
    <t>附件：</t>
  </si>
  <si>
    <t>广元市利州区2023年下半年面向社会公开考试招聘事业单位工作人员考试总成绩及入闱体检人员名单</t>
  </si>
  <si>
    <t>序号</t>
  </si>
  <si>
    <t>姓名</t>
  </si>
  <si>
    <t>身份证号</t>
  </si>
  <si>
    <t>性别</t>
  </si>
  <si>
    <t>主管部门</t>
  </si>
  <si>
    <t>报考单位</t>
  </si>
  <si>
    <t>报考岗位</t>
  </si>
  <si>
    <t>报考岗位编码</t>
  </si>
  <si>
    <t>招聘人数</t>
  </si>
  <si>
    <t>笔试
总成绩</t>
  </si>
  <si>
    <t>折合后
笔试总成绩</t>
  </si>
  <si>
    <t>面试成绩</t>
  </si>
  <si>
    <t>技能测试
成绩</t>
  </si>
  <si>
    <t>面试
总成绩</t>
  </si>
  <si>
    <t>折合后
面试总成绩</t>
  </si>
  <si>
    <t>考试
总成绩</t>
  </si>
  <si>
    <t>排名</t>
  </si>
  <si>
    <t>备注</t>
  </si>
  <si>
    <t>袁  果</t>
  </si>
  <si>
    <t>510802********173X</t>
  </si>
  <si>
    <t>男</t>
  </si>
  <si>
    <t>广元市利州区住房和城乡建设局</t>
  </si>
  <si>
    <t>广元市利州区城乡建设工程造价事务中心</t>
  </si>
  <si>
    <t>专业技术岗位十二级</t>
  </si>
  <si>
    <t>230601</t>
  </si>
  <si>
    <t>入闱体检</t>
  </si>
  <si>
    <t>511302********0769</t>
  </si>
  <si>
    <t>女</t>
  </si>
  <si>
    <t>510811********2171</t>
  </si>
  <si>
    <t>李  媛</t>
  </si>
  <si>
    <t>510802********002X</t>
  </si>
  <si>
    <t>广元市利州区村镇建设发展中心</t>
  </si>
  <si>
    <t>230602</t>
  </si>
  <si>
    <t>510811********0020</t>
  </si>
  <si>
    <t>510811********1662</t>
  </si>
  <si>
    <t>马乙元</t>
  </si>
  <si>
    <t>510703********2218</t>
  </si>
  <si>
    <t>广元市利州区园林绿化事务中心</t>
  </si>
  <si>
    <t>230603</t>
  </si>
  <si>
    <t>510821********5546</t>
  </si>
  <si>
    <t>511323********1925</t>
  </si>
  <si>
    <t>官孝建</t>
  </si>
  <si>
    <t>511011********3598</t>
  </si>
  <si>
    <t>广元市利州区公务服务中心</t>
  </si>
  <si>
    <t>广元市利州区公务活动保障中心</t>
  </si>
  <si>
    <t>管理岗位九级</t>
  </si>
  <si>
    <t>230604</t>
  </si>
  <si>
    <t>610725********1819</t>
  </si>
  <si>
    <t>510727********0626</t>
  </si>
  <si>
    <t>吕佳琪</t>
  </si>
  <si>
    <t>511324********0308</t>
  </si>
  <si>
    <t>广元市利州区市场监督管理局</t>
  </si>
  <si>
    <t>广元市利州区质监事务中心</t>
  </si>
  <si>
    <t>230605</t>
  </si>
  <si>
    <t>511323********0017</t>
  </si>
  <si>
    <t>510802********3922</t>
  </si>
  <si>
    <t>程邻溪</t>
  </si>
  <si>
    <t>500231********6015</t>
  </si>
  <si>
    <t>广元市利州区文化旅游和体育局</t>
  </si>
  <si>
    <t>广元市利州区文化旅游康养产业发展中心（区体育中心）</t>
  </si>
  <si>
    <t>230606</t>
  </si>
  <si>
    <t>曹  帆</t>
  </si>
  <si>
    <t>510703********3825</t>
  </si>
  <si>
    <t>510821********8548</t>
  </si>
  <si>
    <t>513225********392X</t>
  </si>
  <si>
    <t>510802********2528</t>
  </si>
  <si>
    <t>刘  静</t>
  </si>
  <si>
    <t>510823********8963</t>
  </si>
  <si>
    <t>230607</t>
  </si>
  <si>
    <t>510824********3066</t>
  </si>
  <si>
    <t>510682********5351</t>
  </si>
  <si>
    <t>郑  科</t>
  </si>
  <si>
    <t>510802********0010</t>
  </si>
  <si>
    <t>广元市利州区河西街道办事处</t>
  </si>
  <si>
    <t>社区事务中心</t>
  </si>
  <si>
    <t>230608</t>
  </si>
  <si>
    <t>513722********1074</t>
  </si>
  <si>
    <t>510802********1312</t>
  </si>
  <si>
    <t>谢赛军</t>
  </si>
  <si>
    <t>510922********1118</t>
  </si>
  <si>
    <t>广元市利州区龙潭乡人民政府</t>
  </si>
  <si>
    <t>广元市利州区龙潭乡农业综合服务中心</t>
  </si>
  <si>
    <t>230609</t>
  </si>
  <si>
    <t>622621********1421</t>
  </si>
  <si>
    <t>622626********3022</t>
  </si>
  <si>
    <t>任泯香</t>
  </si>
  <si>
    <t>511381********7748</t>
  </si>
  <si>
    <t>广元市利州区荣山镇人民政府</t>
  </si>
  <si>
    <t>广元市利州区荣山镇农业综合服务中心</t>
  </si>
  <si>
    <t>230610</t>
  </si>
  <si>
    <t>510812********4800</t>
  </si>
  <si>
    <t>510811********0041</t>
  </si>
  <si>
    <t>谭晓燕</t>
  </si>
  <si>
    <t>510821********3423</t>
  </si>
  <si>
    <t>230611</t>
  </si>
  <si>
    <t>511321********3484</t>
  </si>
  <si>
    <t>510802********2028</t>
  </si>
  <si>
    <t>裴  书</t>
  </si>
  <si>
    <t>500234********8691</t>
  </si>
  <si>
    <t>广元市利州区荣山镇乡村建设和文化服务中心</t>
  </si>
  <si>
    <t>230612</t>
  </si>
  <si>
    <t>510802********2544</t>
  </si>
  <si>
    <t>510802********0044</t>
  </si>
  <si>
    <t>卢鹏州</t>
  </si>
  <si>
    <t>510802********1716</t>
  </si>
  <si>
    <t>广元市利州区荣山镇便民服务中心</t>
  </si>
  <si>
    <t>230613</t>
  </si>
  <si>
    <t>510812********4494</t>
  </si>
  <si>
    <t>510821********5639</t>
  </si>
  <si>
    <t>邱群刚</t>
  </si>
  <si>
    <t>510812********1057</t>
  </si>
  <si>
    <t>广元市利州区宝轮镇人民政府</t>
  </si>
  <si>
    <t>广元市利州区宝轮镇人民政府便民服务中心</t>
  </si>
  <si>
    <t>230614</t>
  </si>
  <si>
    <t>510922********8203</t>
  </si>
  <si>
    <t>510811********2923</t>
  </si>
  <si>
    <t>李琪琪</t>
  </si>
  <si>
    <t>510802********4148</t>
  </si>
  <si>
    <t>广元市利州区三堆镇人民政府</t>
  </si>
  <si>
    <t>广元市利州区三堆镇农业综合服务中心</t>
  </si>
  <si>
    <t>230615</t>
  </si>
  <si>
    <t>510812********1830</t>
  </si>
  <si>
    <t>622621********0816</t>
  </si>
  <si>
    <t>杨俊凯</t>
  </si>
  <si>
    <t>510802********1712</t>
  </si>
  <si>
    <t>广元市利州区三堆镇乡村建设和文化服务中心</t>
  </si>
  <si>
    <t>230616</t>
  </si>
  <si>
    <t>511902********6970</t>
  </si>
  <si>
    <t>刘  勇</t>
  </si>
  <si>
    <t>510802********3811</t>
  </si>
  <si>
    <t>广元市利州区三堆镇农民工服务中心</t>
  </si>
  <si>
    <t>230617</t>
  </si>
  <si>
    <t>510802********0538</t>
  </si>
  <si>
    <t>622626********0022</t>
  </si>
  <si>
    <t>胡才勇</t>
  </si>
  <si>
    <t>510812********4170</t>
  </si>
  <si>
    <t>广元市利州区金洞乡人民政府</t>
  </si>
  <si>
    <t>广元市利州区金洞乡农业综合服务中心</t>
  </si>
  <si>
    <t>230618</t>
  </si>
  <si>
    <t>622621********4011</t>
  </si>
  <si>
    <t>622626********0723</t>
  </si>
  <si>
    <t>赵桢慧</t>
  </si>
  <si>
    <t>510823********6064</t>
  </si>
  <si>
    <t>广元市利州区卫生健康局</t>
  </si>
  <si>
    <t>广元市利州区河西街道天曌社区卫生服务中心</t>
  </si>
  <si>
    <t>专业技术岗位十二级（临床）</t>
  </si>
  <si>
    <t>230619</t>
  </si>
  <si>
    <t>510811********2561</t>
  </si>
  <si>
    <t>622621********3028</t>
  </si>
  <si>
    <t>杨  静</t>
  </si>
  <si>
    <t>510802********3724</t>
  </si>
  <si>
    <t>广元市利州区第二人民医院</t>
  </si>
  <si>
    <t>专业技术岗位十三级（医学影像）</t>
  </si>
  <si>
    <t>230620</t>
  </si>
  <si>
    <t>500102********3450</t>
  </si>
  <si>
    <t>安志龙</t>
  </si>
  <si>
    <t>622623********0311</t>
  </si>
  <si>
    <t>专业技术岗位十三级（内科）</t>
  </si>
  <si>
    <t>230621</t>
  </si>
  <si>
    <t>510811********5513</t>
  </si>
  <si>
    <t>510821********8818</t>
  </si>
  <si>
    <t>税  蓉</t>
  </si>
  <si>
    <t>510822********5962</t>
  </si>
  <si>
    <t>专业技术岗位十三级（妇产科）</t>
  </si>
  <si>
    <t>230622</t>
  </si>
  <si>
    <t>未形成竞争，经表决通过，入闱体检。</t>
  </si>
  <si>
    <t>杨国恩</t>
  </si>
  <si>
    <t>510802********5435</t>
  </si>
  <si>
    <t>广元市利州区三堆镇卫生院</t>
  </si>
  <si>
    <t>专业技术岗位十三级（外科）</t>
  </si>
  <si>
    <t>230623</t>
  </si>
  <si>
    <t>510802********2617</t>
  </si>
  <si>
    <t>510823********8938</t>
  </si>
  <si>
    <t>王  刚</t>
  </si>
  <si>
    <t>510812********0432</t>
  </si>
  <si>
    <t>广元市利州区荣山镇卫生院</t>
  </si>
  <si>
    <t>专业技术岗位十二级（外科）</t>
  </si>
  <si>
    <t>230624</t>
  </si>
  <si>
    <t>510824********4878</t>
  </si>
  <si>
    <t>510812********6128</t>
  </si>
  <si>
    <t>涂莘蕾</t>
  </si>
  <si>
    <t>510802********0529</t>
  </si>
  <si>
    <t>广元市利州区上西街道社区卫生服务中心</t>
  </si>
  <si>
    <t>专业技术岗位十二级（医学检验）</t>
  </si>
  <si>
    <t>230625</t>
  </si>
  <si>
    <t>510703********0025</t>
  </si>
  <si>
    <t>510802********0017</t>
  </si>
  <si>
    <t>张琼月</t>
  </si>
  <si>
    <t>510802********1722</t>
  </si>
  <si>
    <t>广元市利州区疾病预防控制中心</t>
  </si>
  <si>
    <t>专业技术岗位十二级（公卫）</t>
  </si>
  <si>
    <t>230626</t>
  </si>
  <si>
    <t>510812********0017</t>
  </si>
  <si>
    <t>632825********002X</t>
  </si>
  <si>
    <t>李瑾萍</t>
  </si>
  <si>
    <t>622429********3465</t>
  </si>
  <si>
    <t>广元市利州区中医医院</t>
  </si>
  <si>
    <t>专业技术岗位十二级（中医）</t>
  </si>
  <si>
    <t>230627</t>
  </si>
  <si>
    <t>王思远</t>
  </si>
  <si>
    <t>510822********2114</t>
  </si>
  <si>
    <t>411502********9027</t>
  </si>
  <si>
    <t>622429********2436</t>
  </si>
  <si>
    <t>秦书凤</t>
  </si>
  <si>
    <t>510802********2626</t>
  </si>
  <si>
    <t>广元市利州区宝轮镇赤化卫生院</t>
  </si>
  <si>
    <t>专业技术岗位十二级（超声）</t>
  </si>
  <si>
    <t>230628</t>
  </si>
  <si>
    <t>冉婷婷</t>
  </si>
  <si>
    <t>510812********6829</t>
  </si>
  <si>
    <t>广元市利州区教育局</t>
  </si>
  <si>
    <t>广元市利州区北街幼儿园</t>
  </si>
  <si>
    <t>专业技术岗位十二级（学前教育）</t>
  </si>
  <si>
    <t>230629</t>
  </si>
  <si>
    <t>侯  阳</t>
  </si>
  <si>
    <t>510821********6345</t>
  </si>
  <si>
    <t>500381********3543</t>
  </si>
  <si>
    <t>510812********3044</t>
  </si>
  <si>
    <t>622621********0024</t>
  </si>
  <si>
    <t>李  静</t>
  </si>
  <si>
    <t>510822********3941</t>
  </si>
  <si>
    <t>广元市树人幼儿园</t>
  </si>
  <si>
    <t>230630</t>
  </si>
  <si>
    <t>胡锦润</t>
  </si>
  <si>
    <t>511602********0315</t>
  </si>
  <si>
    <t>510821********3728</t>
  </si>
  <si>
    <t>510822********0022</t>
  </si>
  <si>
    <t>510823********5688</t>
  </si>
  <si>
    <t>622624********0021</t>
  </si>
  <si>
    <t>510812********0066</t>
  </si>
  <si>
    <t>张  扬</t>
  </si>
  <si>
    <t>510824********6541</t>
  </si>
  <si>
    <t>广元市机关幼儿园</t>
  </si>
  <si>
    <t>230631</t>
  </si>
  <si>
    <t>510822********5568</t>
  </si>
  <si>
    <t>510821********6049</t>
  </si>
  <si>
    <t>赵漫琪</t>
  </si>
  <si>
    <t>510812********5547</t>
  </si>
  <si>
    <t>广元市利州区东城实验小学</t>
  </si>
  <si>
    <t>专业技术岗位十二级（心理学）</t>
  </si>
  <si>
    <t>230632</t>
  </si>
  <si>
    <t>510812********6345</t>
  </si>
  <si>
    <t>622429********4242</t>
  </si>
  <si>
    <t>秦  欢</t>
  </si>
  <si>
    <t>510802********4123</t>
  </si>
  <si>
    <t>专业技术岗位十二级（小学科学）</t>
  </si>
  <si>
    <t>230633</t>
  </si>
  <si>
    <t>510821********532X</t>
  </si>
  <si>
    <t>刘思雨</t>
  </si>
  <si>
    <t>510802********4125</t>
  </si>
  <si>
    <t>专业技术岗位十二级（信息技术）</t>
  </si>
  <si>
    <t>230634</t>
  </si>
  <si>
    <t>510812********361X</t>
  </si>
  <si>
    <t>林泰安</t>
  </si>
  <si>
    <t>510802********5417</t>
  </si>
  <si>
    <t>广元市利州区南鹰小学</t>
  </si>
  <si>
    <t>230635</t>
  </si>
  <si>
    <t>510802********2920</t>
  </si>
  <si>
    <t>510811********1926</t>
  </si>
  <si>
    <t>张  瑞</t>
  </si>
  <si>
    <t>510812********3622</t>
  </si>
  <si>
    <t>230636</t>
  </si>
  <si>
    <t>510781********0041</t>
  </si>
  <si>
    <t>510824********094X</t>
  </si>
  <si>
    <t>张慧芬</t>
  </si>
  <si>
    <t>510811********4722</t>
  </si>
  <si>
    <t>广元市实验小学</t>
  </si>
  <si>
    <t>230637</t>
  </si>
  <si>
    <t>510522********8602</t>
  </si>
  <si>
    <t>510722********1883</t>
  </si>
  <si>
    <t>石  伟</t>
  </si>
  <si>
    <t>510822********0817</t>
  </si>
  <si>
    <t>专业技术岗位十二级（小学体育）</t>
  </si>
  <si>
    <t>230638</t>
  </si>
  <si>
    <t>511724********6470</t>
  </si>
  <si>
    <t>511922********2082</t>
  </si>
  <si>
    <t>向小燕</t>
  </si>
  <si>
    <t>612326********072X</t>
  </si>
  <si>
    <t>广元市利州区北街小学</t>
  </si>
  <si>
    <t>230639</t>
  </si>
  <si>
    <t>510811********192X</t>
  </si>
  <si>
    <t>吕冬旭</t>
  </si>
  <si>
    <t>239005********381X</t>
  </si>
  <si>
    <t>230640</t>
  </si>
  <si>
    <t>511622********3725</t>
  </si>
  <si>
    <t>510824********9028</t>
  </si>
  <si>
    <t>张甜甜</t>
  </si>
  <si>
    <t>510812********4783</t>
  </si>
  <si>
    <t>广元市利州区宝珠小学</t>
  </si>
  <si>
    <t>专业技术岗位十二级（小学英语）</t>
  </si>
  <si>
    <t>230641</t>
  </si>
  <si>
    <t>513022********0033</t>
  </si>
  <si>
    <t>510823********8948</t>
  </si>
  <si>
    <t>511381********3688</t>
  </si>
  <si>
    <t>杜南婷</t>
  </si>
  <si>
    <t>511381********0027</t>
  </si>
  <si>
    <t>广元市利州区清河小学</t>
  </si>
  <si>
    <t>专业技术岗位十二级（小学数学）</t>
  </si>
  <si>
    <t>230642</t>
  </si>
  <si>
    <t>510821********6821</t>
  </si>
  <si>
    <t>620403********3169</t>
  </si>
  <si>
    <t>向星龙</t>
  </si>
  <si>
    <t>510821********5331</t>
  </si>
  <si>
    <t>230643</t>
  </si>
  <si>
    <t>510821********132X</t>
  </si>
  <si>
    <t>510802********0030</t>
  </si>
  <si>
    <t>周  芮</t>
  </si>
  <si>
    <t>510802********1723</t>
  </si>
  <si>
    <t>广元市利州区万达实验学校</t>
  </si>
  <si>
    <t>230644</t>
  </si>
  <si>
    <t>510802********2629</t>
  </si>
  <si>
    <t>石红禹</t>
  </si>
  <si>
    <t>510821********6844</t>
  </si>
  <si>
    <t>专业技术岗位十二级（初中地理）</t>
  </si>
  <si>
    <t>230645</t>
  </si>
  <si>
    <t>510822********6744</t>
  </si>
  <si>
    <t>510821********0323</t>
  </si>
  <si>
    <t>511921********5728</t>
  </si>
  <si>
    <t>梁赵琼</t>
  </si>
  <si>
    <t>513722********2287</t>
  </si>
  <si>
    <t>广元市利州区嘉陵第一初级中学</t>
  </si>
  <si>
    <t>专业技术岗位十二级（初中生物）</t>
  </si>
  <si>
    <t>230646</t>
  </si>
  <si>
    <t>620102********1122</t>
  </si>
  <si>
    <t>夏  芳</t>
  </si>
  <si>
    <t>510811********1125</t>
  </si>
  <si>
    <t>广元市利州区东城实验初级中学</t>
  </si>
  <si>
    <t>230647</t>
  </si>
  <si>
    <t>510812********4184</t>
  </si>
  <si>
    <t>吴  娅</t>
  </si>
  <si>
    <t>510802********092X</t>
  </si>
  <si>
    <t>专业技术岗位十二级（初中历史）</t>
  </si>
  <si>
    <t>230648</t>
  </si>
  <si>
    <t>510727********1625</t>
  </si>
  <si>
    <t>511381********0263</t>
  </si>
  <si>
    <t>雍  洁</t>
  </si>
  <si>
    <t>510781********4122</t>
  </si>
  <si>
    <t>广元市利州区大东英才学校</t>
  </si>
  <si>
    <t>230649</t>
  </si>
  <si>
    <t>510304********292X</t>
  </si>
  <si>
    <t>510821********6260</t>
  </si>
  <si>
    <t>吴林利</t>
  </si>
  <si>
    <t>510811********2949</t>
  </si>
  <si>
    <t>230650</t>
  </si>
  <si>
    <t>510781********002X</t>
  </si>
  <si>
    <t>513722********7921</t>
  </si>
  <si>
    <t>何佩云</t>
  </si>
  <si>
    <t>510812********5523</t>
  </si>
  <si>
    <t>专业技术岗位十二级（初中语文）</t>
  </si>
  <si>
    <t>230651</t>
  </si>
  <si>
    <t>510824********7924</t>
  </si>
  <si>
    <t>511324********236X</t>
  </si>
  <si>
    <t>张晓琳</t>
  </si>
  <si>
    <t>510812********6820</t>
  </si>
  <si>
    <t>专业技术岗位十二级（初中物理）</t>
  </si>
  <si>
    <t>230652</t>
  </si>
  <si>
    <t>510821********5018</t>
  </si>
  <si>
    <t>510823********8988</t>
  </si>
  <si>
    <t>雷  鑫</t>
  </si>
  <si>
    <t>510802********4121</t>
  </si>
  <si>
    <t>广元市利州区金洞小学</t>
  </si>
  <si>
    <t>专业技术岗位十二级（小学语文）</t>
  </si>
  <si>
    <t>230653</t>
  </si>
  <si>
    <t>513722********5062</t>
  </si>
  <si>
    <t>513721********7268</t>
  </si>
  <si>
    <t>范悦霞</t>
  </si>
  <si>
    <t>510822********0527</t>
  </si>
  <si>
    <t>广元市利州区则天路小学</t>
  </si>
  <si>
    <t>230654</t>
  </si>
  <si>
    <t>510823********628X</t>
  </si>
  <si>
    <t>622621********1527</t>
  </si>
  <si>
    <t>熊  艳</t>
  </si>
  <si>
    <t>510812********5520</t>
  </si>
  <si>
    <t>230655</t>
  </si>
  <si>
    <t>510812********6325</t>
  </si>
  <si>
    <t>510824********3020</t>
  </si>
  <si>
    <t>徐  越</t>
  </si>
  <si>
    <t>510812********5548</t>
  </si>
  <si>
    <t>广元市利州区莲花初级中学</t>
  </si>
  <si>
    <t>230656</t>
  </si>
  <si>
    <t>510802********0026</t>
  </si>
  <si>
    <t>510802********004X</t>
  </si>
  <si>
    <t>邓凯文</t>
  </si>
  <si>
    <t>510623********9019</t>
  </si>
  <si>
    <t>专业技术岗位十二级（小学教师）</t>
  </si>
  <si>
    <t>230657</t>
  </si>
  <si>
    <t>510802********3315</t>
  </si>
  <si>
    <t>510802********0019</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</si>
</sst>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rgb="FFFF0000"/>
      <name val="宋体"/>
      <charset val="134"/>
      <scheme val="minor"/>
    </font>
    <font>
      <sz val="11"/>
      <name val="宋体"/>
      <charset val="134"/>
      <scheme val="minor"/>
    </font>
    <font>
      <b/>
      <sz val="10"/>
      <name val="黑体"/>
      <charset val="134"/>
    </font>
    <font>
      <b/>
      <sz val="22"/>
      <name val="黑体"/>
      <charset val="134"/>
    </font>
    <font>
      <sz val="10"/>
      <color theme="1"/>
      <name val="宋体"/>
      <charset val="134"/>
    </font>
    <font>
      <sz val="10"/>
      <name val="宋体"/>
      <charset val="134"/>
    </font>
    <font>
      <b/>
      <sz val="22"/>
      <color theme="1"/>
      <name val="黑体"/>
      <charset val="134"/>
    </font>
    <font>
      <b/>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justify" vertical="center" wrapText="1"/>
    </xf>
    <xf numFmtId="0" fontId="4" fillId="0" borderId="0" xfId="0" applyFont="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0" borderId="1" xfId="0" applyFont="1" applyFill="1" applyBorder="1" applyAlignment="1">
      <alignment horizontal="justify" vertical="center"/>
    </xf>
    <xf numFmtId="0" fontId="7" fillId="0" borderId="0" xfId="0" applyFont="1" applyAlignment="1">
      <alignment horizontal="center" vertical="center" wrapText="1"/>
    </xf>
    <xf numFmtId="0" fontId="8" fillId="0" borderId="1" xfId="0" applyFont="1" applyBorder="1" applyAlignment="1">
      <alignment horizontal="justify" vertical="center" wrapText="1"/>
    </xf>
    <xf numFmtId="176"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xf>
    <xf numFmtId="176" fontId="6" fillId="0" borderId="2" xfId="0" applyNumberFormat="1" applyFont="1" applyBorder="1" applyAlignment="1">
      <alignment horizontal="justify" vertical="center"/>
    </xf>
    <xf numFmtId="176" fontId="5" fillId="0" borderId="1" xfId="0" applyNumberFormat="1" applyFont="1" applyBorder="1" applyAlignment="1">
      <alignment horizontal="justify" vertical="center"/>
    </xf>
    <xf numFmtId="0" fontId="5" fillId="0" borderId="1" xfId="0" applyFont="1" applyBorder="1" applyAlignment="1">
      <alignment horizontal="justify" vertical="center"/>
    </xf>
    <xf numFmtId="0" fontId="2"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5"/>
  <sheetViews>
    <sheetView tabSelected="1" zoomScale="90" zoomScaleNormal="90" topLeftCell="D1" workbookViewId="0">
      <pane ySplit="3" topLeftCell="A145" activePane="bottomLeft" state="frozen"/>
      <selection/>
      <selection pane="bottomLeft" activeCell="R160" sqref="R160"/>
    </sheetView>
  </sheetViews>
  <sheetFormatPr defaultColWidth="9" defaultRowHeight="13.5"/>
  <cols>
    <col min="1" max="1" width="4.875" customWidth="1"/>
    <col min="2" max="2" width="5.625" customWidth="1"/>
    <col min="3" max="3" width="17" customWidth="1"/>
    <col min="4" max="4" width="4.125" customWidth="1"/>
    <col min="5" max="5" width="26.525" customWidth="1"/>
    <col min="6" max="6" width="44.1583333333333" customWidth="1"/>
    <col min="7" max="7" width="30.8333333333333" customWidth="1"/>
    <col min="8" max="8" width="11.875" customWidth="1"/>
    <col min="9" max="9" width="8.325" customWidth="1"/>
    <col min="10" max="10" width="7.25" customWidth="1"/>
    <col min="11" max="11" width="11.125" customWidth="1"/>
    <col min="13" max="14" width="9" customWidth="1"/>
    <col min="15" max="15" width="9.875" customWidth="1"/>
    <col min="16" max="17" width="9" customWidth="1"/>
    <col min="18" max="18" width="30.625" customWidth="1"/>
  </cols>
  <sheetData>
    <row r="1" spans="1:18">
      <c r="A1" s="4" t="s">
        <v>0</v>
      </c>
      <c r="B1" s="4"/>
      <c r="C1" s="4"/>
      <c r="D1" s="4"/>
      <c r="E1" s="4"/>
      <c r="F1" s="4"/>
      <c r="G1" s="4"/>
      <c r="H1" s="4"/>
      <c r="I1" s="4"/>
      <c r="J1" s="4"/>
      <c r="K1" s="4"/>
      <c r="L1" s="4"/>
      <c r="M1" s="4"/>
      <c r="N1" s="4"/>
      <c r="O1" s="4"/>
      <c r="P1" s="4"/>
      <c r="Q1" s="4"/>
      <c r="R1" s="4"/>
    </row>
    <row r="2" ht="27" spans="1:18">
      <c r="A2" s="5" t="s">
        <v>1</v>
      </c>
      <c r="B2" s="5"/>
      <c r="C2" s="5"/>
      <c r="D2" s="5"/>
      <c r="E2" s="5"/>
      <c r="F2" s="5"/>
      <c r="G2" s="5"/>
      <c r="H2" s="5"/>
      <c r="I2" s="5"/>
      <c r="J2" s="11"/>
      <c r="K2" s="11"/>
      <c r="L2" s="5"/>
      <c r="M2" s="11"/>
      <c r="N2" s="11"/>
      <c r="O2" s="11"/>
      <c r="P2" s="11"/>
      <c r="Q2" s="5"/>
      <c r="R2" s="5"/>
    </row>
    <row r="3" s="1" customFormat="1" ht="24" spans="1:18">
      <c r="A3" s="6" t="s">
        <v>2</v>
      </c>
      <c r="B3" s="6" t="s">
        <v>3</v>
      </c>
      <c r="C3" s="6" t="s">
        <v>4</v>
      </c>
      <c r="D3" s="6" t="s">
        <v>5</v>
      </c>
      <c r="E3" s="6" t="s">
        <v>6</v>
      </c>
      <c r="F3" s="6" t="s">
        <v>7</v>
      </c>
      <c r="G3" s="6" t="s">
        <v>8</v>
      </c>
      <c r="H3" s="6" t="s">
        <v>9</v>
      </c>
      <c r="I3" s="6" t="s">
        <v>10</v>
      </c>
      <c r="J3" s="6" t="s">
        <v>11</v>
      </c>
      <c r="K3" s="6" t="s">
        <v>12</v>
      </c>
      <c r="L3" s="6" t="s">
        <v>13</v>
      </c>
      <c r="M3" s="6" t="s">
        <v>14</v>
      </c>
      <c r="N3" s="6" t="s">
        <v>15</v>
      </c>
      <c r="O3" s="12" t="s">
        <v>16</v>
      </c>
      <c r="P3" s="12" t="s">
        <v>17</v>
      </c>
      <c r="Q3" s="6" t="s">
        <v>18</v>
      </c>
      <c r="R3" s="6" t="s">
        <v>19</v>
      </c>
    </row>
    <row r="4" ht="16" customHeight="1" spans="1:18">
      <c r="A4" s="7">
        <v>1</v>
      </c>
      <c r="B4" s="8" t="s">
        <v>20</v>
      </c>
      <c r="C4" s="8" t="s">
        <v>21</v>
      </c>
      <c r="D4" s="8" t="s">
        <v>22</v>
      </c>
      <c r="E4" s="8" t="s">
        <v>23</v>
      </c>
      <c r="F4" s="8" t="s">
        <v>24</v>
      </c>
      <c r="G4" s="8" t="s">
        <v>25</v>
      </c>
      <c r="H4" s="8" t="s">
        <v>26</v>
      </c>
      <c r="I4" s="8">
        <v>1</v>
      </c>
      <c r="J4" s="13">
        <v>70.6</v>
      </c>
      <c r="K4" s="14">
        <f t="shared" ref="K4:K29" si="0">J4*0.6</f>
        <v>42.36</v>
      </c>
      <c r="L4" s="14">
        <v>84.88</v>
      </c>
      <c r="M4" s="15"/>
      <c r="N4" s="14">
        <f t="shared" ref="N4:N32" si="1">L4</f>
        <v>84.88</v>
      </c>
      <c r="O4" s="16">
        <f t="shared" ref="O4:O29" si="2">N4*0.4</f>
        <v>33.952</v>
      </c>
      <c r="P4" s="16">
        <f t="shared" ref="P4:P29" si="3">K4+O4</f>
        <v>76.312</v>
      </c>
      <c r="Q4" s="17">
        <v>1</v>
      </c>
      <c r="R4" s="17" t="s">
        <v>27</v>
      </c>
    </row>
    <row r="5" ht="16" customHeight="1" spans="1:18">
      <c r="A5" s="7">
        <v>2</v>
      </c>
      <c r="B5" s="8"/>
      <c r="C5" s="8" t="s">
        <v>28</v>
      </c>
      <c r="D5" s="8" t="s">
        <v>29</v>
      </c>
      <c r="E5" s="8" t="s">
        <v>23</v>
      </c>
      <c r="F5" s="8" t="s">
        <v>24</v>
      </c>
      <c r="G5" s="8" t="s">
        <v>25</v>
      </c>
      <c r="H5" s="8" t="s">
        <v>26</v>
      </c>
      <c r="I5" s="8">
        <v>1</v>
      </c>
      <c r="J5" s="13">
        <v>70.2</v>
      </c>
      <c r="K5" s="14">
        <f t="shared" si="0"/>
        <v>42.12</v>
      </c>
      <c r="L5" s="14">
        <v>85.04</v>
      </c>
      <c r="M5" s="15"/>
      <c r="N5" s="14">
        <f t="shared" si="1"/>
        <v>85.04</v>
      </c>
      <c r="O5" s="16">
        <f t="shared" si="2"/>
        <v>34.016</v>
      </c>
      <c r="P5" s="16">
        <f t="shared" si="3"/>
        <v>76.136</v>
      </c>
      <c r="Q5" s="17">
        <v>2</v>
      </c>
      <c r="R5" s="17"/>
    </row>
    <row r="6" ht="16" customHeight="1" spans="1:18">
      <c r="A6" s="7">
        <v>3</v>
      </c>
      <c r="B6" s="8"/>
      <c r="C6" s="8" t="s">
        <v>30</v>
      </c>
      <c r="D6" s="8" t="s">
        <v>22</v>
      </c>
      <c r="E6" s="8" t="s">
        <v>23</v>
      </c>
      <c r="F6" s="8" t="s">
        <v>24</v>
      </c>
      <c r="G6" s="8" t="s">
        <v>25</v>
      </c>
      <c r="H6" s="8" t="s">
        <v>26</v>
      </c>
      <c r="I6" s="8">
        <v>1</v>
      </c>
      <c r="J6" s="13">
        <v>68.2</v>
      </c>
      <c r="K6" s="14">
        <f t="shared" si="0"/>
        <v>40.92</v>
      </c>
      <c r="L6" s="14">
        <v>81.34</v>
      </c>
      <c r="M6" s="15"/>
      <c r="N6" s="14">
        <f t="shared" si="1"/>
        <v>81.34</v>
      </c>
      <c r="O6" s="16">
        <f t="shared" si="2"/>
        <v>32.536</v>
      </c>
      <c r="P6" s="16">
        <f t="shared" si="3"/>
        <v>73.456</v>
      </c>
      <c r="Q6" s="17">
        <v>3</v>
      </c>
      <c r="R6" s="17"/>
    </row>
    <row r="7" ht="16" customHeight="1" spans="1:18">
      <c r="A7" s="7">
        <v>4</v>
      </c>
      <c r="B7" s="9" t="s">
        <v>31</v>
      </c>
      <c r="C7" s="9" t="s">
        <v>32</v>
      </c>
      <c r="D7" s="9" t="s">
        <v>29</v>
      </c>
      <c r="E7" s="9" t="s">
        <v>23</v>
      </c>
      <c r="F7" s="9" t="s">
        <v>33</v>
      </c>
      <c r="G7" s="9" t="s">
        <v>25</v>
      </c>
      <c r="H7" s="9" t="s">
        <v>34</v>
      </c>
      <c r="I7" s="9">
        <v>1</v>
      </c>
      <c r="J7" s="14">
        <v>63.4</v>
      </c>
      <c r="K7" s="14">
        <f t="shared" si="0"/>
        <v>38.04</v>
      </c>
      <c r="L7" s="14">
        <v>81.74</v>
      </c>
      <c r="M7" s="15"/>
      <c r="N7" s="14">
        <f t="shared" si="1"/>
        <v>81.74</v>
      </c>
      <c r="O7" s="16">
        <f t="shared" si="2"/>
        <v>32.696</v>
      </c>
      <c r="P7" s="16">
        <f t="shared" si="3"/>
        <v>70.736</v>
      </c>
      <c r="Q7" s="17">
        <v>1</v>
      </c>
      <c r="R7" s="17" t="s">
        <v>27</v>
      </c>
    </row>
    <row r="8" ht="16" customHeight="1" spans="1:18">
      <c r="A8" s="7">
        <v>5</v>
      </c>
      <c r="B8" s="9"/>
      <c r="C8" s="9" t="s">
        <v>35</v>
      </c>
      <c r="D8" s="9" t="s">
        <v>29</v>
      </c>
      <c r="E8" s="9" t="s">
        <v>23</v>
      </c>
      <c r="F8" s="9" t="s">
        <v>33</v>
      </c>
      <c r="G8" s="9" t="s">
        <v>25</v>
      </c>
      <c r="H8" s="9" t="s">
        <v>34</v>
      </c>
      <c r="I8" s="9">
        <v>1</v>
      </c>
      <c r="J8" s="14">
        <v>58.9</v>
      </c>
      <c r="K8" s="14">
        <f t="shared" si="0"/>
        <v>35.34</v>
      </c>
      <c r="L8" s="14">
        <v>79.66</v>
      </c>
      <c r="M8" s="15"/>
      <c r="N8" s="14">
        <f t="shared" si="1"/>
        <v>79.66</v>
      </c>
      <c r="O8" s="16">
        <f t="shared" si="2"/>
        <v>31.864</v>
      </c>
      <c r="P8" s="16">
        <f t="shared" si="3"/>
        <v>67.204</v>
      </c>
      <c r="Q8" s="17">
        <v>2</v>
      </c>
      <c r="R8" s="17"/>
    </row>
    <row r="9" ht="16" customHeight="1" spans="1:18">
      <c r="A9" s="7">
        <v>6</v>
      </c>
      <c r="B9" s="9"/>
      <c r="C9" s="9" t="s">
        <v>36</v>
      </c>
      <c r="D9" s="9" t="s">
        <v>29</v>
      </c>
      <c r="E9" s="9" t="s">
        <v>23</v>
      </c>
      <c r="F9" s="9" t="s">
        <v>33</v>
      </c>
      <c r="G9" s="9" t="s">
        <v>25</v>
      </c>
      <c r="H9" s="9" t="s">
        <v>34</v>
      </c>
      <c r="I9" s="9">
        <v>1</v>
      </c>
      <c r="J9" s="14">
        <v>56.6</v>
      </c>
      <c r="K9" s="14">
        <f t="shared" si="0"/>
        <v>33.96</v>
      </c>
      <c r="L9" s="14">
        <v>78.72</v>
      </c>
      <c r="M9" s="15"/>
      <c r="N9" s="14">
        <f t="shared" si="1"/>
        <v>78.72</v>
      </c>
      <c r="O9" s="16">
        <f t="shared" si="2"/>
        <v>31.488</v>
      </c>
      <c r="P9" s="16">
        <f t="shared" si="3"/>
        <v>65.448</v>
      </c>
      <c r="Q9" s="17">
        <v>3</v>
      </c>
      <c r="R9" s="17"/>
    </row>
    <row r="10" ht="16" customHeight="1" spans="1:18">
      <c r="A10" s="7">
        <v>7</v>
      </c>
      <c r="B10" s="9" t="s">
        <v>37</v>
      </c>
      <c r="C10" s="9" t="s">
        <v>38</v>
      </c>
      <c r="D10" s="9" t="s">
        <v>22</v>
      </c>
      <c r="E10" s="9" t="s">
        <v>23</v>
      </c>
      <c r="F10" s="9" t="s">
        <v>39</v>
      </c>
      <c r="G10" s="9" t="s">
        <v>25</v>
      </c>
      <c r="H10" s="9" t="s">
        <v>40</v>
      </c>
      <c r="I10" s="9">
        <v>1</v>
      </c>
      <c r="J10" s="14">
        <v>67.1</v>
      </c>
      <c r="K10" s="14">
        <f t="shared" si="0"/>
        <v>40.26</v>
      </c>
      <c r="L10" s="14">
        <v>80.98</v>
      </c>
      <c r="M10" s="15"/>
      <c r="N10" s="14">
        <f t="shared" si="1"/>
        <v>80.98</v>
      </c>
      <c r="O10" s="16">
        <f t="shared" si="2"/>
        <v>32.392</v>
      </c>
      <c r="P10" s="16">
        <f t="shared" si="3"/>
        <v>72.652</v>
      </c>
      <c r="Q10" s="17">
        <v>1</v>
      </c>
      <c r="R10" s="17" t="s">
        <v>27</v>
      </c>
    </row>
    <row r="11" ht="16" customHeight="1" spans="1:18">
      <c r="A11" s="7">
        <v>8</v>
      </c>
      <c r="B11" s="9"/>
      <c r="C11" s="9" t="s">
        <v>41</v>
      </c>
      <c r="D11" s="9" t="s">
        <v>29</v>
      </c>
      <c r="E11" s="9" t="s">
        <v>23</v>
      </c>
      <c r="F11" s="9" t="s">
        <v>39</v>
      </c>
      <c r="G11" s="9" t="s">
        <v>25</v>
      </c>
      <c r="H11" s="9" t="s">
        <v>40</v>
      </c>
      <c r="I11" s="9">
        <v>1</v>
      </c>
      <c r="J11" s="14">
        <v>60.5</v>
      </c>
      <c r="K11" s="14">
        <f t="shared" si="0"/>
        <v>36.3</v>
      </c>
      <c r="L11" s="14">
        <v>79.34</v>
      </c>
      <c r="M11" s="15"/>
      <c r="N11" s="14">
        <f t="shared" si="1"/>
        <v>79.34</v>
      </c>
      <c r="O11" s="16">
        <f t="shared" si="2"/>
        <v>31.736</v>
      </c>
      <c r="P11" s="16">
        <f t="shared" si="3"/>
        <v>68.036</v>
      </c>
      <c r="Q11" s="17">
        <v>2</v>
      </c>
      <c r="R11" s="17"/>
    </row>
    <row r="12" ht="16" customHeight="1" spans="1:18">
      <c r="A12" s="7">
        <v>9</v>
      </c>
      <c r="B12" s="10"/>
      <c r="C12" s="10" t="s">
        <v>42</v>
      </c>
      <c r="D12" s="10" t="s">
        <v>29</v>
      </c>
      <c r="E12" s="10" t="s">
        <v>23</v>
      </c>
      <c r="F12" s="10" t="s">
        <v>39</v>
      </c>
      <c r="G12" s="10" t="s">
        <v>25</v>
      </c>
      <c r="H12" s="9" t="s">
        <v>40</v>
      </c>
      <c r="I12" s="9">
        <v>1</v>
      </c>
      <c r="J12" s="14">
        <v>59.4</v>
      </c>
      <c r="K12" s="14">
        <f t="shared" si="0"/>
        <v>35.64</v>
      </c>
      <c r="L12" s="14">
        <v>80.58</v>
      </c>
      <c r="M12" s="15"/>
      <c r="N12" s="14">
        <f t="shared" si="1"/>
        <v>80.58</v>
      </c>
      <c r="O12" s="16">
        <f t="shared" si="2"/>
        <v>32.232</v>
      </c>
      <c r="P12" s="16">
        <f t="shared" si="3"/>
        <v>67.872</v>
      </c>
      <c r="Q12" s="17">
        <v>3</v>
      </c>
      <c r="R12" s="17"/>
    </row>
    <row r="13" ht="16" customHeight="1" spans="1:18">
      <c r="A13" s="7">
        <v>10</v>
      </c>
      <c r="B13" s="8" t="s">
        <v>43</v>
      </c>
      <c r="C13" s="8" t="s">
        <v>44</v>
      </c>
      <c r="D13" s="8" t="s">
        <v>22</v>
      </c>
      <c r="E13" s="8" t="s">
        <v>45</v>
      </c>
      <c r="F13" s="8" t="s">
        <v>46</v>
      </c>
      <c r="G13" s="8" t="s">
        <v>47</v>
      </c>
      <c r="H13" s="8" t="s">
        <v>48</v>
      </c>
      <c r="I13" s="8">
        <v>1</v>
      </c>
      <c r="J13" s="13">
        <v>67.9</v>
      </c>
      <c r="K13" s="14">
        <f t="shared" si="0"/>
        <v>40.74</v>
      </c>
      <c r="L13" s="14">
        <v>82.14</v>
      </c>
      <c r="M13" s="15"/>
      <c r="N13" s="14">
        <f t="shared" si="1"/>
        <v>82.14</v>
      </c>
      <c r="O13" s="16">
        <f t="shared" si="2"/>
        <v>32.856</v>
      </c>
      <c r="P13" s="16">
        <f t="shared" si="3"/>
        <v>73.596</v>
      </c>
      <c r="Q13" s="17">
        <v>1</v>
      </c>
      <c r="R13" s="17" t="s">
        <v>27</v>
      </c>
    </row>
    <row r="14" ht="16" customHeight="1" spans="1:18">
      <c r="A14" s="7">
        <v>11</v>
      </c>
      <c r="B14" s="8"/>
      <c r="C14" s="8" t="s">
        <v>49</v>
      </c>
      <c r="D14" s="8" t="s">
        <v>22</v>
      </c>
      <c r="E14" s="8" t="s">
        <v>45</v>
      </c>
      <c r="F14" s="8" t="s">
        <v>46</v>
      </c>
      <c r="G14" s="8" t="s">
        <v>47</v>
      </c>
      <c r="H14" s="8" t="s">
        <v>48</v>
      </c>
      <c r="I14" s="8">
        <v>1</v>
      </c>
      <c r="J14" s="13">
        <v>65.4</v>
      </c>
      <c r="K14" s="14">
        <f t="shared" si="0"/>
        <v>39.24</v>
      </c>
      <c r="L14" s="14">
        <v>75.6</v>
      </c>
      <c r="M14" s="15"/>
      <c r="N14" s="14">
        <f t="shared" si="1"/>
        <v>75.6</v>
      </c>
      <c r="O14" s="16">
        <f t="shared" si="2"/>
        <v>30.24</v>
      </c>
      <c r="P14" s="16">
        <f t="shared" si="3"/>
        <v>69.48</v>
      </c>
      <c r="Q14" s="17">
        <v>2</v>
      </c>
      <c r="R14" s="17"/>
    </row>
    <row r="15" ht="16" customHeight="1" spans="1:18">
      <c r="A15" s="7">
        <v>12</v>
      </c>
      <c r="B15" s="8"/>
      <c r="C15" s="8" t="s">
        <v>50</v>
      </c>
      <c r="D15" s="8" t="s">
        <v>29</v>
      </c>
      <c r="E15" s="8" t="s">
        <v>45</v>
      </c>
      <c r="F15" s="8" t="s">
        <v>46</v>
      </c>
      <c r="G15" s="8" t="s">
        <v>47</v>
      </c>
      <c r="H15" s="8" t="s">
        <v>48</v>
      </c>
      <c r="I15" s="8">
        <v>1</v>
      </c>
      <c r="J15" s="13">
        <v>63.6</v>
      </c>
      <c r="K15" s="14">
        <f t="shared" si="0"/>
        <v>38.16</v>
      </c>
      <c r="L15" s="14">
        <v>78.16</v>
      </c>
      <c r="M15" s="15"/>
      <c r="N15" s="14">
        <f t="shared" si="1"/>
        <v>78.16</v>
      </c>
      <c r="O15" s="16">
        <f t="shared" si="2"/>
        <v>31.264</v>
      </c>
      <c r="P15" s="16">
        <f t="shared" si="3"/>
        <v>69.424</v>
      </c>
      <c r="Q15" s="17">
        <v>3</v>
      </c>
      <c r="R15" s="17"/>
    </row>
    <row r="16" ht="16" customHeight="1" spans="1:18">
      <c r="A16" s="7">
        <v>13</v>
      </c>
      <c r="B16" s="9" t="s">
        <v>51</v>
      </c>
      <c r="C16" s="9" t="s">
        <v>52</v>
      </c>
      <c r="D16" s="9" t="s">
        <v>29</v>
      </c>
      <c r="E16" s="9" t="s">
        <v>53</v>
      </c>
      <c r="F16" s="9" t="s">
        <v>54</v>
      </c>
      <c r="G16" s="9" t="s">
        <v>47</v>
      </c>
      <c r="H16" s="9" t="s">
        <v>55</v>
      </c>
      <c r="I16" s="9">
        <v>1</v>
      </c>
      <c r="J16" s="14">
        <v>63.7</v>
      </c>
      <c r="K16" s="14">
        <f t="shared" si="0"/>
        <v>38.22</v>
      </c>
      <c r="L16" s="14">
        <v>82.56</v>
      </c>
      <c r="M16" s="15"/>
      <c r="N16" s="14">
        <f t="shared" si="1"/>
        <v>82.56</v>
      </c>
      <c r="O16" s="16">
        <f t="shared" si="2"/>
        <v>33.024</v>
      </c>
      <c r="P16" s="16">
        <f t="shared" si="3"/>
        <v>71.244</v>
      </c>
      <c r="Q16" s="17">
        <v>1</v>
      </c>
      <c r="R16" s="17" t="s">
        <v>27</v>
      </c>
    </row>
    <row r="17" ht="16" customHeight="1" spans="1:18">
      <c r="A17" s="7">
        <v>14</v>
      </c>
      <c r="B17" s="9"/>
      <c r="C17" s="9" t="s">
        <v>56</v>
      </c>
      <c r="D17" s="9" t="s">
        <v>22</v>
      </c>
      <c r="E17" s="9" t="s">
        <v>53</v>
      </c>
      <c r="F17" s="9" t="s">
        <v>54</v>
      </c>
      <c r="G17" s="9" t="s">
        <v>47</v>
      </c>
      <c r="H17" s="9" t="s">
        <v>55</v>
      </c>
      <c r="I17" s="9">
        <v>1</v>
      </c>
      <c r="J17" s="14">
        <v>64.9</v>
      </c>
      <c r="K17" s="14">
        <f t="shared" si="0"/>
        <v>38.94</v>
      </c>
      <c r="L17" s="14">
        <v>80.3</v>
      </c>
      <c r="M17" s="15"/>
      <c r="N17" s="14">
        <f t="shared" si="1"/>
        <v>80.3</v>
      </c>
      <c r="O17" s="16">
        <f t="shared" si="2"/>
        <v>32.12</v>
      </c>
      <c r="P17" s="16">
        <f t="shared" si="3"/>
        <v>71.06</v>
      </c>
      <c r="Q17" s="17">
        <v>2</v>
      </c>
      <c r="R17" s="17"/>
    </row>
    <row r="18" ht="16" customHeight="1" spans="1:18">
      <c r="A18" s="7">
        <v>15</v>
      </c>
      <c r="B18" s="9"/>
      <c r="C18" s="9" t="s">
        <v>57</v>
      </c>
      <c r="D18" s="9" t="s">
        <v>29</v>
      </c>
      <c r="E18" s="9" t="s">
        <v>53</v>
      </c>
      <c r="F18" s="9" t="s">
        <v>54</v>
      </c>
      <c r="G18" s="9" t="s">
        <v>47</v>
      </c>
      <c r="H18" s="9" t="s">
        <v>55</v>
      </c>
      <c r="I18" s="9">
        <v>1</v>
      </c>
      <c r="J18" s="14">
        <v>63.5</v>
      </c>
      <c r="K18" s="14">
        <f t="shared" si="0"/>
        <v>38.1</v>
      </c>
      <c r="L18" s="14">
        <v>78.3</v>
      </c>
      <c r="M18" s="15"/>
      <c r="N18" s="14">
        <f t="shared" si="1"/>
        <v>78.3</v>
      </c>
      <c r="O18" s="16">
        <f t="shared" si="2"/>
        <v>31.32</v>
      </c>
      <c r="P18" s="16">
        <f t="shared" si="3"/>
        <v>69.42</v>
      </c>
      <c r="Q18" s="17">
        <v>3</v>
      </c>
      <c r="R18" s="17"/>
    </row>
    <row r="19" ht="16" customHeight="1" spans="1:18">
      <c r="A19" s="7">
        <v>16</v>
      </c>
      <c r="B19" s="9" t="s">
        <v>58</v>
      </c>
      <c r="C19" s="9" t="s">
        <v>59</v>
      </c>
      <c r="D19" s="9" t="s">
        <v>22</v>
      </c>
      <c r="E19" s="9" t="s">
        <v>60</v>
      </c>
      <c r="F19" s="9" t="s">
        <v>61</v>
      </c>
      <c r="G19" s="9" t="s">
        <v>47</v>
      </c>
      <c r="H19" s="9" t="s">
        <v>62</v>
      </c>
      <c r="I19" s="9">
        <v>2</v>
      </c>
      <c r="J19" s="14">
        <v>65.3</v>
      </c>
      <c r="K19" s="14">
        <f t="shared" si="0"/>
        <v>39.18</v>
      </c>
      <c r="L19" s="14">
        <v>80.16</v>
      </c>
      <c r="M19" s="15"/>
      <c r="N19" s="14">
        <f t="shared" si="1"/>
        <v>80.16</v>
      </c>
      <c r="O19" s="16">
        <f t="shared" si="2"/>
        <v>32.064</v>
      </c>
      <c r="P19" s="16">
        <f t="shared" si="3"/>
        <v>71.244</v>
      </c>
      <c r="Q19" s="17">
        <v>1</v>
      </c>
      <c r="R19" s="17" t="s">
        <v>27</v>
      </c>
    </row>
    <row r="20" ht="16" customHeight="1" spans="1:18">
      <c r="A20" s="7">
        <v>17</v>
      </c>
      <c r="B20" s="9" t="s">
        <v>63</v>
      </c>
      <c r="C20" s="9" t="s">
        <v>64</v>
      </c>
      <c r="D20" s="9" t="s">
        <v>29</v>
      </c>
      <c r="E20" s="9" t="s">
        <v>60</v>
      </c>
      <c r="F20" s="9" t="s">
        <v>61</v>
      </c>
      <c r="G20" s="9" t="s">
        <v>47</v>
      </c>
      <c r="H20" s="9" t="s">
        <v>62</v>
      </c>
      <c r="I20" s="9">
        <v>2</v>
      </c>
      <c r="J20" s="14">
        <v>64.4</v>
      </c>
      <c r="K20" s="14">
        <f t="shared" si="0"/>
        <v>38.64</v>
      </c>
      <c r="L20" s="14">
        <v>81.4</v>
      </c>
      <c r="M20" s="15"/>
      <c r="N20" s="14">
        <f t="shared" si="1"/>
        <v>81.4</v>
      </c>
      <c r="O20" s="16">
        <f t="shared" si="2"/>
        <v>32.56</v>
      </c>
      <c r="P20" s="16">
        <f t="shared" si="3"/>
        <v>71.2</v>
      </c>
      <c r="Q20" s="17">
        <v>2</v>
      </c>
      <c r="R20" s="17" t="s">
        <v>27</v>
      </c>
    </row>
    <row r="21" ht="16" customHeight="1" spans="1:18">
      <c r="A21" s="7">
        <v>18</v>
      </c>
      <c r="B21" s="9"/>
      <c r="C21" s="9" t="s">
        <v>65</v>
      </c>
      <c r="D21" s="9" t="s">
        <v>29</v>
      </c>
      <c r="E21" s="9" t="s">
        <v>60</v>
      </c>
      <c r="F21" s="9" t="s">
        <v>61</v>
      </c>
      <c r="G21" s="9" t="s">
        <v>47</v>
      </c>
      <c r="H21" s="9" t="s">
        <v>62</v>
      </c>
      <c r="I21" s="9">
        <v>2</v>
      </c>
      <c r="J21" s="14">
        <v>64.2</v>
      </c>
      <c r="K21" s="14">
        <f t="shared" si="0"/>
        <v>38.52</v>
      </c>
      <c r="L21" s="14">
        <v>81.68</v>
      </c>
      <c r="M21" s="15"/>
      <c r="N21" s="14">
        <f t="shared" si="1"/>
        <v>81.68</v>
      </c>
      <c r="O21" s="16">
        <f t="shared" si="2"/>
        <v>32.672</v>
      </c>
      <c r="P21" s="16">
        <f t="shared" si="3"/>
        <v>71.192</v>
      </c>
      <c r="Q21" s="17">
        <v>3</v>
      </c>
      <c r="R21" s="17"/>
    </row>
    <row r="22" ht="16" customHeight="1" spans="1:18">
      <c r="A22" s="7">
        <v>19</v>
      </c>
      <c r="B22" s="9"/>
      <c r="C22" s="9" t="s">
        <v>66</v>
      </c>
      <c r="D22" s="9" t="s">
        <v>29</v>
      </c>
      <c r="E22" s="9" t="s">
        <v>60</v>
      </c>
      <c r="F22" s="9" t="s">
        <v>61</v>
      </c>
      <c r="G22" s="9" t="s">
        <v>47</v>
      </c>
      <c r="H22" s="9" t="s">
        <v>62</v>
      </c>
      <c r="I22" s="9">
        <v>2</v>
      </c>
      <c r="J22" s="14">
        <v>64.7</v>
      </c>
      <c r="K22" s="14">
        <f t="shared" si="0"/>
        <v>38.82</v>
      </c>
      <c r="L22" s="14">
        <v>79.26</v>
      </c>
      <c r="M22" s="15"/>
      <c r="N22" s="14">
        <f t="shared" si="1"/>
        <v>79.26</v>
      </c>
      <c r="O22" s="16">
        <f t="shared" si="2"/>
        <v>31.704</v>
      </c>
      <c r="P22" s="16">
        <f t="shared" si="3"/>
        <v>70.524</v>
      </c>
      <c r="Q22" s="17">
        <v>4</v>
      </c>
      <c r="R22" s="17"/>
    </row>
    <row r="23" ht="16" customHeight="1" spans="1:18">
      <c r="A23" s="7">
        <v>20</v>
      </c>
      <c r="B23" s="10"/>
      <c r="C23" s="10" t="s">
        <v>67</v>
      </c>
      <c r="D23" s="10" t="s">
        <v>29</v>
      </c>
      <c r="E23" s="10" t="s">
        <v>60</v>
      </c>
      <c r="F23" s="10" t="s">
        <v>61</v>
      </c>
      <c r="G23" s="10" t="s">
        <v>47</v>
      </c>
      <c r="H23" s="10" t="s">
        <v>62</v>
      </c>
      <c r="I23" s="10">
        <v>2</v>
      </c>
      <c r="J23" s="14">
        <v>62.6</v>
      </c>
      <c r="K23" s="14">
        <f t="shared" si="0"/>
        <v>37.56</v>
      </c>
      <c r="L23" s="14">
        <v>82.3</v>
      </c>
      <c r="M23" s="15"/>
      <c r="N23" s="14">
        <f t="shared" si="1"/>
        <v>82.3</v>
      </c>
      <c r="O23" s="16">
        <f t="shared" si="2"/>
        <v>32.92</v>
      </c>
      <c r="P23" s="16">
        <f t="shared" si="3"/>
        <v>70.48</v>
      </c>
      <c r="Q23" s="17">
        <v>5</v>
      </c>
      <c r="R23" s="17"/>
    </row>
    <row r="24" ht="16" customHeight="1" spans="1:18">
      <c r="A24" s="7">
        <v>21</v>
      </c>
      <c r="B24" s="9" t="s">
        <v>68</v>
      </c>
      <c r="C24" s="9" t="s">
        <v>69</v>
      </c>
      <c r="D24" s="9" t="s">
        <v>29</v>
      </c>
      <c r="E24" s="9" t="s">
        <v>60</v>
      </c>
      <c r="F24" s="9" t="s">
        <v>61</v>
      </c>
      <c r="G24" s="9" t="s">
        <v>47</v>
      </c>
      <c r="H24" s="9" t="s">
        <v>70</v>
      </c>
      <c r="I24" s="9">
        <v>1</v>
      </c>
      <c r="J24" s="14">
        <v>63.4</v>
      </c>
      <c r="K24" s="14">
        <f t="shared" si="0"/>
        <v>38.04</v>
      </c>
      <c r="L24" s="14">
        <v>83.94</v>
      </c>
      <c r="M24" s="15"/>
      <c r="N24" s="14">
        <f t="shared" si="1"/>
        <v>83.94</v>
      </c>
      <c r="O24" s="16">
        <f t="shared" si="2"/>
        <v>33.576</v>
      </c>
      <c r="P24" s="16">
        <f t="shared" si="3"/>
        <v>71.616</v>
      </c>
      <c r="Q24" s="17">
        <v>1</v>
      </c>
      <c r="R24" s="17" t="s">
        <v>27</v>
      </c>
    </row>
    <row r="25" ht="16" customHeight="1" spans="1:18">
      <c r="A25" s="7">
        <v>22</v>
      </c>
      <c r="B25" s="9"/>
      <c r="C25" s="9" t="s">
        <v>71</v>
      </c>
      <c r="D25" s="9" t="s">
        <v>29</v>
      </c>
      <c r="E25" s="9" t="s">
        <v>60</v>
      </c>
      <c r="F25" s="9" t="s">
        <v>61</v>
      </c>
      <c r="G25" s="9" t="s">
        <v>47</v>
      </c>
      <c r="H25" s="9" t="s">
        <v>70</v>
      </c>
      <c r="I25" s="9">
        <v>1</v>
      </c>
      <c r="J25" s="14">
        <v>64.8</v>
      </c>
      <c r="K25" s="14">
        <f t="shared" si="0"/>
        <v>38.88</v>
      </c>
      <c r="L25" s="14">
        <v>78.36</v>
      </c>
      <c r="M25" s="15"/>
      <c r="N25" s="14">
        <f t="shared" si="1"/>
        <v>78.36</v>
      </c>
      <c r="O25" s="16">
        <f t="shared" si="2"/>
        <v>31.344</v>
      </c>
      <c r="P25" s="16">
        <f t="shared" si="3"/>
        <v>70.224</v>
      </c>
      <c r="Q25" s="17">
        <v>2</v>
      </c>
      <c r="R25" s="17"/>
    </row>
    <row r="26" ht="16" customHeight="1" spans="1:18">
      <c r="A26" s="7">
        <v>23</v>
      </c>
      <c r="B26" s="9"/>
      <c r="C26" s="9" t="s">
        <v>72</v>
      </c>
      <c r="D26" s="9" t="s">
        <v>22</v>
      </c>
      <c r="E26" s="9" t="s">
        <v>60</v>
      </c>
      <c r="F26" s="9" t="s">
        <v>61</v>
      </c>
      <c r="G26" s="9" t="s">
        <v>47</v>
      </c>
      <c r="H26" s="9" t="s">
        <v>70</v>
      </c>
      <c r="I26" s="9">
        <v>1</v>
      </c>
      <c r="J26" s="14">
        <v>60.1</v>
      </c>
      <c r="K26" s="14">
        <f t="shared" si="0"/>
        <v>36.06</v>
      </c>
      <c r="L26" s="14">
        <v>79.74</v>
      </c>
      <c r="M26" s="15"/>
      <c r="N26" s="14">
        <f t="shared" si="1"/>
        <v>79.74</v>
      </c>
      <c r="O26" s="16">
        <f t="shared" si="2"/>
        <v>31.896</v>
      </c>
      <c r="P26" s="16">
        <f t="shared" si="3"/>
        <v>67.956</v>
      </c>
      <c r="Q26" s="17">
        <v>3</v>
      </c>
      <c r="R26" s="17"/>
    </row>
    <row r="27" ht="16" customHeight="1" spans="1:18">
      <c r="A27" s="7">
        <v>24</v>
      </c>
      <c r="B27" s="9" t="s">
        <v>73</v>
      </c>
      <c r="C27" s="9" t="s">
        <v>74</v>
      </c>
      <c r="D27" s="9" t="s">
        <v>22</v>
      </c>
      <c r="E27" s="9" t="s">
        <v>75</v>
      </c>
      <c r="F27" s="9" t="s">
        <v>76</v>
      </c>
      <c r="G27" s="9" t="s">
        <v>47</v>
      </c>
      <c r="H27" s="9" t="s">
        <v>77</v>
      </c>
      <c r="I27" s="9">
        <v>1</v>
      </c>
      <c r="J27" s="14">
        <v>63.6</v>
      </c>
      <c r="K27" s="14">
        <f t="shared" si="0"/>
        <v>38.16</v>
      </c>
      <c r="L27" s="14">
        <v>80.94</v>
      </c>
      <c r="M27" s="15"/>
      <c r="N27" s="14">
        <f t="shared" si="1"/>
        <v>80.94</v>
      </c>
      <c r="O27" s="16">
        <f t="shared" si="2"/>
        <v>32.376</v>
      </c>
      <c r="P27" s="16">
        <f t="shared" si="3"/>
        <v>70.536</v>
      </c>
      <c r="Q27" s="17">
        <v>1</v>
      </c>
      <c r="R27" s="17" t="s">
        <v>27</v>
      </c>
    </row>
    <row r="28" ht="16" customHeight="1" spans="1:18">
      <c r="A28" s="7">
        <v>25</v>
      </c>
      <c r="B28" s="9"/>
      <c r="C28" s="9" t="s">
        <v>78</v>
      </c>
      <c r="D28" s="9" t="s">
        <v>22</v>
      </c>
      <c r="E28" s="9" t="s">
        <v>75</v>
      </c>
      <c r="F28" s="9" t="s">
        <v>76</v>
      </c>
      <c r="G28" s="9" t="s">
        <v>47</v>
      </c>
      <c r="H28" s="9" t="s">
        <v>77</v>
      </c>
      <c r="I28" s="9">
        <v>1</v>
      </c>
      <c r="J28" s="14">
        <v>60.9</v>
      </c>
      <c r="K28" s="14">
        <f t="shared" si="0"/>
        <v>36.54</v>
      </c>
      <c r="L28" s="14">
        <v>83.1</v>
      </c>
      <c r="M28" s="15"/>
      <c r="N28" s="14">
        <f t="shared" si="1"/>
        <v>83.1</v>
      </c>
      <c r="O28" s="16">
        <f t="shared" si="2"/>
        <v>33.24</v>
      </c>
      <c r="P28" s="16">
        <f t="shared" si="3"/>
        <v>69.78</v>
      </c>
      <c r="Q28" s="17">
        <v>2</v>
      </c>
      <c r="R28" s="17"/>
    </row>
    <row r="29" ht="16" customHeight="1" spans="1:18">
      <c r="A29" s="7">
        <v>26</v>
      </c>
      <c r="B29" s="9"/>
      <c r="C29" s="9" t="s">
        <v>79</v>
      </c>
      <c r="D29" s="9" t="s">
        <v>22</v>
      </c>
      <c r="E29" s="9" t="s">
        <v>75</v>
      </c>
      <c r="F29" s="9" t="s">
        <v>76</v>
      </c>
      <c r="G29" s="9" t="s">
        <v>47</v>
      </c>
      <c r="H29" s="9" t="s">
        <v>77</v>
      </c>
      <c r="I29" s="9">
        <v>1</v>
      </c>
      <c r="J29" s="14">
        <v>63</v>
      </c>
      <c r="K29" s="14">
        <f t="shared" si="0"/>
        <v>37.8</v>
      </c>
      <c r="L29" s="14">
        <v>78.5</v>
      </c>
      <c r="M29" s="15"/>
      <c r="N29" s="14">
        <f t="shared" si="1"/>
        <v>78.5</v>
      </c>
      <c r="O29" s="16">
        <f t="shared" si="2"/>
        <v>31.4</v>
      </c>
      <c r="P29" s="16">
        <f t="shared" si="3"/>
        <v>69.2</v>
      </c>
      <c r="Q29" s="17">
        <v>3</v>
      </c>
      <c r="R29" s="17"/>
    </row>
    <row r="30" ht="16" customHeight="1" spans="1:18">
      <c r="A30" s="7">
        <v>27</v>
      </c>
      <c r="B30" s="9" t="s">
        <v>80</v>
      </c>
      <c r="C30" s="9" t="s">
        <v>81</v>
      </c>
      <c r="D30" s="9" t="s">
        <v>22</v>
      </c>
      <c r="E30" s="9" t="s">
        <v>82</v>
      </c>
      <c r="F30" s="9" t="s">
        <v>83</v>
      </c>
      <c r="G30" s="9" t="s">
        <v>25</v>
      </c>
      <c r="H30" s="9" t="s">
        <v>84</v>
      </c>
      <c r="I30" s="9">
        <v>1</v>
      </c>
      <c r="J30" s="14">
        <v>49.7</v>
      </c>
      <c r="K30" s="14">
        <f t="shared" ref="K30:K39" si="4">J30*0.6</f>
        <v>29.82</v>
      </c>
      <c r="L30" s="14">
        <v>80.94</v>
      </c>
      <c r="M30" s="15"/>
      <c r="N30" s="14">
        <f t="shared" si="1"/>
        <v>80.94</v>
      </c>
      <c r="O30" s="16">
        <f t="shared" ref="O30:O41" si="5">N30*0.4</f>
        <v>32.376</v>
      </c>
      <c r="P30" s="16">
        <f t="shared" ref="P30:P39" si="6">K30+O30</f>
        <v>62.196</v>
      </c>
      <c r="Q30" s="17">
        <v>1</v>
      </c>
      <c r="R30" s="17" t="s">
        <v>27</v>
      </c>
    </row>
    <row r="31" ht="16" customHeight="1" spans="1:18">
      <c r="A31" s="7">
        <v>28</v>
      </c>
      <c r="B31" s="9"/>
      <c r="C31" s="9" t="s">
        <v>85</v>
      </c>
      <c r="D31" s="9" t="s">
        <v>29</v>
      </c>
      <c r="E31" s="9" t="s">
        <v>82</v>
      </c>
      <c r="F31" s="9" t="s">
        <v>83</v>
      </c>
      <c r="G31" s="9" t="s">
        <v>25</v>
      </c>
      <c r="H31" s="9" t="s">
        <v>84</v>
      </c>
      <c r="I31" s="9">
        <v>1</v>
      </c>
      <c r="J31" s="14">
        <v>48.2</v>
      </c>
      <c r="K31" s="14">
        <f t="shared" si="4"/>
        <v>28.92</v>
      </c>
      <c r="L31" s="14">
        <v>80.84</v>
      </c>
      <c r="M31" s="15"/>
      <c r="N31" s="14">
        <f t="shared" si="1"/>
        <v>80.84</v>
      </c>
      <c r="O31" s="16">
        <f t="shared" si="5"/>
        <v>32.336</v>
      </c>
      <c r="P31" s="16">
        <f t="shared" si="6"/>
        <v>61.256</v>
      </c>
      <c r="Q31" s="17">
        <v>2</v>
      </c>
      <c r="R31" s="17"/>
    </row>
    <row r="32" ht="16" customHeight="1" spans="1:18">
      <c r="A32" s="7">
        <v>29</v>
      </c>
      <c r="B32" s="10"/>
      <c r="C32" s="10" t="s">
        <v>86</v>
      </c>
      <c r="D32" s="10" t="s">
        <v>29</v>
      </c>
      <c r="E32" s="10" t="s">
        <v>82</v>
      </c>
      <c r="F32" s="10" t="s">
        <v>83</v>
      </c>
      <c r="G32" s="10" t="s">
        <v>25</v>
      </c>
      <c r="H32" s="10" t="s">
        <v>84</v>
      </c>
      <c r="I32" s="9">
        <v>1</v>
      </c>
      <c r="J32" s="14">
        <v>43.2</v>
      </c>
      <c r="K32" s="14">
        <f t="shared" si="4"/>
        <v>25.92</v>
      </c>
      <c r="L32" s="14">
        <v>83.98</v>
      </c>
      <c r="M32" s="15"/>
      <c r="N32" s="14">
        <f t="shared" si="1"/>
        <v>83.98</v>
      </c>
      <c r="O32" s="16">
        <f t="shared" si="5"/>
        <v>33.592</v>
      </c>
      <c r="P32" s="16">
        <f t="shared" si="6"/>
        <v>59.512</v>
      </c>
      <c r="Q32" s="17">
        <v>3</v>
      </c>
      <c r="R32" s="17"/>
    </row>
    <row r="33" ht="16" customHeight="1" spans="1:18">
      <c r="A33" s="7">
        <v>30</v>
      </c>
      <c r="B33" s="9" t="s">
        <v>87</v>
      </c>
      <c r="C33" s="9" t="s">
        <v>88</v>
      </c>
      <c r="D33" s="9" t="s">
        <v>29</v>
      </c>
      <c r="E33" s="9" t="s">
        <v>89</v>
      </c>
      <c r="F33" s="9" t="s">
        <v>90</v>
      </c>
      <c r="G33" s="9" t="s">
        <v>47</v>
      </c>
      <c r="H33" s="9" t="s">
        <v>91</v>
      </c>
      <c r="I33" s="9">
        <v>1</v>
      </c>
      <c r="J33" s="14">
        <v>62.7</v>
      </c>
      <c r="K33" s="14">
        <f t="shared" si="4"/>
        <v>37.62</v>
      </c>
      <c r="L33" s="14">
        <v>84.24</v>
      </c>
      <c r="M33" s="15"/>
      <c r="N33" s="14">
        <f t="shared" ref="N33:N96" si="7">L33</f>
        <v>84.24</v>
      </c>
      <c r="O33" s="16">
        <f t="shared" si="5"/>
        <v>33.696</v>
      </c>
      <c r="P33" s="16">
        <f t="shared" si="6"/>
        <v>71.316</v>
      </c>
      <c r="Q33" s="17">
        <v>1</v>
      </c>
      <c r="R33" s="17" t="s">
        <v>27</v>
      </c>
    </row>
    <row r="34" ht="16" customHeight="1" spans="1:18">
      <c r="A34" s="7">
        <v>31</v>
      </c>
      <c r="B34" s="9"/>
      <c r="C34" s="9" t="s">
        <v>92</v>
      </c>
      <c r="D34" s="9" t="s">
        <v>29</v>
      </c>
      <c r="E34" s="9" t="s">
        <v>89</v>
      </c>
      <c r="F34" s="9" t="s">
        <v>90</v>
      </c>
      <c r="G34" s="9" t="s">
        <v>47</v>
      </c>
      <c r="H34" s="9" t="s">
        <v>91</v>
      </c>
      <c r="I34" s="9">
        <v>1</v>
      </c>
      <c r="J34" s="14">
        <v>61.8</v>
      </c>
      <c r="K34" s="14">
        <f t="shared" si="4"/>
        <v>37.08</v>
      </c>
      <c r="L34" s="14">
        <v>81.28</v>
      </c>
      <c r="M34" s="15"/>
      <c r="N34" s="14">
        <f t="shared" si="7"/>
        <v>81.28</v>
      </c>
      <c r="O34" s="16">
        <f t="shared" si="5"/>
        <v>32.512</v>
      </c>
      <c r="P34" s="16">
        <f t="shared" si="6"/>
        <v>69.592</v>
      </c>
      <c r="Q34" s="17">
        <v>2</v>
      </c>
      <c r="R34" s="17"/>
    </row>
    <row r="35" ht="16" customHeight="1" spans="1:18">
      <c r="A35" s="7">
        <v>32</v>
      </c>
      <c r="B35" s="9"/>
      <c r="C35" s="9" t="s">
        <v>93</v>
      </c>
      <c r="D35" s="9" t="s">
        <v>29</v>
      </c>
      <c r="E35" s="9" t="s">
        <v>89</v>
      </c>
      <c r="F35" s="9" t="s">
        <v>90</v>
      </c>
      <c r="G35" s="9" t="s">
        <v>47</v>
      </c>
      <c r="H35" s="9" t="s">
        <v>91</v>
      </c>
      <c r="I35" s="9">
        <v>1</v>
      </c>
      <c r="J35" s="14">
        <v>59.7</v>
      </c>
      <c r="K35" s="14">
        <f t="shared" si="4"/>
        <v>35.82</v>
      </c>
      <c r="L35" s="14">
        <v>83.34</v>
      </c>
      <c r="M35" s="15"/>
      <c r="N35" s="14">
        <f t="shared" si="7"/>
        <v>83.34</v>
      </c>
      <c r="O35" s="16">
        <f t="shared" si="5"/>
        <v>33.336</v>
      </c>
      <c r="P35" s="16">
        <f t="shared" si="6"/>
        <v>69.156</v>
      </c>
      <c r="Q35" s="17">
        <v>3</v>
      </c>
      <c r="R35" s="17"/>
    </row>
    <row r="36" ht="16" customHeight="1" spans="1:18">
      <c r="A36" s="7">
        <v>33</v>
      </c>
      <c r="B36" s="9" t="s">
        <v>94</v>
      </c>
      <c r="C36" s="9" t="s">
        <v>95</v>
      </c>
      <c r="D36" s="9" t="s">
        <v>29</v>
      </c>
      <c r="E36" s="9" t="s">
        <v>89</v>
      </c>
      <c r="F36" s="9" t="s">
        <v>90</v>
      </c>
      <c r="G36" s="9" t="s">
        <v>25</v>
      </c>
      <c r="H36" s="9" t="s">
        <v>96</v>
      </c>
      <c r="I36" s="9">
        <v>1</v>
      </c>
      <c r="J36" s="14">
        <v>57</v>
      </c>
      <c r="K36" s="14">
        <f t="shared" si="4"/>
        <v>34.2</v>
      </c>
      <c r="L36" s="14">
        <v>82.28</v>
      </c>
      <c r="M36" s="15"/>
      <c r="N36" s="14">
        <f t="shared" si="7"/>
        <v>82.28</v>
      </c>
      <c r="O36" s="16">
        <f t="shared" si="5"/>
        <v>32.912</v>
      </c>
      <c r="P36" s="16">
        <f t="shared" si="6"/>
        <v>67.112</v>
      </c>
      <c r="Q36" s="17">
        <v>1</v>
      </c>
      <c r="R36" s="17" t="s">
        <v>27</v>
      </c>
    </row>
    <row r="37" ht="16" customHeight="1" spans="1:18">
      <c r="A37" s="7">
        <v>34</v>
      </c>
      <c r="B37" s="9"/>
      <c r="C37" s="9" t="s">
        <v>97</v>
      </c>
      <c r="D37" s="9" t="s">
        <v>29</v>
      </c>
      <c r="E37" s="9" t="s">
        <v>89</v>
      </c>
      <c r="F37" s="9" t="s">
        <v>90</v>
      </c>
      <c r="G37" s="9" t="s">
        <v>25</v>
      </c>
      <c r="H37" s="9" t="s">
        <v>96</v>
      </c>
      <c r="I37" s="9">
        <v>1</v>
      </c>
      <c r="J37" s="14">
        <v>54.6</v>
      </c>
      <c r="K37" s="14">
        <f t="shared" si="4"/>
        <v>32.76</v>
      </c>
      <c r="L37" s="14">
        <v>83.98</v>
      </c>
      <c r="M37" s="15"/>
      <c r="N37" s="14">
        <f t="shared" si="7"/>
        <v>83.98</v>
      </c>
      <c r="O37" s="16">
        <f t="shared" si="5"/>
        <v>33.592</v>
      </c>
      <c r="P37" s="16">
        <f t="shared" si="6"/>
        <v>66.352</v>
      </c>
      <c r="Q37" s="17">
        <v>2</v>
      </c>
      <c r="R37" s="17"/>
    </row>
    <row r="38" ht="16" customHeight="1" spans="1:18">
      <c r="A38" s="7">
        <v>35</v>
      </c>
      <c r="B38" s="9"/>
      <c r="C38" s="9" t="s">
        <v>98</v>
      </c>
      <c r="D38" s="9" t="s">
        <v>29</v>
      </c>
      <c r="E38" s="9" t="s">
        <v>89</v>
      </c>
      <c r="F38" s="9" t="s">
        <v>90</v>
      </c>
      <c r="G38" s="9" t="s">
        <v>25</v>
      </c>
      <c r="H38" s="9" t="s">
        <v>96</v>
      </c>
      <c r="I38" s="9">
        <v>1</v>
      </c>
      <c r="J38" s="14">
        <v>52.8</v>
      </c>
      <c r="K38" s="14">
        <f t="shared" si="4"/>
        <v>31.68</v>
      </c>
      <c r="L38" s="14">
        <v>81.42</v>
      </c>
      <c r="M38" s="15"/>
      <c r="N38" s="14">
        <f t="shared" si="7"/>
        <v>81.42</v>
      </c>
      <c r="O38" s="16">
        <f t="shared" si="5"/>
        <v>32.568</v>
      </c>
      <c r="P38" s="16">
        <f t="shared" si="6"/>
        <v>64.248</v>
      </c>
      <c r="Q38" s="17">
        <v>3</v>
      </c>
      <c r="R38" s="17"/>
    </row>
    <row r="39" ht="16" customHeight="1" spans="1:18">
      <c r="A39" s="7">
        <v>36</v>
      </c>
      <c r="B39" s="9" t="s">
        <v>99</v>
      </c>
      <c r="C39" s="9" t="s">
        <v>100</v>
      </c>
      <c r="D39" s="9" t="s">
        <v>22</v>
      </c>
      <c r="E39" s="9" t="s">
        <v>89</v>
      </c>
      <c r="F39" s="9" t="s">
        <v>101</v>
      </c>
      <c r="G39" s="9" t="s">
        <v>47</v>
      </c>
      <c r="H39" s="9" t="s">
        <v>102</v>
      </c>
      <c r="I39" s="9">
        <v>1</v>
      </c>
      <c r="J39" s="14">
        <v>63.3</v>
      </c>
      <c r="K39" s="14">
        <f t="shared" si="4"/>
        <v>37.98</v>
      </c>
      <c r="L39" s="14">
        <v>84.5</v>
      </c>
      <c r="M39" s="15"/>
      <c r="N39" s="14">
        <f t="shared" si="7"/>
        <v>84.5</v>
      </c>
      <c r="O39" s="16">
        <f t="shared" si="5"/>
        <v>33.8</v>
      </c>
      <c r="P39" s="16">
        <f t="shared" si="6"/>
        <v>71.78</v>
      </c>
      <c r="Q39" s="17">
        <v>1</v>
      </c>
      <c r="R39" s="17" t="s">
        <v>27</v>
      </c>
    </row>
    <row r="40" ht="16" customHeight="1" spans="1:18">
      <c r="A40" s="7">
        <v>37</v>
      </c>
      <c r="B40" s="9"/>
      <c r="C40" s="9" t="s">
        <v>103</v>
      </c>
      <c r="D40" s="9" t="s">
        <v>29</v>
      </c>
      <c r="E40" s="9" t="s">
        <v>89</v>
      </c>
      <c r="F40" s="9" t="s">
        <v>101</v>
      </c>
      <c r="G40" s="9" t="s">
        <v>47</v>
      </c>
      <c r="H40" s="9" t="s">
        <v>102</v>
      </c>
      <c r="I40" s="9">
        <v>1</v>
      </c>
      <c r="J40" s="14">
        <v>62.4</v>
      </c>
      <c r="K40" s="14">
        <f t="shared" ref="K40:K103" si="8">J40*0.6</f>
        <v>37.44</v>
      </c>
      <c r="L40" s="14">
        <v>84.64</v>
      </c>
      <c r="M40" s="15"/>
      <c r="N40" s="14">
        <f t="shared" si="7"/>
        <v>84.64</v>
      </c>
      <c r="O40" s="16">
        <f t="shared" si="5"/>
        <v>33.856</v>
      </c>
      <c r="P40" s="16">
        <f t="shared" ref="P40:P103" si="9">K40+O40</f>
        <v>71.296</v>
      </c>
      <c r="Q40" s="17">
        <v>2</v>
      </c>
      <c r="R40" s="17"/>
    </row>
    <row r="41" ht="16" customHeight="1" spans="1:18">
      <c r="A41" s="7">
        <v>38</v>
      </c>
      <c r="B41" s="9"/>
      <c r="C41" s="9" t="s">
        <v>104</v>
      </c>
      <c r="D41" s="9" t="s">
        <v>29</v>
      </c>
      <c r="E41" s="9" t="s">
        <v>89</v>
      </c>
      <c r="F41" s="9" t="s">
        <v>101</v>
      </c>
      <c r="G41" s="9" t="s">
        <v>47</v>
      </c>
      <c r="H41" s="9" t="s">
        <v>102</v>
      </c>
      <c r="I41" s="9">
        <v>1</v>
      </c>
      <c r="J41" s="14">
        <v>61.3</v>
      </c>
      <c r="K41" s="14">
        <f t="shared" si="8"/>
        <v>36.78</v>
      </c>
      <c r="L41" s="14">
        <v>84.44</v>
      </c>
      <c r="M41" s="15"/>
      <c r="N41" s="14">
        <f t="shared" si="7"/>
        <v>84.44</v>
      </c>
      <c r="O41" s="16">
        <f t="shared" si="5"/>
        <v>33.776</v>
      </c>
      <c r="P41" s="16">
        <f t="shared" si="9"/>
        <v>70.556</v>
      </c>
      <c r="Q41" s="17">
        <v>3</v>
      </c>
      <c r="R41" s="17"/>
    </row>
    <row r="42" ht="16" customHeight="1" spans="1:18">
      <c r="A42" s="7">
        <v>39</v>
      </c>
      <c r="B42" s="9" t="s">
        <v>105</v>
      </c>
      <c r="C42" s="9" t="s">
        <v>106</v>
      </c>
      <c r="D42" s="9" t="s">
        <v>22</v>
      </c>
      <c r="E42" s="9" t="s">
        <v>89</v>
      </c>
      <c r="F42" s="9" t="s">
        <v>107</v>
      </c>
      <c r="G42" s="9" t="s">
        <v>47</v>
      </c>
      <c r="H42" s="9" t="s">
        <v>108</v>
      </c>
      <c r="I42" s="9">
        <v>1</v>
      </c>
      <c r="J42" s="14">
        <v>69.3</v>
      </c>
      <c r="K42" s="14">
        <f t="shared" si="8"/>
        <v>41.58</v>
      </c>
      <c r="L42" s="14">
        <v>83.92</v>
      </c>
      <c r="M42" s="15"/>
      <c r="N42" s="14">
        <f t="shared" si="7"/>
        <v>83.92</v>
      </c>
      <c r="O42" s="16">
        <f t="shared" ref="O42:O105" si="10">N42*0.4</f>
        <v>33.568</v>
      </c>
      <c r="P42" s="16">
        <f t="shared" si="9"/>
        <v>75.148</v>
      </c>
      <c r="Q42" s="17">
        <v>1</v>
      </c>
      <c r="R42" s="17" t="s">
        <v>27</v>
      </c>
    </row>
    <row r="43" ht="16" customHeight="1" spans="1:18">
      <c r="A43" s="7">
        <v>40</v>
      </c>
      <c r="B43" s="9"/>
      <c r="C43" s="9" t="s">
        <v>109</v>
      </c>
      <c r="D43" s="9" t="s">
        <v>22</v>
      </c>
      <c r="E43" s="9" t="s">
        <v>89</v>
      </c>
      <c r="F43" s="9" t="s">
        <v>107</v>
      </c>
      <c r="G43" s="9" t="s">
        <v>47</v>
      </c>
      <c r="H43" s="9" t="s">
        <v>108</v>
      </c>
      <c r="I43" s="9">
        <v>1</v>
      </c>
      <c r="J43" s="14">
        <v>69</v>
      </c>
      <c r="K43" s="14">
        <f t="shared" si="8"/>
        <v>41.4</v>
      </c>
      <c r="L43" s="14">
        <v>82.08</v>
      </c>
      <c r="M43" s="15"/>
      <c r="N43" s="14">
        <f t="shared" si="7"/>
        <v>82.08</v>
      </c>
      <c r="O43" s="16">
        <f t="shared" si="10"/>
        <v>32.832</v>
      </c>
      <c r="P43" s="16">
        <f t="shared" si="9"/>
        <v>74.232</v>
      </c>
      <c r="Q43" s="17">
        <v>2</v>
      </c>
      <c r="R43" s="17"/>
    </row>
    <row r="44" ht="16" customHeight="1" spans="1:18">
      <c r="A44" s="7">
        <v>41</v>
      </c>
      <c r="B44" s="9"/>
      <c r="C44" s="9" t="s">
        <v>110</v>
      </c>
      <c r="D44" s="9" t="s">
        <v>22</v>
      </c>
      <c r="E44" s="9" t="s">
        <v>89</v>
      </c>
      <c r="F44" s="9" t="s">
        <v>107</v>
      </c>
      <c r="G44" s="9" t="s">
        <v>47</v>
      </c>
      <c r="H44" s="9" t="s">
        <v>108</v>
      </c>
      <c r="I44" s="9">
        <v>1</v>
      </c>
      <c r="J44" s="14">
        <v>62.2</v>
      </c>
      <c r="K44" s="14">
        <f t="shared" si="8"/>
        <v>37.32</v>
      </c>
      <c r="L44" s="14">
        <v>81.66</v>
      </c>
      <c r="M44" s="15"/>
      <c r="N44" s="14">
        <f t="shared" si="7"/>
        <v>81.66</v>
      </c>
      <c r="O44" s="16">
        <f t="shared" si="10"/>
        <v>32.664</v>
      </c>
      <c r="P44" s="16">
        <f t="shared" si="9"/>
        <v>69.984</v>
      </c>
      <c r="Q44" s="17">
        <v>3</v>
      </c>
      <c r="R44" s="17"/>
    </row>
    <row r="45" ht="16" customHeight="1" spans="1:18">
      <c r="A45" s="7">
        <v>42</v>
      </c>
      <c r="B45" s="9" t="s">
        <v>111</v>
      </c>
      <c r="C45" s="9" t="s">
        <v>112</v>
      </c>
      <c r="D45" s="9" t="s">
        <v>22</v>
      </c>
      <c r="E45" s="9" t="s">
        <v>113</v>
      </c>
      <c r="F45" s="9" t="s">
        <v>114</v>
      </c>
      <c r="G45" s="9" t="s">
        <v>47</v>
      </c>
      <c r="H45" s="9" t="s">
        <v>115</v>
      </c>
      <c r="I45" s="9">
        <v>1</v>
      </c>
      <c r="J45" s="14">
        <v>64.1</v>
      </c>
      <c r="K45" s="14">
        <f t="shared" si="8"/>
        <v>38.46</v>
      </c>
      <c r="L45" s="14">
        <v>84.62</v>
      </c>
      <c r="M45" s="15"/>
      <c r="N45" s="14">
        <f t="shared" si="7"/>
        <v>84.62</v>
      </c>
      <c r="O45" s="16">
        <f t="shared" si="10"/>
        <v>33.848</v>
      </c>
      <c r="P45" s="16">
        <f t="shared" si="9"/>
        <v>72.308</v>
      </c>
      <c r="Q45" s="17">
        <v>1</v>
      </c>
      <c r="R45" s="17" t="s">
        <v>27</v>
      </c>
    </row>
    <row r="46" ht="16" customHeight="1" spans="1:18">
      <c r="A46" s="7">
        <v>43</v>
      </c>
      <c r="B46" s="9"/>
      <c r="C46" s="9" t="s">
        <v>116</v>
      </c>
      <c r="D46" s="9" t="s">
        <v>29</v>
      </c>
      <c r="E46" s="9" t="s">
        <v>113</v>
      </c>
      <c r="F46" s="9" t="s">
        <v>114</v>
      </c>
      <c r="G46" s="9" t="s">
        <v>47</v>
      </c>
      <c r="H46" s="9" t="s">
        <v>115</v>
      </c>
      <c r="I46" s="9">
        <v>1</v>
      </c>
      <c r="J46" s="14">
        <v>64.9</v>
      </c>
      <c r="K46" s="14">
        <f t="shared" si="8"/>
        <v>38.94</v>
      </c>
      <c r="L46" s="14">
        <v>83.38</v>
      </c>
      <c r="M46" s="15"/>
      <c r="N46" s="14">
        <f t="shared" si="7"/>
        <v>83.38</v>
      </c>
      <c r="O46" s="16">
        <f t="shared" si="10"/>
        <v>33.352</v>
      </c>
      <c r="P46" s="16">
        <f t="shared" si="9"/>
        <v>72.292</v>
      </c>
      <c r="Q46" s="17">
        <v>2</v>
      </c>
      <c r="R46" s="17"/>
    </row>
    <row r="47" ht="16" customHeight="1" spans="1:18">
      <c r="A47" s="7">
        <v>44</v>
      </c>
      <c r="B47" s="9"/>
      <c r="C47" s="9" t="s">
        <v>117</v>
      </c>
      <c r="D47" s="9" t="s">
        <v>29</v>
      </c>
      <c r="E47" s="9" t="s">
        <v>113</v>
      </c>
      <c r="F47" s="9" t="s">
        <v>114</v>
      </c>
      <c r="G47" s="9" t="s">
        <v>47</v>
      </c>
      <c r="H47" s="9" t="s">
        <v>115</v>
      </c>
      <c r="I47" s="9">
        <v>1</v>
      </c>
      <c r="J47" s="14">
        <v>62.2</v>
      </c>
      <c r="K47" s="14">
        <f t="shared" si="8"/>
        <v>37.32</v>
      </c>
      <c r="L47" s="14">
        <v>82.26</v>
      </c>
      <c r="M47" s="15"/>
      <c r="N47" s="14">
        <f t="shared" si="7"/>
        <v>82.26</v>
      </c>
      <c r="O47" s="16">
        <f t="shared" si="10"/>
        <v>32.904</v>
      </c>
      <c r="P47" s="16">
        <f t="shared" si="9"/>
        <v>70.224</v>
      </c>
      <c r="Q47" s="17">
        <v>3</v>
      </c>
      <c r="R47" s="17"/>
    </row>
    <row r="48" ht="16" customHeight="1" spans="1:18">
      <c r="A48" s="7">
        <v>45</v>
      </c>
      <c r="B48" s="9" t="s">
        <v>118</v>
      </c>
      <c r="C48" s="9" t="s">
        <v>119</v>
      </c>
      <c r="D48" s="9" t="s">
        <v>29</v>
      </c>
      <c r="E48" s="9" t="s">
        <v>120</v>
      </c>
      <c r="F48" s="9" t="s">
        <v>121</v>
      </c>
      <c r="G48" s="9" t="s">
        <v>25</v>
      </c>
      <c r="H48" s="9" t="s">
        <v>122</v>
      </c>
      <c r="I48" s="9">
        <v>1</v>
      </c>
      <c r="J48" s="14">
        <v>57.6</v>
      </c>
      <c r="K48" s="14">
        <f t="shared" si="8"/>
        <v>34.56</v>
      </c>
      <c r="L48" s="14">
        <v>81.32</v>
      </c>
      <c r="M48" s="15"/>
      <c r="N48" s="14">
        <f t="shared" si="7"/>
        <v>81.32</v>
      </c>
      <c r="O48" s="16">
        <f t="shared" si="10"/>
        <v>32.528</v>
      </c>
      <c r="P48" s="16">
        <f t="shared" si="9"/>
        <v>67.088</v>
      </c>
      <c r="Q48" s="17">
        <v>1</v>
      </c>
      <c r="R48" s="17" t="s">
        <v>27</v>
      </c>
    </row>
    <row r="49" ht="16" customHeight="1" spans="1:18">
      <c r="A49" s="7">
        <v>46</v>
      </c>
      <c r="B49" s="9"/>
      <c r="C49" s="9" t="s">
        <v>123</v>
      </c>
      <c r="D49" s="9" t="s">
        <v>22</v>
      </c>
      <c r="E49" s="9" t="s">
        <v>120</v>
      </c>
      <c r="F49" s="9" t="s">
        <v>121</v>
      </c>
      <c r="G49" s="9" t="s">
        <v>25</v>
      </c>
      <c r="H49" s="9" t="s">
        <v>122</v>
      </c>
      <c r="I49" s="9">
        <v>1</v>
      </c>
      <c r="J49" s="14">
        <v>56.1</v>
      </c>
      <c r="K49" s="14">
        <f t="shared" si="8"/>
        <v>33.66</v>
      </c>
      <c r="L49" s="14">
        <v>83.24</v>
      </c>
      <c r="M49" s="15"/>
      <c r="N49" s="14">
        <f t="shared" si="7"/>
        <v>83.24</v>
      </c>
      <c r="O49" s="16">
        <f t="shared" si="10"/>
        <v>33.296</v>
      </c>
      <c r="P49" s="16">
        <f t="shared" si="9"/>
        <v>66.956</v>
      </c>
      <c r="Q49" s="17">
        <v>2</v>
      </c>
      <c r="R49" s="17"/>
    </row>
    <row r="50" ht="16" customHeight="1" spans="1:18">
      <c r="A50" s="7">
        <v>47</v>
      </c>
      <c r="B50" s="9"/>
      <c r="C50" s="9" t="s">
        <v>124</v>
      </c>
      <c r="D50" s="9" t="s">
        <v>22</v>
      </c>
      <c r="E50" s="9" t="s">
        <v>120</v>
      </c>
      <c r="F50" s="9" t="s">
        <v>121</v>
      </c>
      <c r="G50" s="9" t="s">
        <v>25</v>
      </c>
      <c r="H50" s="9" t="s">
        <v>122</v>
      </c>
      <c r="I50" s="9">
        <v>1</v>
      </c>
      <c r="J50" s="14">
        <v>53</v>
      </c>
      <c r="K50" s="14">
        <f t="shared" si="8"/>
        <v>31.8</v>
      </c>
      <c r="L50" s="14">
        <v>82.06</v>
      </c>
      <c r="M50" s="15"/>
      <c r="N50" s="14">
        <f t="shared" si="7"/>
        <v>82.06</v>
      </c>
      <c r="O50" s="16">
        <f t="shared" si="10"/>
        <v>32.824</v>
      </c>
      <c r="P50" s="16">
        <f t="shared" si="9"/>
        <v>64.624</v>
      </c>
      <c r="Q50" s="17">
        <v>3</v>
      </c>
      <c r="R50" s="17"/>
    </row>
    <row r="51" ht="16" customHeight="1" spans="1:18">
      <c r="A51" s="7">
        <v>48</v>
      </c>
      <c r="B51" s="9" t="s">
        <v>125</v>
      </c>
      <c r="C51" s="9" t="s">
        <v>126</v>
      </c>
      <c r="D51" s="9" t="s">
        <v>22</v>
      </c>
      <c r="E51" s="9" t="s">
        <v>120</v>
      </c>
      <c r="F51" s="9" t="s">
        <v>127</v>
      </c>
      <c r="G51" s="9" t="s">
        <v>25</v>
      </c>
      <c r="H51" s="9" t="s">
        <v>128</v>
      </c>
      <c r="I51" s="9">
        <v>1</v>
      </c>
      <c r="J51" s="14">
        <v>58.5</v>
      </c>
      <c r="K51" s="14">
        <f t="shared" si="8"/>
        <v>35.1</v>
      </c>
      <c r="L51" s="14">
        <v>84.84</v>
      </c>
      <c r="M51" s="15"/>
      <c r="N51" s="14">
        <f t="shared" si="7"/>
        <v>84.84</v>
      </c>
      <c r="O51" s="16">
        <f t="shared" si="10"/>
        <v>33.936</v>
      </c>
      <c r="P51" s="16">
        <f t="shared" si="9"/>
        <v>69.036</v>
      </c>
      <c r="Q51" s="17">
        <v>1</v>
      </c>
      <c r="R51" s="17" t="s">
        <v>27</v>
      </c>
    </row>
    <row r="52" ht="16" customHeight="1" spans="1:18">
      <c r="A52" s="7">
        <v>49</v>
      </c>
      <c r="B52" s="9"/>
      <c r="C52" s="9" t="s">
        <v>32</v>
      </c>
      <c r="D52" s="9" t="s">
        <v>29</v>
      </c>
      <c r="E52" s="9" t="s">
        <v>120</v>
      </c>
      <c r="F52" s="9" t="s">
        <v>127</v>
      </c>
      <c r="G52" s="9" t="s">
        <v>25</v>
      </c>
      <c r="H52" s="9" t="s">
        <v>128</v>
      </c>
      <c r="I52" s="9">
        <v>1</v>
      </c>
      <c r="J52" s="14">
        <v>56.9</v>
      </c>
      <c r="K52" s="14">
        <f t="shared" si="8"/>
        <v>34.14</v>
      </c>
      <c r="L52" s="14">
        <v>83.72</v>
      </c>
      <c r="M52" s="15"/>
      <c r="N52" s="14">
        <f t="shared" si="7"/>
        <v>83.72</v>
      </c>
      <c r="O52" s="16">
        <f t="shared" si="10"/>
        <v>33.488</v>
      </c>
      <c r="P52" s="16">
        <f t="shared" si="9"/>
        <v>67.628</v>
      </c>
      <c r="Q52" s="17">
        <v>2</v>
      </c>
      <c r="R52" s="17"/>
    </row>
    <row r="53" ht="16" customHeight="1" spans="1:18">
      <c r="A53" s="7">
        <v>50</v>
      </c>
      <c r="B53" s="9"/>
      <c r="C53" s="9" t="s">
        <v>129</v>
      </c>
      <c r="D53" s="9" t="s">
        <v>22</v>
      </c>
      <c r="E53" s="9" t="s">
        <v>120</v>
      </c>
      <c r="F53" s="9" t="s">
        <v>127</v>
      </c>
      <c r="G53" s="9" t="s">
        <v>25</v>
      </c>
      <c r="H53" s="9" t="s">
        <v>128</v>
      </c>
      <c r="I53" s="9">
        <v>1</v>
      </c>
      <c r="J53" s="14">
        <v>55.4</v>
      </c>
      <c r="K53" s="14">
        <f t="shared" si="8"/>
        <v>33.24</v>
      </c>
      <c r="L53" s="14">
        <v>83.94</v>
      </c>
      <c r="M53" s="15"/>
      <c r="N53" s="14">
        <f t="shared" si="7"/>
        <v>83.94</v>
      </c>
      <c r="O53" s="16">
        <f t="shared" si="10"/>
        <v>33.576</v>
      </c>
      <c r="P53" s="16">
        <f t="shared" si="9"/>
        <v>66.816</v>
      </c>
      <c r="Q53" s="17">
        <v>3</v>
      </c>
      <c r="R53" s="17"/>
    </row>
    <row r="54" ht="16" customHeight="1" spans="1:18">
      <c r="A54" s="7">
        <v>51</v>
      </c>
      <c r="B54" s="9" t="s">
        <v>130</v>
      </c>
      <c r="C54" s="9" t="s">
        <v>131</v>
      </c>
      <c r="D54" s="9" t="s">
        <v>22</v>
      </c>
      <c r="E54" s="9" t="s">
        <v>120</v>
      </c>
      <c r="F54" s="9" t="s">
        <v>132</v>
      </c>
      <c r="G54" s="9" t="s">
        <v>25</v>
      </c>
      <c r="H54" s="9" t="s">
        <v>133</v>
      </c>
      <c r="I54" s="9">
        <v>1</v>
      </c>
      <c r="J54" s="14">
        <v>56</v>
      </c>
      <c r="K54" s="14">
        <f t="shared" si="8"/>
        <v>33.6</v>
      </c>
      <c r="L54" s="14">
        <v>83.52</v>
      </c>
      <c r="M54" s="15"/>
      <c r="N54" s="14">
        <f t="shared" si="7"/>
        <v>83.52</v>
      </c>
      <c r="O54" s="16">
        <f t="shared" si="10"/>
        <v>33.408</v>
      </c>
      <c r="P54" s="16">
        <f t="shared" si="9"/>
        <v>67.008</v>
      </c>
      <c r="Q54" s="17">
        <v>1</v>
      </c>
      <c r="R54" s="17" t="s">
        <v>27</v>
      </c>
    </row>
    <row r="55" ht="16" customHeight="1" spans="1:18">
      <c r="A55" s="7">
        <v>52</v>
      </c>
      <c r="B55" s="9"/>
      <c r="C55" s="9" t="s">
        <v>134</v>
      </c>
      <c r="D55" s="9" t="s">
        <v>22</v>
      </c>
      <c r="E55" s="9" t="s">
        <v>120</v>
      </c>
      <c r="F55" s="9" t="s">
        <v>132</v>
      </c>
      <c r="G55" s="9" t="s">
        <v>25</v>
      </c>
      <c r="H55" s="9" t="s">
        <v>133</v>
      </c>
      <c r="I55" s="9">
        <v>1</v>
      </c>
      <c r="J55" s="14">
        <v>55.5</v>
      </c>
      <c r="K55" s="14">
        <f t="shared" si="8"/>
        <v>33.3</v>
      </c>
      <c r="L55" s="14">
        <v>83.52</v>
      </c>
      <c r="M55" s="15"/>
      <c r="N55" s="14">
        <f t="shared" si="7"/>
        <v>83.52</v>
      </c>
      <c r="O55" s="16">
        <f t="shared" si="10"/>
        <v>33.408</v>
      </c>
      <c r="P55" s="16">
        <f t="shared" si="9"/>
        <v>66.708</v>
      </c>
      <c r="Q55" s="17">
        <v>2</v>
      </c>
      <c r="R55" s="17"/>
    </row>
    <row r="56" ht="16" customHeight="1" spans="1:18">
      <c r="A56" s="7">
        <v>53</v>
      </c>
      <c r="B56" s="9"/>
      <c r="C56" s="9" t="s">
        <v>135</v>
      </c>
      <c r="D56" s="9" t="s">
        <v>29</v>
      </c>
      <c r="E56" s="9" t="s">
        <v>120</v>
      </c>
      <c r="F56" s="9" t="s">
        <v>132</v>
      </c>
      <c r="G56" s="9" t="s">
        <v>25</v>
      </c>
      <c r="H56" s="9" t="s">
        <v>133</v>
      </c>
      <c r="I56" s="9">
        <v>1</v>
      </c>
      <c r="J56" s="14">
        <v>51.2</v>
      </c>
      <c r="K56" s="14">
        <f t="shared" si="8"/>
        <v>30.72</v>
      </c>
      <c r="L56" s="14">
        <v>84.26</v>
      </c>
      <c r="M56" s="15"/>
      <c r="N56" s="14">
        <f t="shared" si="7"/>
        <v>84.26</v>
      </c>
      <c r="O56" s="16">
        <f t="shared" si="10"/>
        <v>33.704</v>
      </c>
      <c r="P56" s="16">
        <f t="shared" si="9"/>
        <v>64.424</v>
      </c>
      <c r="Q56" s="17">
        <v>3</v>
      </c>
      <c r="R56" s="17"/>
    </row>
    <row r="57" ht="16" customHeight="1" spans="1:18">
      <c r="A57" s="7">
        <v>54</v>
      </c>
      <c r="B57" s="9" t="s">
        <v>136</v>
      </c>
      <c r="C57" s="9" t="s">
        <v>137</v>
      </c>
      <c r="D57" s="9" t="s">
        <v>22</v>
      </c>
      <c r="E57" s="9" t="s">
        <v>138</v>
      </c>
      <c r="F57" s="9" t="s">
        <v>139</v>
      </c>
      <c r="G57" s="9" t="s">
        <v>25</v>
      </c>
      <c r="H57" s="9" t="s">
        <v>140</v>
      </c>
      <c r="I57" s="9">
        <v>1</v>
      </c>
      <c r="J57" s="14">
        <v>59.8</v>
      </c>
      <c r="K57" s="14">
        <f t="shared" si="8"/>
        <v>35.88</v>
      </c>
      <c r="L57" s="14">
        <v>82.78</v>
      </c>
      <c r="M57" s="15"/>
      <c r="N57" s="14">
        <f t="shared" si="7"/>
        <v>82.78</v>
      </c>
      <c r="O57" s="16">
        <f t="shared" si="10"/>
        <v>33.112</v>
      </c>
      <c r="P57" s="16">
        <f t="shared" si="9"/>
        <v>68.992</v>
      </c>
      <c r="Q57" s="17">
        <v>1</v>
      </c>
      <c r="R57" s="17" t="s">
        <v>27</v>
      </c>
    </row>
    <row r="58" ht="16" customHeight="1" spans="1:18">
      <c r="A58" s="7">
        <v>55</v>
      </c>
      <c r="B58" s="9"/>
      <c r="C58" s="9" t="s">
        <v>141</v>
      </c>
      <c r="D58" s="9" t="s">
        <v>22</v>
      </c>
      <c r="E58" s="9" t="s">
        <v>138</v>
      </c>
      <c r="F58" s="9" t="s">
        <v>139</v>
      </c>
      <c r="G58" s="9" t="s">
        <v>25</v>
      </c>
      <c r="H58" s="9" t="s">
        <v>140</v>
      </c>
      <c r="I58" s="9">
        <v>1</v>
      </c>
      <c r="J58" s="14">
        <v>49.8</v>
      </c>
      <c r="K58" s="14">
        <f t="shared" si="8"/>
        <v>29.88</v>
      </c>
      <c r="L58" s="14">
        <v>73.52</v>
      </c>
      <c r="M58" s="15"/>
      <c r="N58" s="14">
        <f t="shared" si="7"/>
        <v>73.52</v>
      </c>
      <c r="O58" s="16">
        <f t="shared" si="10"/>
        <v>29.408</v>
      </c>
      <c r="P58" s="16">
        <f t="shared" si="9"/>
        <v>59.288</v>
      </c>
      <c r="Q58" s="17">
        <v>2</v>
      </c>
      <c r="R58" s="17"/>
    </row>
    <row r="59" ht="16" customHeight="1" spans="1:18">
      <c r="A59" s="7">
        <v>56</v>
      </c>
      <c r="B59" s="9"/>
      <c r="C59" s="9" t="s">
        <v>142</v>
      </c>
      <c r="D59" s="9" t="s">
        <v>29</v>
      </c>
      <c r="E59" s="9" t="s">
        <v>138</v>
      </c>
      <c r="F59" s="9" t="s">
        <v>139</v>
      </c>
      <c r="G59" s="9" t="s">
        <v>25</v>
      </c>
      <c r="H59" s="9" t="s">
        <v>140</v>
      </c>
      <c r="I59" s="9">
        <v>1</v>
      </c>
      <c r="J59" s="14">
        <v>44.2</v>
      </c>
      <c r="K59" s="14">
        <f t="shared" si="8"/>
        <v>26.52</v>
      </c>
      <c r="L59" s="14">
        <v>76.36</v>
      </c>
      <c r="M59" s="15"/>
      <c r="N59" s="14">
        <f t="shared" si="7"/>
        <v>76.36</v>
      </c>
      <c r="O59" s="16">
        <f t="shared" si="10"/>
        <v>30.544</v>
      </c>
      <c r="P59" s="16">
        <f t="shared" si="9"/>
        <v>57.064</v>
      </c>
      <c r="Q59" s="17">
        <v>3</v>
      </c>
      <c r="R59" s="17"/>
    </row>
    <row r="60" ht="16" customHeight="1" spans="1:18">
      <c r="A60" s="7">
        <v>57</v>
      </c>
      <c r="B60" s="9" t="s">
        <v>143</v>
      </c>
      <c r="C60" s="9" t="s">
        <v>144</v>
      </c>
      <c r="D60" s="9" t="s">
        <v>29</v>
      </c>
      <c r="E60" s="9" t="s">
        <v>145</v>
      </c>
      <c r="F60" s="9" t="s">
        <v>146</v>
      </c>
      <c r="G60" s="9" t="s">
        <v>147</v>
      </c>
      <c r="H60" s="9" t="s">
        <v>148</v>
      </c>
      <c r="I60" s="9">
        <v>1</v>
      </c>
      <c r="J60" s="14">
        <v>48</v>
      </c>
      <c r="K60" s="14">
        <f t="shared" si="8"/>
        <v>28.8</v>
      </c>
      <c r="L60" s="14">
        <v>77.8</v>
      </c>
      <c r="M60" s="15"/>
      <c r="N60" s="14">
        <f t="shared" si="7"/>
        <v>77.8</v>
      </c>
      <c r="O60" s="16">
        <f t="shared" si="10"/>
        <v>31.12</v>
      </c>
      <c r="P60" s="16">
        <f t="shared" si="9"/>
        <v>59.92</v>
      </c>
      <c r="Q60" s="17">
        <v>1</v>
      </c>
      <c r="R60" s="17" t="s">
        <v>27</v>
      </c>
    </row>
    <row r="61" ht="16" customHeight="1" spans="1:18">
      <c r="A61" s="7">
        <v>58</v>
      </c>
      <c r="B61" s="9"/>
      <c r="C61" s="9" t="s">
        <v>149</v>
      </c>
      <c r="D61" s="9" t="s">
        <v>29</v>
      </c>
      <c r="E61" s="9" t="s">
        <v>145</v>
      </c>
      <c r="F61" s="9" t="s">
        <v>146</v>
      </c>
      <c r="G61" s="9" t="s">
        <v>147</v>
      </c>
      <c r="H61" s="9" t="s">
        <v>148</v>
      </c>
      <c r="I61" s="9">
        <v>1</v>
      </c>
      <c r="J61" s="14">
        <v>49</v>
      </c>
      <c r="K61" s="14">
        <f t="shared" si="8"/>
        <v>29.4</v>
      </c>
      <c r="L61" s="14">
        <v>74</v>
      </c>
      <c r="M61" s="15"/>
      <c r="N61" s="14">
        <f t="shared" si="7"/>
        <v>74</v>
      </c>
      <c r="O61" s="16">
        <f t="shared" si="10"/>
        <v>29.6</v>
      </c>
      <c r="P61" s="16">
        <f t="shared" si="9"/>
        <v>59</v>
      </c>
      <c r="Q61" s="17">
        <v>2</v>
      </c>
      <c r="R61" s="17"/>
    </row>
    <row r="62" ht="16" customHeight="1" spans="1:18">
      <c r="A62" s="7">
        <v>59</v>
      </c>
      <c r="B62" s="9"/>
      <c r="C62" s="9" t="s">
        <v>150</v>
      </c>
      <c r="D62" s="9" t="s">
        <v>29</v>
      </c>
      <c r="E62" s="9" t="s">
        <v>145</v>
      </c>
      <c r="F62" s="9" t="s">
        <v>146</v>
      </c>
      <c r="G62" s="9" t="s">
        <v>147</v>
      </c>
      <c r="H62" s="9" t="s">
        <v>148</v>
      </c>
      <c r="I62" s="9">
        <v>1</v>
      </c>
      <c r="J62" s="14">
        <v>44</v>
      </c>
      <c r="K62" s="14">
        <f t="shared" si="8"/>
        <v>26.4</v>
      </c>
      <c r="L62" s="14">
        <v>79.4</v>
      </c>
      <c r="M62" s="15"/>
      <c r="N62" s="14">
        <f t="shared" si="7"/>
        <v>79.4</v>
      </c>
      <c r="O62" s="16">
        <f t="shared" si="10"/>
        <v>31.76</v>
      </c>
      <c r="P62" s="16">
        <f t="shared" si="9"/>
        <v>58.16</v>
      </c>
      <c r="Q62" s="17">
        <v>3</v>
      </c>
      <c r="R62" s="17"/>
    </row>
    <row r="63" ht="16" customHeight="1" spans="1:18">
      <c r="A63" s="7">
        <v>60</v>
      </c>
      <c r="B63" s="9" t="s">
        <v>151</v>
      </c>
      <c r="C63" s="9" t="s">
        <v>152</v>
      </c>
      <c r="D63" s="9" t="s">
        <v>29</v>
      </c>
      <c r="E63" s="9" t="s">
        <v>145</v>
      </c>
      <c r="F63" s="9" t="s">
        <v>153</v>
      </c>
      <c r="G63" s="9" t="s">
        <v>154</v>
      </c>
      <c r="H63" s="9" t="s">
        <v>155</v>
      </c>
      <c r="I63" s="9">
        <v>1</v>
      </c>
      <c r="J63" s="14">
        <v>52</v>
      </c>
      <c r="K63" s="14">
        <f t="shared" si="8"/>
        <v>31.2</v>
      </c>
      <c r="L63" s="14">
        <v>76.4</v>
      </c>
      <c r="M63" s="15"/>
      <c r="N63" s="14">
        <f t="shared" si="7"/>
        <v>76.4</v>
      </c>
      <c r="O63" s="16">
        <f t="shared" si="10"/>
        <v>30.56</v>
      </c>
      <c r="P63" s="16">
        <f t="shared" si="9"/>
        <v>61.76</v>
      </c>
      <c r="Q63" s="9">
        <v>1</v>
      </c>
      <c r="R63" s="9" t="s">
        <v>27</v>
      </c>
    </row>
    <row r="64" ht="16" customHeight="1" spans="1:18">
      <c r="A64" s="7">
        <v>61</v>
      </c>
      <c r="B64" s="10"/>
      <c r="C64" s="10" t="s">
        <v>156</v>
      </c>
      <c r="D64" s="10" t="s">
        <v>22</v>
      </c>
      <c r="E64" s="10" t="s">
        <v>145</v>
      </c>
      <c r="F64" s="10" t="s">
        <v>153</v>
      </c>
      <c r="G64" s="10" t="s">
        <v>154</v>
      </c>
      <c r="H64" s="10" t="s">
        <v>155</v>
      </c>
      <c r="I64" s="10">
        <v>1</v>
      </c>
      <c r="J64" s="14">
        <v>45</v>
      </c>
      <c r="K64" s="14">
        <f t="shared" si="8"/>
        <v>27</v>
      </c>
      <c r="L64" s="14">
        <v>73.38</v>
      </c>
      <c r="M64" s="15"/>
      <c r="N64" s="14">
        <f t="shared" si="7"/>
        <v>73.38</v>
      </c>
      <c r="O64" s="16">
        <f t="shared" si="10"/>
        <v>29.352</v>
      </c>
      <c r="P64" s="16">
        <f t="shared" si="9"/>
        <v>56.352</v>
      </c>
      <c r="Q64" s="9">
        <v>2</v>
      </c>
      <c r="R64" s="9"/>
    </row>
    <row r="65" ht="16" customHeight="1" spans="1:18">
      <c r="A65" s="7">
        <v>62</v>
      </c>
      <c r="B65" s="9" t="s">
        <v>157</v>
      </c>
      <c r="C65" s="9" t="s">
        <v>158</v>
      </c>
      <c r="D65" s="9" t="s">
        <v>22</v>
      </c>
      <c r="E65" s="9" t="s">
        <v>145</v>
      </c>
      <c r="F65" s="9" t="s">
        <v>153</v>
      </c>
      <c r="G65" s="9" t="s">
        <v>159</v>
      </c>
      <c r="H65" s="9" t="s">
        <v>160</v>
      </c>
      <c r="I65" s="9">
        <v>1</v>
      </c>
      <c r="J65" s="14">
        <v>51</v>
      </c>
      <c r="K65" s="14">
        <f t="shared" si="8"/>
        <v>30.6</v>
      </c>
      <c r="L65" s="14">
        <v>76.7</v>
      </c>
      <c r="M65" s="15"/>
      <c r="N65" s="14">
        <f t="shared" si="7"/>
        <v>76.7</v>
      </c>
      <c r="O65" s="16">
        <f t="shared" si="10"/>
        <v>30.68</v>
      </c>
      <c r="P65" s="16">
        <f t="shared" si="9"/>
        <v>61.28</v>
      </c>
      <c r="Q65" s="17">
        <v>1</v>
      </c>
      <c r="R65" s="17" t="s">
        <v>27</v>
      </c>
    </row>
    <row r="66" ht="16" customHeight="1" spans="1:18">
      <c r="A66" s="7">
        <v>63</v>
      </c>
      <c r="B66" s="9"/>
      <c r="C66" s="9" t="s">
        <v>161</v>
      </c>
      <c r="D66" s="9" t="s">
        <v>22</v>
      </c>
      <c r="E66" s="9" t="s">
        <v>145</v>
      </c>
      <c r="F66" s="9" t="s">
        <v>153</v>
      </c>
      <c r="G66" s="9" t="s">
        <v>159</v>
      </c>
      <c r="H66" s="9" t="s">
        <v>160</v>
      </c>
      <c r="I66" s="9">
        <v>1</v>
      </c>
      <c r="J66" s="14">
        <v>49</v>
      </c>
      <c r="K66" s="14">
        <f t="shared" si="8"/>
        <v>29.4</v>
      </c>
      <c r="L66" s="14">
        <v>76</v>
      </c>
      <c r="M66" s="15"/>
      <c r="N66" s="14">
        <f t="shared" si="7"/>
        <v>76</v>
      </c>
      <c r="O66" s="16">
        <f t="shared" si="10"/>
        <v>30.4</v>
      </c>
      <c r="P66" s="16">
        <f t="shared" si="9"/>
        <v>59.8</v>
      </c>
      <c r="Q66" s="17">
        <v>2</v>
      </c>
      <c r="R66" s="17"/>
    </row>
    <row r="67" ht="16" customHeight="1" spans="1:18">
      <c r="A67" s="7">
        <v>64</v>
      </c>
      <c r="B67" s="9"/>
      <c r="C67" s="9" t="s">
        <v>162</v>
      </c>
      <c r="D67" s="9" t="s">
        <v>22</v>
      </c>
      <c r="E67" s="9" t="s">
        <v>145</v>
      </c>
      <c r="F67" s="9" t="s">
        <v>153</v>
      </c>
      <c r="G67" s="9" t="s">
        <v>159</v>
      </c>
      <c r="H67" s="9" t="s">
        <v>160</v>
      </c>
      <c r="I67" s="9">
        <v>1</v>
      </c>
      <c r="J67" s="14">
        <v>54</v>
      </c>
      <c r="K67" s="14">
        <f t="shared" si="8"/>
        <v>32.4</v>
      </c>
      <c r="L67" s="14">
        <v>53.4</v>
      </c>
      <c r="M67" s="15"/>
      <c r="N67" s="14">
        <f t="shared" si="7"/>
        <v>53.4</v>
      </c>
      <c r="O67" s="16">
        <f t="shared" si="10"/>
        <v>21.36</v>
      </c>
      <c r="P67" s="16">
        <f t="shared" si="9"/>
        <v>53.76</v>
      </c>
      <c r="Q67" s="17">
        <v>3</v>
      </c>
      <c r="R67" s="17"/>
    </row>
    <row r="68" s="2" customFormat="1" ht="16" customHeight="1" spans="1:18">
      <c r="A68" s="7">
        <v>65</v>
      </c>
      <c r="B68" s="9" t="s">
        <v>163</v>
      </c>
      <c r="C68" s="9" t="s">
        <v>164</v>
      </c>
      <c r="D68" s="9" t="s">
        <v>29</v>
      </c>
      <c r="E68" s="9" t="s">
        <v>145</v>
      </c>
      <c r="F68" s="9" t="s">
        <v>153</v>
      </c>
      <c r="G68" s="9" t="s">
        <v>165</v>
      </c>
      <c r="H68" s="9" t="s">
        <v>166</v>
      </c>
      <c r="I68" s="9">
        <v>1</v>
      </c>
      <c r="J68" s="14">
        <v>47</v>
      </c>
      <c r="K68" s="14">
        <f t="shared" si="8"/>
        <v>28.2</v>
      </c>
      <c r="L68" s="14">
        <v>83.1</v>
      </c>
      <c r="M68" s="15"/>
      <c r="N68" s="14">
        <f t="shared" si="7"/>
        <v>83.1</v>
      </c>
      <c r="O68" s="16">
        <f t="shared" si="10"/>
        <v>33.24</v>
      </c>
      <c r="P68" s="16">
        <f t="shared" si="9"/>
        <v>61.44</v>
      </c>
      <c r="Q68" s="17">
        <v>1</v>
      </c>
      <c r="R68" s="17" t="s">
        <v>167</v>
      </c>
    </row>
    <row r="69" ht="16" customHeight="1" spans="1:18">
      <c r="A69" s="7">
        <v>66</v>
      </c>
      <c r="B69" s="9" t="s">
        <v>168</v>
      </c>
      <c r="C69" s="9" t="s">
        <v>169</v>
      </c>
      <c r="D69" s="9" t="s">
        <v>22</v>
      </c>
      <c r="E69" s="9" t="s">
        <v>145</v>
      </c>
      <c r="F69" s="9" t="s">
        <v>170</v>
      </c>
      <c r="G69" s="9" t="s">
        <v>171</v>
      </c>
      <c r="H69" s="9" t="s">
        <v>172</v>
      </c>
      <c r="I69" s="9">
        <v>1</v>
      </c>
      <c r="J69" s="14">
        <v>54</v>
      </c>
      <c r="K69" s="14">
        <f t="shared" si="8"/>
        <v>32.4</v>
      </c>
      <c r="L69" s="14">
        <v>84.81</v>
      </c>
      <c r="M69" s="15"/>
      <c r="N69" s="14">
        <f t="shared" si="7"/>
        <v>84.81</v>
      </c>
      <c r="O69" s="16">
        <f t="shared" si="10"/>
        <v>33.924</v>
      </c>
      <c r="P69" s="16">
        <f t="shared" si="9"/>
        <v>66.324</v>
      </c>
      <c r="Q69" s="17">
        <v>1</v>
      </c>
      <c r="R69" s="17" t="s">
        <v>27</v>
      </c>
    </row>
    <row r="70" ht="16" customHeight="1" spans="1:18">
      <c r="A70" s="7">
        <v>67</v>
      </c>
      <c r="B70" s="9"/>
      <c r="C70" s="9" t="s">
        <v>173</v>
      </c>
      <c r="D70" s="9" t="s">
        <v>22</v>
      </c>
      <c r="E70" s="9" t="s">
        <v>145</v>
      </c>
      <c r="F70" s="9" t="s">
        <v>170</v>
      </c>
      <c r="G70" s="9" t="s">
        <v>171</v>
      </c>
      <c r="H70" s="9" t="s">
        <v>172</v>
      </c>
      <c r="I70" s="9">
        <v>1</v>
      </c>
      <c r="J70" s="14">
        <v>52</v>
      </c>
      <c r="K70" s="14">
        <f t="shared" si="8"/>
        <v>31.2</v>
      </c>
      <c r="L70" s="14">
        <v>74.7</v>
      </c>
      <c r="M70" s="15"/>
      <c r="N70" s="14">
        <f t="shared" si="7"/>
        <v>74.7</v>
      </c>
      <c r="O70" s="16">
        <f t="shared" si="10"/>
        <v>29.88</v>
      </c>
      <c r="P70" s="16">
        <f t="shared" si="9"/>
        <v>61.08</v>
      </c>
      <c r="Q70" s="17">
        <v>2</v>
      </c>
      <c r="R70" s="17"/>
    </row>
    <row r="71" ht="16" customHeight="1" spans="1:18">
      <c r="A71" s="7">
        <v>68</v>
      </c>
      <c r="B71" s="9"/>
      <c r="C71" s="9" t="s">
        <v>174</v>
      </c>
      <c r="D71" s="9" t="s">
        <v>22</v>
      </c>
      <c r="E71" s="9" t="s">
        <v>145</v>
      </c>
      <c r="F71" s="9" t="s">
        <v>170</v>
      </c>
      <c r="G71" s="9" t="s">
        <v>171</v>
      </c>
      <c r="H71" s="9" t="s">
        <v>172</v>
      </c>
      <c r="I71" s="9">
        <v>1</v>
      </c>
      <c r="J71" s="14">
        <v>44</v>
      </c>
      <c r="K71" s="14">
        <f t="shared" si="8"/>
        <v>26.4</v>
      </c>
      <c r="L71" s="14">
        <v>72.9</v>
      </c>
      <c r="M71" s="15"/>
      <c r="N71" s="14">
        <f t="shared" si="7"/>
        <v>72.9</v>
      </c>
      <c r="O71" s="16">
        <f t="shared" si="10"/>
        <v>29.16</v>
      </c>
      <c r="P71" s="16">
        <f t="shared" si="9"/>
        <v>55.56</v>
      </c>
      <c r="Q71" s="17">
        <v>3</v>
      </c>
      <c r="R71" s="17"/>
    </row>
    <row r="72" ht="16" customHeight="1" spans="1:18">
      <c r="A72" s="7">
        <v>69</v>
      </c>
      <c r="B72" s="9" t="s">
        <v>175</v>
      </c>
      <c r="C72" s="9" t="s">
        <v>176</v>
      </c>
      <c r="D72" s="9" t="s">
        <v>22</v>
      </c>
      <c r="E72" s="9" t="s">
        <v>145</v>
      </c>
      <c r="F72" s="9" t="s">
        <v>177</v>
      </c>
      <c r="G72" s="9" t="s">
        <v>178</v>
      </c>
      <c r="H72" s="9" t="s">
        <v>179</v>
      </c>
      <c r="I72" s="9">
        <v>1</v>
      </c>
      <c r="J72" s="14">
        <v>57</v>
      </c>
      <c r="K72" s="14">
        <f t="shared" si="8"/>
        <v>34.2</v>
      </c>
      <c r="L72" s="14">
        <v>76.6</v>
      </c>
      <c r="M72" s="15"/>
      <c r="N72" s="14">
        <f t="shared" si="7"/>
        <v>76.6</v>
      </c>
      <c r="O72" s="16">
        <f t="shared" si="10"/>
        <v>30.64</v>
      </c>
      <c r="P72" s="16">
        <f t="shared" si="9"/>
        <v>64.84</v>
      </c>
      <c r="Q72" s="17">
        <v>1</v>
      </c>
      <c r="R72" s="17" t="s">
        <v>27</v>
      </c>
    </row>
    <row r="73" ht="16" customHeight="1" spans="1:18">
      <c r="A73" s="7">
        <v>70</v>
      </c>
      <c r="B73" s="9"/>
      <c r="C73" s="9" t="s">
        <v>180</v>
      </c>
      <c r="D73" s="9" t="s">
        <v>22</v>
      </c>
      <c r="E73" s="9" t="s">
        <v>145</v>
      </c>
      <c r="F73" s="9" t="s">
        <v>177</v>
      </c>
      <c r="G73" s="9" t="s">
        <v>178</v>
      </c>
      <c r="H73" s="9" t="s">
        <v>179</v>
      </c>
      <c r="I73" s="9">
        <v>1</v>
      </c>
      <c r="J73" s="14">
        <v>57</v>
      </c>
      <c r="K73" s="14">
        <f t="shared" si="8"/>
        <v>34.2</v>
      </c>
      <c r="L73" s="14">
        <v>70.1</v>
      </c>
      <c r="M73" s="15"/>
      <c r="N73" s="14">
        <f t="shared" si="7"/>
        <v>70.1</v>
      </c>
      <c r="O73" s="16">
        <f t="shared" si="10"/>
        <v>28.04</v>
      </c>
      <c r="P73" s="16">
        <f t="shared" si="9"/>
        <v>62.24</v>
      </c>
      <c r="Q73" s="17">
        <v>2</v>
      </c>
      <c r="R73" s="17"/>
    </row>
    <row r="74" ht="16" customHeight="1" spans="1:18">
      <c r="A74" s="7">
        <v>71</v>
      </c>
      <c r="B74" s="9"/>
      <c r="C74" s="9" t="s">
        <v>181</v>
      </c>
      <c r="D74" s="9" t="s">
        <v>29</v>
      </c>
      <c r="E74" s="9" t="s">
        <v>145</v>
      </c>
      <c r="F74" s="9" t="s">
        <v>177</v>
      </c>
      <c r="G74" s="9" t="s">
        <v>178</v>
      </c>
      <c r="H74" s="9" t="s">
        <v>179</v>
      </c>
      <c r="I74" s="9">
        <v>1</v>
      </c>
      <c r="J74" s="14">
        <v>49</v>
      </c>
      <c r="K74" s="14">
        <f t="shared" si="8"/>
        <v>29.4</v>
      </c>
      <c r="L74" s="14">
        <v>72.5</v>
      </c>
      <c r="M74" s="15"/>
      <c r="N74" s="14">
        <f t="shared" si="7"/>
        <v>72.5</v>
      </c>
      <c r="O74" s="16">
        <f t="shared" si="10"/>
        <v>29</v>
      </c>
      <c r="P74" s="16">
        <f t="shared" si="9"/>
        <v>58.4</v>
      </c>
      <c r="Q74" s="17">
        <v>3</v>
      </c>
      <c r="R74" s="17"/>
    </row>
    <row r="75" ht="16" customHeight="1" spans="1:18">
      <c r="A75" s="7">
        <v>72</v>
      </c>
      <c r="B75" s="9" t="s">
        <v>182</v>
      </c>
      <c r="C75" s="9" t="s">
        <v>183</v>
      </c>
      <c r="D75" s="9" t="s">
        <v>29</v>
      </c>
      <c r="E75" s="9" t="s">
        <v>145</v>
      </c>
      <c r="F75" s="9" t="s">
        <v>184</v>
      </c>
      <c r="G75" s="9" t="s">
        <v>185</v>
      </c>
      <c r="H75" s="9" t="s">
        <v>186</v>
      </c>
      <c r="I75" s="9">
        <v>1</v>
      </c>
      <c r="J75" s="14">
        <v>56</v>
      </c>
      <c r="K75" s="14">
        <f t="shared" si="8"/>
        <v>33.6</v>
      </c>
      <c r="L75" s="14">
        <v>77.64</v>
      </c>
      <c r="M75" s="15"/>
      <c r="N75" s="14">
        <f t="shared" si="7"/>
        <v>77.64</v>
      </c>
      <c r="O75" s="16">
        <f t="shared" si="10"/>
        <v>31.056</v>
      </c>
      <c r="P75" s="16">
        <f t="shared" si="9"/>
        <v>64.656</v>
      </c>
      <c r="Q75" s="9">
        <v>1</v>
      </c>
      <c r="R75" s="9" t="s">
        <v>27</v>
      </c>
    </row>
    <row r="76" ht="16" customHeight="1" spans="1:18">
      <c r="A76" s="7">
        <v>73</v>
      </c>
      <c r="B76" s="9"/>
      <c r="C76" s="9" t="s">
        <v>187</v>
      </c>
      <c r="D76" s="9" t="s">
        <v>29</v>
      </c>
      <c r="E76" s="9" t="s">
        <v>145</v>
      </c>
      <c r="F76" s="9" t="s">
        <v>184</v>
      </c>
      <c r="G76" s="9" t="s">
        <v>185</v>
      </c>
      <c r="H76" s="9" t="s">
        <v>186</v>
      </c>
      <c r="I76" s="9">
        <v>1</v>
      </c>
      <c r="J76" s="14">
        <v>52</v>
      </c>
      <c r="K76" s="14">
        <f t="shared" si="8"/>
        <v>31.2</v>
      </c>
      <c r="L76" s="14">
        <v>73</v>
      </c>
      <c r="M76" s="15"/>
      <c r="N76" s="14">
        <f t="shared" si="7"/>
        <v>73</v>
      </c>
      <c r="O76" s="16">
        <f t="shared" si="10"/>
        <v>29.2</v>
      </c>
      <c r="P76" s="16">
        <f t="shared" si="9"/>
        <v>60.4</v>
      </c>
      <c r="Q76" s="9">
        <v>2</v>
      </c>
      <c r="R76" s="9"/>
    </row>
    <row r="77" ht="16" customHeight="1" spans="1:18">
      <c r="A77" s="7">
        <v>74</v>
      </c>
      <c r="B77" s="10"/>
      <c r="C77" s="10" t="s">
        <v>188</v>
      </c>
      <c r="D77" s="10" t="s">
        <v>22</v>
      </c>
      <c r="E77" s="10" t="s">
        <v>145</v>
      </c>
      <c r="F77" s="10" t="s">
        <v>184</v>
      </c>
      <c r="G77" s="10" t="s">
        <v>185</v>
      </c>
      <c r="H77" s="10" t="s">
        <v>186</v>
      </c>
      <c r="I77" s="10">
        <v>1</v>
      </c>
      <c r="J77" s="14">
        <v>50</v>
      </c>
      <c r="K77" s="14">
        <f t="shared" si="8"/>
        <v>30</v>
      </c>
      <c r="L77" s="14">
        <v>75.81</v>
      </c>
      <c r="M77" s="15"/>
      <c r="N77" s="14">
        <f t="shared" si="7"/>
        <v>75.81</v>
      </c>
      <c r="O77" s="16">
        <f t="shared" si="10"/>
        <v>30.324</v>
      </c>
      <c r="P77" s="16">
        <f t="shared" si="9"/>
        <v>60.324</v>
      </c>
      <c r="Q77" s="9">
        <v>3</v>
      </c>
      <c r="R77" s="9"/>
    </row>
    <row r="78" ht="16" customHeight="1" spans="1:18">
      <c r="A78" s="7">
        <v>75</v>
      </c>
      <c r="B78" s="9" t="s">
        <v>189</v>
      </c>
      <c r="C78" s="9" t="s">
        <v>190</v>
      </c>
      <c r="D78" s="9" t="s">
        <v>29</v>
      </c>
      <c r="E78" s="9" t="s">
        <v>145</v>
      </c>
      <c r="F78" s="9" t="s">
        <v>191</v>
      </c>
      <c r="G78" s="9" t="s">
        <v>192</v>
      </c>
      <c r="H78" s="9" t="s">
        <v>193</v>
      </c>
      <c r="I78" s="9">
        <v>1</v>
      </c>
      <c r="J78" s="14">
        <v>64</v>
      </c>
      <c r="K78" s="14">
        <f t="shared" si="8"/>
        <v>38.4</v>
      </c>
      <c r="L78" s="14">
        <v>75.96</v>
      </c>
      <c r="M78" s="15"/>
      <c r="N78" s="14">
        <f t="shared" si="7"/>
        <v>75.96</v>
      </c>
      <c r="O78" s="16">
        <f t="shared" si="10"/>
        <v>30.384</v>
      </c>
      <c r="P78" s="16">
        <f t="shared" si="9"/>
        <v>68.784</v>
      </c>
      <c r="Q78" s="9">
        <v>1</v>
      </c>
      <c r="R78" s="9" t="s">
        <v>27</v>
      </c>
    </row>
    <row r="79" ht="16" customHeight="1" spans="1:18">
      <c r="A79" s="7">
        <v>76</v>
      </c>
      <c r="B79" s="9"/>
      <c r="C79" s="9" t="s">
        <v>194</v>
      </c>
      <c r="D79" s="9" t="s">
        <v>22</v>
      </c>
      <c r="E79" s="9" t="s">
        <v>145</v>
      </c>
      <c r="F79" s="9" t="s">
        <v>191</v>
      </c>
      <c r="G79" s="9" t="s">
        <v>192</v>
      </c>
      <c r="H79" s="9" t="s">
        <v>193</v>
      </c>
      <c r="I79" s="9">
        <v>1</v>
      </c>
      <c r="J79" s="14">
        <v>60</v>
      </c>
      <c r="K79" s="14">
        <f t="shared" si="8"/>
        <v>36</v>
      </c>
      <c r="L79" s="14">
        <v>79.2</v>
      </c>
      <c r="M79" s="15"/>
      <c r="N79" s="14">
        <f t="shared" si="7"/>
        <v>79.2</v>
      </c>
      <c r="O79" s="16">
        <f t="shared" si="10"/>
        <v>31.68</v>
      </c>
      <c r="P79" s="16">
        <f t="shared" si="9"/>
        <v>67.68</v>
      </c>
      <c r="Q79" s="9">
        <v>2</v>
      </c>
      <c r="R79" s="9"/>
    </row>
    <row r="80" ht="16" customHeight="1" spans="1:18">
      <c r="A80" s="7">
        <v>77</v>
      </c>
      <c r="B80" s="9"/>
      <c r="C80" s="9" t="s">
        <v>195</v>
      </c>
      <c r="D80" s="9" t="s">
        <v>29</v>
      </c>
      <c r="E80" s="9" t="s">
        <v>145</v>
      </c>
      <c r="F80" s="9" t="s">
        <v>191</v>
      </c>
      <c r="G80" s="9" t="s">
        <v>192</v>
      </c>
      <c r="H80" s="9" t="s">
        <v>193</v>
      </c>
      <c r="I80" s="9">
        <v>1</v>
      </c>
      <c r="J80" s="14">
        <v>61</v>
      </c>
      <c r="K80" s="14">
        <f t="shared" si="8"/>
        <v>36.6</v>
      </c>
      <c r="L80" s="14">
        <v>71.11</v>
      </c>
      <c r="M80" s="15"/>
      <c r="N80" s="14">
        <f t="shared" si="7"/>
        <v>71.11</v>
      </c>
      <c r="O80" s="16">
        <f t="shared" si="10"/>
        <v>28.444</v>
      </c>
      <c r="P80" s="16">
        <f t="shared" si="9"/>
        <v>65.044</v>
      </c>
      <c r="Q80" s="9">
        <v>3</v>
      </c>
      <c r="R80" s="9"/>
    </row>
    <row r="81" ht="16" customHeight="1" spans="1:18">
      <c r="A81" s="7">
        <v>78</v>
      </c>
      <c r="B81" s="9" t="s">
        <v>196</v>
      </c>
      <c r="C81" s="9" t="s">
        <v>197</v>
      </c>
      <c r="D81" s="9" t="s">
        <v>29</v>
      </c>
      <c r="E81" s="9" t="s">
        <v>145</v>
      </c>
      <c r="F81" s="9" t="s">
        <v>198</v>
      </c>
      <c r="G81" s="9" t="s">
        <v>199</v>
      </c>
      <c r="H81" s="9" t="s">
        <v>200</v>
      </c>
      <c r="I81" s="9">
        <v>2</v>
      </c>
      <c r="J81" s="14">
        <v>60</v>
      </c>
      <c r="K81" s="14">
        <f t="shared" si="8"/>
        <v>36</v>
      </c>
      <c r="L81" s="14">
        <v>75.6</v>
      </c>
      <c r="M81" s="15"/>
      <c r="N81" s="14">
        <f t="shared" si="7"/>
        <v>75.6</v>
      </c>
      <c r="O81" s="16">
        <f t="shared" si="10"/>
        <v>30.24</v>
      </c>
      <c r="P81" s="16">
        <f t="shared" si="9"/>
        <v>66.24</v>
      </c>
      <c r="Q81" s="9">
        <v>1</v>
      </c>
      <c r="R81" s="9" t="s">
        <v>27</v>
      </c>
    </row>
    <row r="82" ht="16" customHeight="1" spans="1:18">
      <c r="A82" s="7">
        <v>79</v>
      </c>
      <c r="B82" s="9" t="s">
        <v>201</v>
      </c>
      <c r="C82" s="9" t="s">
        <v>202</v>
      </c>
      <c r="D82" s="9" t="s">
        <v>22</v>
      </c>
      <c r="E82" s="9" t="s">
        <v>145</v>
      </c>
      <c r="F82" s="9" t="s">
        <v>198</v>
      </c>
      <c r="G82" s="9" t="s">
        <v>199</v>
      </c>
      <c r="H82" s="9" t="s">
        <v>200</v>
      </c>
      <c r="I82" s="9">
        <v>2</v>
      </c>
      <c r="J82" s="14">
        <v>52</v>
      </c>
      <c r="K82" s="14">
        <f t="shared" si="8"/>
        <v>31.2</v>
      </c>
      <c r="L82" s="14">
        <v>83.64</v>
      </c>
      <c r="M82" s="15"/>
      <c r="N82" s="14">
        <f t="shared" si="7"/>
        <v>83.64</v>
      </c>
      <c r="O82" s="16">
        <f t="shared" si="10"/>
        <v>33.456</v>
      </c>
      <c r="P82" s="16">
        <f t="shared" si="9"/>
        <v>64.656</v>
      </c>
      <c r="Q82" s="9">
        <v>2</v>
      </c>
      <c r="R82" s="9" t="s">
        <v>27</v>
      </c>
    </row>
    <row r="83" ht="16" customHeight="1" spans="1:18">
      <c r="A83" s="7">
        <v>80</v>
      </c>
      <c r="B83" s="9"/>
      <c r="C83" s="9" t="s">
        <v>203</v>
      </c>
      <c r="D83" s="9" t="s">
        <v>29</v>
      </c>
      <c r="E83" s="9" t="s">
        <v>145</v>
      </c>
      <c r="F83" s="9" t="s">
        <v>198</v>
      </c>
      <c r="G83" s="9" t="s">
        <v>199</v>
      </c>
      <c r="H83" s="9" t="s">
        <v>200</v>
      </c>
      <c r="I83" s="9">
        <v>2</v>
      </c>
      <c r="J83" s="14">
        <v>54</v>
      </c>
      <c r="K83" s="14">
        <f t="shared" si="8"/>
        <v>32.4</v>
      </c>
      <c r="L83" s="14">
        <v>77.76</v>
      </c>
      <c r="M83" s="15"/>
      <c r="N83" s="14">
        <f t="shared" si="7"/>
        <v>77.76</v>
      </c>
      <c r="O83" s="16">
        <f t="shared" si="10"/>
        <v>31.104</v>
      </c>
      <c r="P83" s="16">
        <f t="shared" si="9"/>
        <v>63.504</v>
      </c>
      <c r="Q83" s="9">
        <v>3</v>
      </c>
      <c r="R83" s="9"/>
    </row>
    <row r="84" ht="16" customHeight="1" spans="1:18">
      <c r="A84" s="7">
        <v>81</v>
      </c>
      <c r="B84" s="10"/>
      <c r="C84" s="10" t="s">
        <v>204</v>
      </c>
      <c r="D84" s="10" t="s">
        <v>22</v>
      </c>
      <c r="E84" s="9" t="s">
        <v>145</v>
      </c>
      <c r="F84" s="10" t="s">
        <v>198</v>
      </c>
      <c r="G84" s="10" t="s">
        <v>199</v>
      </c>
      <c r="H84" s="10" t="s">
        <v>200</v>
      </c>
      <c r="I84" s="10">
        <v>2</v>
      </c>
      <c r="J84" s="14">
        <v>49</v>
      </c>
      <c r="K84" s="14">
        <f t="shared" si="8"/>
        <v>29.4</v>
      </c>
      <c r="L84" s="14">
        <v>75.52</v>
      </c>
      <c r="M84" s="15"/>
      <c r="N84" s="14">
        <f t="shared" si="7"/>
        <v>75.52</v>
      </c>
      <c r="O84" s="16">
        <f t="shared" si="10"/>
        <v>30.208</v>
      </c>
      <c r="P84" s="16">
        <f t="shared" si="9"/>
        <v>59.608</v>
      </c>
      <c r="Q84" s="9">
        <v>4</v>
      </c>
      <c r="R84" s="9"/>
    </row>
    <row r="85" s="2" customFormat="1" ht="16" customHeight="1" spans="1:18">
      <c r="A85" s="7">
        <v>82</v>
      </c>
      <c r="B85" s="9" t="s">
        <v>205</v>
      </c>
      <c r="C85" s="9" t="s">
        <v>206</v>
      </c>
      <c r="D85" s="9" t="s">
        <v>29</v>
      </c>
      <c r="E85" s="9" t="s">
        <v>145</v>
      </c>
      <c r="F85" s="9" t="s">
        <v>207</v>
      </c>
      <c r="G85" s="9" t="s">
        <v>208</v>
      </c>
      <c r="H85" s="9" t="s">
        <v>209</v>
      </c>
      <c r="I85" s="9">
        <v>1</v>
      </c>
      <c r="J85" s="14">
        <v>50</v>
      </c>
      <c r="K85" s="14">
        <f t="shared" si="8"/>
        <v>30</v>
      </c>
      <c r="L85" s="14">
        <v>83.06</v>
      </c>
      <c r="M85" s="15"/>
      <c r="N85" s="14">
        <f t="shared" si="7"/>
        <v>83.06</v>
      </c>
      <c r="O85" s="16">
        <f t="shared" si="10"/>
        <v>33.224</v>
      </c>
      <c r="P85" s="16">
        <f t="shared" si="9"/>
        <v>63.224</v>
      </c>
      <c r="Q85" s="9">
        <v>1</v>
      </c>
      <c r="R85" s="9" t="s">
        <v>167</v>
      </c>
    </row>
    <row r="86" ht="16" customHeight="1" spans="1:18">
      <c r="A86" s="7">
        <v>83</v>
      </c>
      <c r="B86" s="9" t="s">
        <v>210</v>
      </c>
      <c r="C86" s="9" t="s">
        <v>211</v>
      </c>
      <c r="D86" s="9" t="s">
        <v>29</v>
      </c>
      <c r="E86" s="9" t="s">
        <v>212</v>
      </c>
      <c r="F86" s="9" t="s">
        <v>213</v>
      </c>
      <c r="G86" s="9" t="s">
        <v>214</v>
      </c>
      <c r="H86" s="9" t="s">
        <v>215</v>
      </c>
      <c r="I86" s="9">
        <v>2</v>
      </c>
      <c r="J86" s="14">
        <v>78.5</v>
      </c>
      <c r="K86" s="14">
        <f t="shared" si="8"/>
        <v>47.1</v>
      </c>
      <c r="L86" s="14">
        <v>82.07</v>
      </c>
      <c r="M86" s="15"/>
      <c r="N86" s="14">
        <f t="shared" si="7"/>
        <v>82.07</v>
      </c>
      <c r="O86" s="16">
        <f t="shared" si="10"/>
        <v>32.828</v>
      </c>
      <c r="P86" s="16">
        <f t="shared" si="9"/>
        <v>79.928</v>
      </c>
      <c r="Q86" s="17">
        <v>1</v>
      </c>
      <c r="R86" s="17" t="s">
        <v>27</v>
      </c>
    </row>
    <row r="87" ht="16" customHeight="1" spans="1:18">
      <c r="A87" s="7">
        <v>84</v>
      </c>
      <c r="B87" s="9" t="s">
        <v>216</v>
      </c>
      <c r="C87" s="9" t="s">
        <v>217</v>
      </c>
      <c r="D87" s="9" t="s">
        <v>29</v>
      </c>
      <c r="E87" s="9" t="s">
        <v>212</v>
      </c>
      <c r="F87" s="9" t="s">
        <v>213</v>
      </c>
      <c r="G87" s="9" t="s">
        <v>214</v>
      </c>
      <c r="H87" s="9" t="s">
        <v>215</v>
      </c>
      <c r="I87" s="9">
        <v>2</v>
      </c>
      <c r="J87" s="14">
        <v>69.5</v>
      </c>
      <c r="K87" s="14">
        <f t="shared" si="8"/>
        <v>41.7</v>
      </c>
      <c r="L87" s="14">
        <v>84.53</v>
      </c>
      <c r="M87" s="15"/>
      <c r="N87" s="14">
        <f t="shared" si="7"/>
        <v>84.53</v>
      </c>
      <c r="O87" s="16">
        <f t="shared" si="10"/>
        <v>33.812</v>
      </c>
      <c r="P87" s="16">
        <f t="shared" si="9"/>
        <v>75.512</v>
      </c>
      <c r="Q87" s="17">
        <v>2</v>
      </c>
      <c r="R87" s="17" t="s">
        <v>27</v>
      </c>
    </row>
    <row r="88" ht="16" customHeight="1" spans="1:18">
      <c r="A88" s="7">
        <v>85</v>
      </c>
      <c r="B88" s="9"/>
      <c r="C88" s="9" t="s">
        <v>218</v>
      </c>
      <c r="D88" s="9" t="s">
        <v>29</v>
      </c>
      <c r="E88" s="9" t="s">
        <v>212</v>
      </c>
      <c r="F88" s="9" t="s">
        <v>213</v>
      </c>
      <c r="G88" s="9" t="s">
        <v>214</v>
      </c>
      <c r="H88" s="9" t="s">
        <v>215</v>
      </c>
      <c r="I88" s="9">
        <v>2</v>
      </c>
      <c r="J88" s="14">
        <v>69.5</v>
      </c>
      <c r="K88" s="14">
        <f t="shared" si="8"/>
        <v>41.7</v>
      </c>
      <c r="L88" s="14">
        <v>82.37</v>
      </c>
      <c r="M88" s="15"/>
      <c r="N88" s="14">
        <f t="shared" si="7"/>
        <v>82.37</v>
      </c>
      <c r="O88" s="16">
        <f t="shared" si="10"/>
        <v>32.948</v>
      </c>
      <c r="P88" s="16">
        <f t="shared" si="9"/>
        <v>74.648</v>
      </c>
      <c r="Q88" s="17">
        <v>3</v>
      </c>
      <c r="R88" s="17"/>
    </row>
    <row r="89" ht="16" customHeight="1" spans="1:18">
      <c r="A89" s="7">
        <v>86</v>
      </c>
      <c r="B89" s="9"/>
      <c r="C89" s="9" t="s">
        <v>219</v>
      </c>
      <c r="D89" s="9" t="s">
        <v>29</v>
      </c>
      <c r="E89" s="9" t="s">
        <v>212</v>
      </c>
      <c r="F89" s="9" t="s">
        <v>213</v>
      </c>
      <c r="G89" s="9" t="s">
        <v>214</v>
      </c>
      <c r="H89" s="9" t="s">
        <v>215</v>
      </c>
      <c r="I89" s="9">
        <v>2</v>
      </c>
      <c r="J89" s="14">
        <v>70</v>
      </c>
      <c r="K89" s="14">
        <f t="shared" si="8"/>
        <v>42</v>
      </c>
      <c r="L89" s="14">
        <v>79.45</v>
      </c>
      <c r="M89" s="15"/>
      <c r="N89" s="14">
        <f t="shared" si="7"/>
        <v>79.45</v>
      </c>
      <c r="O89" s="16">
        <f t="shared" si="10"/>
        <v>31.78</v>
      </c>
      <c r="P89" s="16">
        <f t="shared" si="9"/>
        <v>73.78</v>
      </c>
      <c r="Q89" s="17">
        <v>4</v>
      </c>
      <c r="R89" s="17"/>
    </row>
    <row r="90" ht="16" customHeight="1" spans="1:18">
      <c r="A90" s="7">
        <v>87</v>
      </c>
      <c r="B90" s="9"/>
      <c r="C90" s="9" t="s">
        <v>220</v>
      </c>
      <c r="D90" s="9" t="s">
        <v>29</v>
      </c>
      <c r="E90" s="9" t="s">
        <v>212</v>
      </c>
      <c r="F90" s="9" t="s">
        <v>213</v>
      </c>
      <c r="G90" s="9" t="s">
        <v>214</v>
      </c>
      <c r="H90" s="9" t="s">
        <v>215</v>
      </c>
      <c r="I90" s="9">
        <v>2</v>
      </c>
      <c r="J90" s="14">
        <v>69.5</v>
      </c>
      <c r="K90" s="14">
        <f t="shared" si="8"/>
        <v>41.7</v>
      </c>
      <c r="L90" s="14">
        <v>79.824</v>
      </c>
      <c r="M90" s="15"/>
      <c r="N90" s="14">
        <f t="shared" si="7"/>
        <v>79.824</v>
      </c>
      <c r="O90" s="16">
        <f t="shared" si="10"/>
        <v>31.9296</v>
      </c>
      <c r="P90" s="16">
        <f t="shared" si="9"/>
        <v>73.6296</v>
      </c>
      <c r="Q90" s="17">
        <v>5</v>
      </c>
      <c r="R90" s="17"/>
    </row>
    <row r="91" ht="16" customHeight="1" spans="1:18">
      <c r="A91" s="7">
        <v>88</v>
      </c>
      <c r="B91" s="9" t="s">
        <v>221</v>
      </c>
      <c r="C91" s="9" t="s">
        <v>222</v>
      </c>
      <c r="D91" s="9" t="s">
        <v>29</v>
      </c>
      <c r="E91" s="9" t="s">
        <v>212</v>
      </c>
      <c r="F91" s="9" t="s">
        <v>223</v>
      </c>
      <c r="G91" s="9" t="s">
        <v>214</v>
      </c>
      <c r="H91" s="9" t="s">
        <v>224</v>
      </c>
      <c r="I91" s="9">
        <v>2</v>
      </c>
      <c r="J91" s="14">
        <v>72</v>
      </c>
      <c r="K91" s="14">
        <f t="shared" si="8"/>
        <v>43.2</v>
      </c>
      <c r="L91" s="14">
        <v>82.57</v>
      </c>
      <c r="M91" s="15"/>
      <c r="N91" s="14">
        <f t="shared" si="7"/>
        <v>82.57</v>
      </c>
      <c r="O91" s="16">
        <f t="shared" si="10"/>
        <v>33.028</v>
      </c>
      <c r="P91" s="16">
        <f t="shared" si="9"/>
        <v>76.228</v>
      </c>
      <c r="Q91" s="17">
        <v>1</v>
      </c>
      <c r="R91" s="17" t="s">
        <v>27</v>
      </c>
    </row>
    <row r="92" ht="16" customHeight="1" spans="1:18">
      <c r="A92" s="7">
        <v>89</v>
      </c>
      <c r="B92" s="9" t="s">
        <v>225</v>
      </c>
      <c r="C92" s="9" t="s">
        <v>226</v>
      </c>
      <c r="D92" s="9" t="s">
        <v>22</v>
      </c>
      <c r="E92" s="9" t="s">
        <v>212</v>
      </c>
      <c r="F92" s="9" t="s">
        <v>223</v>
      </c>
      <c r="G92" s="9" t="s">
        <v>214</v>
      </c>
      <c r="H92" s="9" t="s">
        <v>224</v>
      </c>
      <c r="I92" s="9">
        <v>2</v>
      </c>
      <c r="J92" s="14">
        <v>71.5</v>
      </c>
      <c r="K92" s="14">
        <f t="shared" si="8"/>
        <v>42.9</v>
      </c>
      <c r="L92" s="14">
        <v>81.96</v>
      </c>
      <c r="M92" s="15"/>
      <c r="N92" s="14">
        <f t="shared" si="7"/>
        <v>81.96</v>
      </c>
      <c r="O92" s="16">
        <f t="shared" si="10"/>
        <v>32.784</v>
      </c>
      <c r="P92" s="16">
        <f t="shared" si="9"/>
        <v>75.684</v>
      </c>
      <c r="Q92" s="17">
        <v>2</v>
      </c>
      <c r="R92" s="17" t="s">
        <v>27</v>
      </c>
    </row>
    <row r="93" ht="16" customHeight="1" spans="1:18">
      <c r="A93" s="7">
        <v>90</v>
      </c>
      <c r="B93" s="9"/>
      <c r="C93" s="9" t="s">
        <v>227</v>
      </c>
      <c r="D93" s="9" t="s">
        <v>29</v>
      </c>
      <c r="E93" s="9" t="s">
        <v>212</v>
      </c>
      <c r="F93" s="9" t="s">
        <v>223</v>
      </c>
      <c r="G93" s="9" t="s">
        <v>214</v>
      </c>
      <c r="H93" s="9" t="s">
        <v>224</v>
      </c>
      <c r="I93" s="9">
        <v>2</v>
      </c>
      <c r="J93" s="14">
        <v>69</v>
      </c>
      <c r="K93" s="14">
        <f t="shared" si="8"/>
        <v>41.4</v>
      </c>
      <c r="L93" s="14">
        <v>81.86</v>
      </c>
      <c r="M93" s="15"/>
      <c r="N93" s="14">
        <f t="shared" si="7"/>
        <v>81.86</v>
      </c>
      <c r="O93" s="16">
        <f t="shared" si="10"/>
        <v>32.744</v>
      </c>
      <c r="P93" s="16">
        <f t="shared" si="9"/>
        <v>74.144</v>
      </c>
      <c r="Q93" s="17">
        <v>3</v>
      </c>
      <c r="R93" s="17"/>
    </row>
    <row r="94" ht="16" customHeight="1" spans="1:18">
      <c r="A94" s="7">
        <v>91</v>
      </c>
      <c r="B94" s="9"/>
      <c r="C94" s="9" t="s">
        <v>228</v>
      </c>
      <c r="D94" s="9" t="s">
        <v>29</v>
      </c>
      <c r="E94" s="9" t="s">
        <v>212</v>
      </c>
      <c r="F94" s="9" t="s">
        <v>223</v>
      </c>
      <c r="G94" s="9" t="s">
        <v>214</v>
      </c>
      <c r="H94" s="9" t="s">
        <v>224</v>
      </c>
      <c r="I94" s="9">
        <v>2</v>
      </c>
      <c r="J94" s="14">
        <v>68.5</v>
      </c>
      <c r="K94" s="14">
        <f t="shared" si="8"/>
        <v>41.1</v>
      </c>
      <c r="L94" s="14">
        <v>82.35</v>
      </c>
      <c r="M94" s="15"/>
      <c r="N94" s="14">
        <f t="shared" si="7"/>
        <v>82.35</v>
      </c>
      <c r="O94" s="16">
        <f t="shared" si="10"/>
        <v>32.94</v>
      </c>
      <c r="P94" s="16">
        <f t="shared" si="9"/>
        <v>74.04</v>
      </c>
      <c r="Q94" s="17">
        <v>4</v>
      </c>
      <c r="R94" s="17"/>
    </row>
    <row r="95" ht="16" customHeight="1" spans="1:18">
      <c r="A95" s="7">
        <v>92</v>
      </c>
      <c r="B95" s="9"/>
      <c r="C95" s="9" t="s">
        <v>229</v>
      </c>
      <c r="D95" s="9" t="s">
        <v>29</v>
      </c>
      <c r="E95" s="9" t="s">
        <v>212</v>
      </c>
      <c r="F95" s="9" t="s">
        <v>223</v>
      </c>
      <c r="G95" s="9" t="s">
        <v>214</v>
      </c>
      <c r="H95" s="9" t="s">
        <v>224</v>
      </c>
      <c r="I95" s="9">
        <v>2</v>
      </c>
      <c r="J95" s="14">
        <v>66</v>
      </c>
      <c r="K95" s="14">
        <f t="shared" si="8"/>
        <v>39.6</v>
      </c>
      <c r="L95" s="14">
        <v>82.65</v>
      </c>
      <c r="M95" s="15"/>
      <c r="N95" s="14">
        <f t="shared" si="7"/>
        <v>82.65</v>
      </c>
      <c r="O95" s="16">
        <f t="shared" si="10"/>
        <v>33.06</v>
      </c>
      <c r="P95" s="16">
        <f t="shared" si="9"/>
        <v>72.66</v>
      </c>
      <c r="Q95" s="17">
        <v>5</v>
      </c>
      <c r="R95" s="17"/>
    </row>
    <row r="96" ht="16" customHeight="1" spans="1:18">
      <c r="A96" s="7">
        <v>93</v>
      </c>
      <c r="B96" s="9"/>
      <c r="C96" s="9" t="s">
        <v>230</v>
      </c>
      <c r="D96" s="9" t="s">
        <v>29</v>
      </c>
      <c r="E96" s="9" t="s">
        <v>212</v>
      </c>
      <c r="F96" s="9" t="s">
        <v>223</v>
      </c>
      <c r="G96" s="9" t="s">
        <v>214</v>
      </c>
      <c r="H96" s="9" t="s">
        <v>224</v>
      </c>
      <c r="I96" s="9">
        <v>2</v>
      </c>
      <c r="J96" s="14">
        <v>65.5</v>
      </c>
      <c r="K96" s="14">
        <f t="shared" si="8"/>
        <v>39.3</v>
      </c>
      <c r="L96" s="14">
        <v>82.668</v>
      </c>
      <c r="M96" s="15"/>
      <c r="N96" s="14">
        <f t="shared" si="7"/>
        <v>82.668</v>
      </c>
      <c r="O96" s="16">
        <f t="shared" si="10"/>
        <v>33.0672</v>
      </c>
      <c r="P96" s="16">
        <f t="shared" si="9"/>
        <v>72.3672</v>
      </c>
      <c r="Q96" s="17">
        <v>6</v>
      </c>
      <c r="R96" s="17"/>
    </row>
    <row r="97" ht="16" customHeight="1" spans="1:18">
      <c r="A97" s="7">
        <v>94</v>
      </c>
      <c r="B97" s="9"/>
      <c r="C97" s="9" t="s">
        <v>231</v>
      </c>
      <c r="D97" s="9" t="s">
        <v>29</v>
      </c>
      <c r="E97" s="9" t="s">
        <v>212</v>
      </c>
      <c r="F97" s="9" t="s">
        <v>223</v>
      </c>
      <c r="G97" s="9" t="s">
        <v>214</v>
      </c>
      <c r="H97" s="9" t="s">
        <v>224</v>
      </c>
      <c r="I97" s="9">
        <v>2</v>
      </c>
      <c r="J97" s="14">
        <v>65.5</v>
      </c>
      <c r="K97" s="14">
        <f t="shared" si="8"/>
        <v>39.3</v>
      </c>
      <c r="L97" s="14">
        <v>82.66</v>
      </c>
      <c r="M97" s="15"/>
      <c r="N97" s="14">
        <f t="shared" ref="N97:N116" si="11">L97</f>
        <v>82.66</v>
      </c>
      <c r="O97" s="16">
        <f t="shared" si="10"/>
        <v>33.064</v>
      </c>
      <c r="P97" s="16">
        <f t="shared" si="9"/>
        <v>72.364</v>
      </c>
      <c r="Q97" s="17">
        <v>7</v>
      </c>
      <c r="R97" s="17"/>
    </row>
    <row r="98" ht="16" customHeight="1" spans="1:18">
      <c r="A98" s="7">
        <v>95</v>
      </c>
      <c r="B98" s="9" t="s">
        <v>232</v>
      </c>
      <c r="C98" s="9" t="s">
        <v>233</v>
      </c>
      <c r="D98" s="9" t="s">
        <v>29</v>
      </c>
      <c r="E98" s="9" t="s">
        <v>212</v>
      </c>
      <c r="F98" s="9" t="s">
        <v>234</v>
      </c>
      <c r="G98" s="9" t="s">
        <v>214</v>
      </c>
      <c r="H98" s="9" t="s">
        <v>235</v>
      </c>
      <c r="I98" s="9">
        <v>1</v>
      </c>
      <c r="J98" s="14">
        <v>72.5</v>
      </c>
      <c r="K98" s="14">
        <f t="shared" si="8"/>
        <v>43.5</v>
      </c>
      <c r="L98" s="14">
        <v>84.27</v>
      </c>
      <c r="M98" s="15"/>
      <c r="N98" s="14">
        <f t="shared" si="11"/>
        <v>84.27</v>
      </c>
      <c r="O98" s="16">
        <f t="shared" si="10"/>
        <v>33.708</v>
      </c>
      <c r="P98" s="16">
        <f t="shared" si="9"/>
        <v>77.208</v>
      </c>
      <c r="Q98" s="17">
        <v>1</v>
      </c>
      <c r="R98" s="17" t="s">
        <v>27</v>
      </c>
    </row>
    <row r="99" ht="16" customHeight="1" spans="1:18">
      <c r="A99" s="7">
        <v>96</v>
      </c>
      <c r="B99" s="9"/>
      <c r="C99" s="9" t="s">
        <v>236</v>
      </c>
      <c r="D99" s="9" t="s">
        <v>29</v>
      </c>
      <c r="E99" s="9" t="s">
        <v>212</v>
      </c>
      <c r="F99" s="9" t="s">
        <v>234</v>
      </c>
      <c r="G99" s="9" t="s">
        <v>214</v>
      </c>
      <c r="H99" s="9" t="s">
        <v>235</v>
      </c>
      <c r="I99" s="9">
        <v>1</v>
      </c>
      <c r="J99" s="14">
        <v>71</v>
      </c>
      <c r="K99" s="14">
        <f t="shared" si="8"/>
        <v>42.6</v>
      </c>
      <c r="L99" s="14">
        <v>82.25</v>
      </c>
      <c r="M99" s="15"/>
      <c r="N99" s="14">
        <f t="shared" si="11"/>
        <v>82.25</v>
      </c>
      <c r="O99" s="16">
        <f t="shared" si="10"/>
        <v>32.9</v>
      </c>
      <c r="P99" s="16">
        <f t="shared" si="9"/>
        <v>75.5</v>
      </c>
      <c r="Q99" s="17">
        <v>2</v>
      </c>
      <c r="R99" s="17"/>
    </row>
    <row r="100" ht="16" customHeight="1" spans="1:18">
      <c r="A100" s="7">
        <v>97</v>
      </c>
      <c r="B100" s="9"/>
      <c r="C100" s="9" t="s">
        <v>237</v>
      </c>
      <c r="D100" s="9" t="s">
        <v>29</v>
      </c>
      <c r="E100" s="9" t="s">
        <v>212</v>
      </c>
      <c r="F100" s="9" t="s">
        <v>234</v>
      </c>
      <c r="G100" s="9" t="s">
        <v>214</v>
      </c>
      <c r="H100" s="9" t="s">
        <v>235</v>
      </c>
      <c r="I100" s="9">
        <v>1</v>
      </c>
      <c r="J100" s="14">
        <v>69.5</v>
      </c>
      <c r="K100" s="14">
        <f t="shared" si="8"/>
        <v>41.7</v>
      </c>
      <c r="L100" s="14">
        <v>80.71</v>
      </c>
      <c r="M100" s="15"/>
      <c r="N100" s="14">
        <f t="shared" si="11"/>
        <v>80.71</v>
      </c>
      <c r="O100" s="16">
        <f t="shared" si="10"/>
        <v>32.284</v>
      </c>
      <c r="P100" s="16">
        <f t="shared" si="9"/>
        <v>73.984</v>
      </c>
      <c r="Q100" s="17">
        <v>3</v>
      </c>
      <c r="R100" s="17"/>
    </row>
    <row r="101" ht="16" customHeight="1" spans="1:18">
      <c r="A101" s="7">
        <v>98</v>
      </c>
      <c r="B101" s="9" t="s">
        <v>238</v>
      </c>
      <c r="C101" s="9" t="s">
        <v>239</v>
      </c>
      <c r="D101" s="9" t="s">
        <v>29</v>
      </c>
      <c r="E101" s="9" t="s">
        <v>212</v>
      </c>
      <c r="F101" s="9" t="s">
        <v>240</v>
      </c>
      <c r="G101" s="9" t="s">
        <v>241</v>
      </c>
      <c r="H101" s="9" t="s">
        <v>242</v>
      </c>
      <c r="I101" s="9">
        <v>1</v>
      </c>
      <c r="J101" s="14">
        <v>73</v>
      </c>
      <c r="K101" s="14">
        <f t="shared" si="8"/>
        <v>43.8</v>
      </c>
      <c r="L101" s="14">
        <v>84.82</v>
      </c>
      <c r="M101" s="15"/>
      <c r="N101" s="14">
        <f t="shared" si="11"/>
        <v>84.82</v>
      </c>
      <c r="O101" s="16">
        <f t="shared" si="10"/>
        <v>33.928</v>
      </c>
      <c r="P101" s="16">
        <f t="shared" si="9"/>
        <v>77.728</v>
      </c>
      <c r="Q101" s="17">
        <v>1</v>
      </c>
      <c r="R101" s="17" t="s">
        <v>27</v>
      </c>
    </row>
    <row r="102" ht="16" customHeight="1" spans="1:18">
      <c r="A102" s="7">
        <v>99</v>
      </c>
      <c r="B102" s="9"/>
      <c r="C102" s="9" t="s">
        <v>243</v>
      </c>
      <c r="D102" s="9" t="s">
        <v>29</v>
      </c>
      <c r="E102" s="9" t="s">
        <v>212</v>
      </c>
      <c r="F102" s="9" t="s">
        <v>240</v>
      </c>
      <c r="G102" s="9" t="s">
        <v>241</v>
      </c>
      <c r="H102" s="9" t="s">
        <v>242</v>
      </c>
      <c r="I102" s="9">
        <v>1</v>
      </c>
      <c r="J102" s="14">
        <v>71</v>
      </c>
      <c r="K102" s="14">
        <f t="shared" si="8"/>
        <v>42.6</v>
      </c>
      <c r="L102" s="14">
        <v>83.95</v>
      </c>
      <c r="M102" s="15"/>
      <c r="N102" s="14">
        <f t="shared" si="11"/>
        <v>83.95</v>
      </c>
      <c r="O102" s="16">
        <f t="shared" si="10"/>
        <v>33.58</v>
      </c>
      <c r="P102" s="16">
        <f t="shared" si="9"/>
        <v>76.18</v>
      </c>
      <c r="Q102" s="17">
        <v>2</v>
      </c>
      <c r="R102" s="17"/>
    </row>
    <row r="103" ht="16" customHeight="1" spans="1:18">
      <c r="A103" s="7">
        <v>100</v>
      </c>
      <c r="B103" s="9"/>
      <c r="C103" s="9" t="s">
        <v>244</v>
      </c>
      <c r="D103" s="9" t="s">
        <v>29</v>
      </c>
      <c r="E103" s="9" t="s">
        <v>212</v>
      </c>
      <c r="F103" s="9" t="s">
        <v>240</v>
      </c>
      <c r="G103" s="9" t="s">
        <v>241</v>
      </c>
      <c r="H103" s="9" t="s">
        <v>242</v>
      </c>
      <c r="I103" s="9">
        <v>1</v>
      </c>
      <c r="J103" s="14">
        <v>72</v>
      </c>
      <c r="K103" s="14">
        <f t="shared" si="8"/>
        <v>43.2</v>
      </c>
      <c r="L103" s="14">
        <v>81.29</v>
      </c>
      <c r="M103" s="15"/>
      <c r="N103" s="14">
        <f t="shared" si="11"/>
        <v>81.29</v>
      </c>
      <c r="O103" s="16">
        <f t="shared" si="10"/>
        <v>32.516</v>
      </c>
      <c r="P103" s="16">
        <f t="shared" si="9"/>
        <v>75.716</v>
      </c>
      <c r="Q103" s="17">
        <v>3</v>
      </c>
      <c r="R103" s="17"/>
    </row>
    <row r="104" ht="16" customHeight="1" spans="1:18">
      <c r="A104" s="7">
        <v>101</v>
      </c>
      <c r="B104" s="9" t="s">
        <v>245</v>
      </c>
      <c r="C104" s="9" t="s">
        <v>246</v>
      </c>
      <c r="D104" s="9" t="s">
        <v>29</v>
      </c>
      <c r="E104" s="9" t="s">
        <v>212</v>
      </c>
      <c r="F104" s="9" t="s">
        <v>240</v>
      </c>
      <c r="G104" s="9" t="s">
        <v>247</v>
      </c>
      <c r="H104" s="9" t="s">
        <v>248</v>
      </c>
      <c r="I104" s="9">
        <v>1</v>
      </c>
      <c r="J104" s="14">
        <v>74</v>
      </c>
      <c r="K104" s="14">
        <f t="shared" ref="K104:K112" si="12">J104*0.6</f>
        <v>44.4</v>
      </c>
      <c r="L104" s="14">
        <v>83.73</v>
      </c>
      <c r="M104" s="15"/>
      <c r="N104" s="14">
        <f t="shared" si="11"/>
        <v>83.73</v>
      </c>
      <c r="O104" s="16">
        <f t="shared" si="10"/>
        <v>33.492</v>
      </c>
      <c r="P104" s="16">
        <f t="shared" ref="P104:P112" si="13">K104+O104</f>
        <v>77.892</v>
      </c>
      <c r="Q104" s="17">
        <v>1</v>
      </c>
      <c r="R104" s="17" t="s">
        <v>27</v>
      </c>
    </row>
    <row r="105" ht="16" customHeight="1" spans="1:18">
      <c r="A105" s="7">
        <v>102</v>
      </c>
      <c r="B105" s="9"/>
      <c r="C105" s="9" t="s">
        <v>249</v>
      </c>
      <c r="D105" s="9" t="s">
        <v>29</v>
      </c>
      <c r="E105" s="9" t="s">
        <v>212</v>
      </c>
      <c r="F105" s="9" t="s">
        <v>240</v>
      </c>
      <c r="G105" s="9" t="s">
        <v>247</v>
      </c>
      <c r="H105" s="9" t="s">
        <v>248</v>
      </c>
      <c r="I105" s="9">
        <v>1</v>
      </c>
      <c r="J105" s="14">
        <v>65.5</v>
      </c>
      <c r="K105" s="14">
        <f t="shared" si="12"/>
        <v>39.3</v>
      </c>
      <c r="L105" s="14">
        <v>81.78</v>
      </c>
      <c r="M105" s="15"/>
      <c r="N105" s="14">
        <f t="shared" si="11"/>
        <v>81.78</v>
      </c>
      <c r="O105" s="16">
        <f t="shared" si="10"/>
        <v>32.712</v>
      </c>
      <c r="P105" s="16">
        <f t="shared" si="13"/>
        <v>72.012</v>
      </c>
      <c r="Q105" s="17">
        <v>2</v>
      </c>
      <c r="R105" s="17"/>
    </row>
    <row r="106" ht="16" customHeight="1" spans="1:18">
      <c r="A106" s="7">
        <v>103</v>
      </c>
      <c r="B106" s="9" t="s">
        <v>250</v>
      </c>
      <c r="C106" s="9" t="s">
        <v>251</v>
      </c>
      <c r="D106" s="9" t="s">
        <v>29</v>
      </c>
      <c r="E106" s="9" t="s">
        <v>212</v>
      </c>
      <c r="F106" s="9" t="s">
        <v>240</v>
      </c>
      <c r="G106" s="9" t="s">
        <v>252</v>
      </c>
      <c r="H106" s="9" t="s">
        <v>253</v>
      </c>
      <c r="I106" s="9">
        <v>1</v>
      </c>
      <c r="J106" s="14">
        <v>69.5</v>
      </c>
      <c r="K106" s="14">
        <f t="shared" si="12"/>
        <v>41.7</v>
      </c>
      <c r="L106" s="14">
        <v>80.88</v>
      </c>
      <c r="M106" s="15"/>
      <c r="N106" s="14">
        <f t="shared" si="11"/>
        <v>80.88</v>
      </c>
      <c r="O106" s="16">
        <f t="shared" ref="O106:O112" si="14">N106*0.4</f>
        <v>32.352</v>
      </c>
      <c r="P106" s="16">
        <f t="shared" si="13"/>
        <v>74.052</v>
      </c>
      <c r="Q106" s="17">
        <v>1</v>
      </c>
      <c r="R106" s="17" t="s">
        <v>27</v>
      </c>
    </row>
    <row r="107" ht="16" customHeight="1" spans="1:18">
      <c r="A107" s="7">
        <v>104</v>
      </c>
      <c r="B107" s="9"/>
      <c r="C107" s="9" t="s">
        <v>254</v>
      </c>
      <c r="D107" s="9" t="s">
        <v>22</v>
      </c>
      <c r="E107" s="9" t="s">
        <v>212</v>
      </c>
      <c r="F107" s="9" t="s">
        <v>240</v>
      </c>
      <c r="G107" s="9" t="s">
        <v>252</v>
      </c>
      <c r="H107" s="9" t="s">
        <v>253</v>
      </c>
      <c r="I107" s="9">
        <v>1</v>
      </c>
      <c r="J107" s="14">
        <v>70.5</v>
      </c>
      <c r="K107" s="14">
        <f t="shared" si="12"/>
        <v>42.3</v>
      </c>
      <c r="L107" s="14">
        <v>74.62</v>
      </c>
      <c r="M107" s="15"/>
      <c r="N107" s="14">
        <f t="shared" si="11"/>
        <v>74.62</v>
      </c>
      <c r="O107" s="16">
        <f t="shared" si="14"/>
        <v>29.848</v>
      </c>
      <c r="P107" s="16">
        <f t="shared" si="13"/>
        <v>72.148</v>
      </c>
      <c r="Q107" s="17">
        <v>2</v>
      </c>
      <c r="R107" s="17"/>
    </row>
    <row r="108" ht="16" customHeight="1" spans="1:18">
      <c r="A108" s="7">
        <v>105</v>
      </c>
      <c r="B108" s="9" t="s">
        <v>255</v>
      </c>
      <c r="C108" s="9" t="s">
        <v>256</v>
      </c>
      <c r="D108" s="9" t="s">
        <v>22</v>
      </c>
      <c r="E108" s="9" t="s">
        <v>212</v>
      </c>
      <c r="F108" s="9" t="s">
        <v>257</v>
      </c>
      <c r="G108" s="9" t="s">
        <v>247</v>
      </c>
      <c r="H108" s="9" t="s">
        <v>258</v>
      </c>
      <c r="I108" s="9">
        <v>1</v>
      </c>
      <c r="J108" s="14">
        <v>72</v>
      </c>
      <c r="K108" s="14">
        <f t="shared" si="12"/>
        <v>43.2</v>
      </c>
      <c r="L108" s="14">
        <v>85.56</v>
      </c>
      <c r="M108" s="15"/>
      <c r="N108" s="14">
        <f t="shared" si="11"/>
        <v>85.56</v>
      </c>
      <c r="O108" s="16">
        <f t="shared" si="14"/>
        <v>34.224</v>
      </c>
      <c r="P108" s="16">
        <f t="shared" si="13"/>
        <v>77.424</v>
      </c>
      <c r="Q108" s="17">
        <v>1</v>
      </c>
      <c r="R108" s="17" t="s">
        <v>27</v>
      </c>
    </row>
    <row r="109" ht="16" customHeight="1" spans="1:18">
      <c r="A109" s="7">
        <v>106</v>
      </c>
      <c r="B109" s="9"/>
      <c r="C109" s="9" t="s">
        <v>259</v>
      </c>
      <c r="D109" s="9" t="s">
        <v>29</v>
      </c>
      <c r="E109" s="9" t="s">
        <v>212</v>
      </c>
      <c r="F109" s="9" t="s">
        <v>257</v>
      </c>
      <c r="G109" s="9" t="s">
        <v>247</v>
      </c>
      <c r="H109" s="9" t="s">
        <v>258</v>
      </c>
      <c r="I109" s="9">
        <v>1</v>
      </c>
      <c r="J109" s="14">
        <v>67</v>
      </c>
      <c r="K109" s="14">
        <f t="shared" si="12"/>
        <v>40.2</v>
      </c>
      <c r="L109" s="14">
        <v>84.6</v>
      </c>
      <c r="M109" s="15"/>
      <c r="N109" s="14">
        <f t="shared" si="11"/>
        <v>84.6</v>
      </c>
      <c r="O109" s="16">
        <f t="shared" si="14"/>
        <v>33.84</v>
      </c>
      <c r="P109" s="16">
        <f t="shared" si="13"/>
        <v>74.04</v>
      </c>
      <c r="Q109" s="17">
        <v>2</v>
      </c>
      <c r="R109" s="17"/>
    </row>
    <row r="110" ht="16" customHeight="1" spans="1:18">
      <c r="A110" s="7">
        <v>107</v>
      </c>
      <c r="B110" s="9"/>
      <c r="C110" s="9" t="s">
        <v>260</v>
      </c>
      <c r="D110" s="9" t="s">
        <v>29</v>
      </c>
      <c r="E110" s="9" t="s">
        <v>212</v>
      </c>
      <c r="F110" s="9" t="s">
        <v>257</v>
      </c>
      <c r="G110" s="9" t="s">
        <v>247</v>
      </c>
      <c r="H110" s="9" t="s">
        <v>258</v>
      </c>
      <c r="I110" s="9">
        <v>1</v>
      </c>
      <c r="J110" s="14">
        <v>61.5</v>
      </c>
      <c r="K110" s="14">
        <f t="shared" si="12"/>
        <v>36.9</v>
      </c>
      <c r="L110" s="14">
        <v>80.43</v>
      </c>
      <c r="M110" s="15"/>
      <c r="N110" s="14">
        <f t="shared" si="11"/>
        <v>80.43</v>
      </c>
      <c r="O110" s="16">
        <f t="shared" si="14"/>
        <v>32.172</v>
      </c>
      <c r="P110" s="16">
        <f t="shared" si="13"/>
        <v>69.072</v>
      </c>
      <c r="Q110" s="17">
        <v>3</v>
      </c>
      <c r="R110" s="17"/>
    </row>
    <row r="111" ht="16" customHeight="1" spans="1:18">
      <c r="A111" s="7">
        <v>108</v>
      </c>
      <c r="B111" s="9" t="s">
        <v>261</v>
      </c>
      <c r="C111" s="9" t="s">
        <v>262</v>
      </c>
      <c r="D111" s="9" t="s">
        <v>29</v>
      </c>
      <c r="E111" s="9" t="s">
        <v>212</v>
      </c>
      <c r="F111" s="9" t="s">
        <v>257</v>
      </c>
      <c r="G111" s="9" t="s">
        <v>252</v>
      </c>
      <c r="H111" s="9" t="s">
        <v>263</v>
      </c>
      <c r="I111" s="9">
        <v>1</v>
      </c>
      <c r="J111" s="14">
        <v>55</v>
      </c>
      <c r="K111" s="14">
        <f t="shared" si="12"/>
        <v>33</v>
      </c>
      <c r="L111" s="14">
        <v>85.7</v>
      </c>
      <c r="M111" s="15"/>
      <c r="N111" s="14">
        <f t="shared" si="11"/>
        <v>85.7</v>
      </c>
      <c r="O111" s="16">
        <f t="shared" si="14"/>
        <v>34.28</v>
      </c>
      <c r="P111" s="16">
        <f t="shared" si="13"/>
        <v>67.28</v>
      </c>
      <c r="Q111" s="17">
        <v>1</v>
      </c>
      <c r="R111" s="17" t="s">
        <v>27</v>
      </c>
    </row>
    <row r="112" ht="16" customHeight="1" spans="1:18">
      <c r="A112" s="7">
        <v>109</v>
      </c>
      <c r="B112" s="9"/>
      <c r="C112" s="9" t="s">
        <v>264</v>
      </c>
      <c r="D112" s="9" t="s">
        <v>29</v>
      </c>
      <c r="E112" s="9" t="s">
        <v>212</v>
      </c>
      <c r="F112" s="9" t="s">
        <v>257</v>
      </c>
      <c r="G112" s="9" t="s">
        <v>252</v>
      </c>
      <c r="H112" s="9" t="s">
        <v>263</v>
      </c>
      <c r="I112" s="9">
        <v>1</v>
      </c>
      <c r="J112" s="14">
        <v>58</v>
      </c>
      <c r="K112" s="14">
        <f t="shared" si="12"/>
        <v>34.8</v>
      </c>
      <c r="L112" s="14">
        <v>77.88</v>
      </c>
      <c r="M112" s="15"/>
      <c r="N112" s="14">
        <f t="shared" si="11"/>
        <v>77.88</v>
      </c>
      <c r="O112" s="16">
        <f t="shared" si="14"/>
        <v>31.152</v>
      </c>
      <c r="P112" s="16">
        <f t="shared" si="13"/>
        <v>65.952</v>
      </c>
      <c r="Q112" s="17">
        <v>2</v>
      </c>
      <c r="R112" s="17"/>
    </row>
    <row r="113" ht="16" customHeight="1" spans="1:18">
      <c r="A113" s="7">
        <v>110</v>
      </c>
      <c r="B113" s="9"/>
      <c r="C113" s="9" t="s">
        <v>265</v>
      </c>
      <c r="D113" s="9" t="s">
        <v>29</v>
      </c>
      <c r="E113" s="9" t="s">
        <v>212</v>
      </c>
      <c r="F113" s="9" t="s">
        <v>257</v>
      </c>
      <c r="G113" s="9" t="s">
        <v>252</v>
      </c>
      <c r="H113" s="9" t="s">
        <v>263</v>
      </c>
      <c r="I113" s="9">
        <v>1</v>
      </c>
      <c r="J113" s="14">
        <v>55</v>
      </c>
      <c r="K113" s="14">
        <f t="shared" ref="K112:K152" si="15">J113*0.6</f>
        <v>33</v>
      </c>
      <c r="L113" s="14">
        <v>74.74</v>
      </c>
      <c r="M113" s="15"/>
      <c r="N113" s="14">
        <f t="shared" si="11"/>
        <v>74.74</v>
      </c>
      <c r="O113" s="16">
        <f t="shared" ref="O112:O152" si="16">N113*0.4</f>
        <v>29.896</v>
      </c>
      <c r="P113" s="16">
        <f t="shared" ref="P112:P152" si="17">K113+O113</f>
        <v>62.896</v>
      </c>
      <c r="Q113" s="17">
        <v>3</v>
      </c>
      <c r="R113" s="17"/>
    </row>
    <row r="114" ht="16" customHeight="1" spans="1:18">
      <c r="A114" s="7">
        <v>111</v>
      </c>
      <c r="B114" s="9" t="s">
        <v>266</v>
      </c>
      <c r="C114" s="9" t="s">
        <v>267</v>
      </c>
      <c r="D114" s="9" t="s">
        <v>29</v>
      </c>
      <c r="E114" s="9" t="s">
        <v>212</v>
      </c>
      <c r="F114" s="9" t="s">
        <v>268</v>
      </c>
      <c r="G114" s="9" t="s">
        <v>247</v>
      </c>
      <c r="H114" s="9" t="s">
        <v>269</v>
      </c>
      <c r="I114" s="9">
        <v>1</v>
      </c>
      <c r="J114" s="14">
        <v>69</v>
      </c>
      <c r="K114" s="14">
        <f t="shared" si="15"/>
        <v>41.4</v>
      </c>
      <c r="L114" s="14">
        <v>84.49</v>
      </c>
      <c r="M114" s="15"/>
      <c r="N114" s="14">
        <f t="shared" si="11"/>
        <v>84.49</v>
      </c>
      <c r="O114" s="16">
        <f t="shared" si="16"/>
        <v>33.796</v>
      </c>
      <c r="P114" s="16">
        <f t="shared" si="17"/>
        <v>75.196</v>
      </c>
      <c r="Q114" s="17">
        <v>1</v>
      </c>
      <c r="R114" s="17" t="s">
        <v>27</v>
      </c>
    </row>
    <row r="115" ht="16" customHeight="1" spans="1:18">
      <c r="A115" s="7">
        <v>112</v>
      </c>
      <c r="B115" s="9"/>
      <c r="C115" s="9" t="s">
        <v>270</v>
      </c>
      <c r="D115" s="9" t="s">
        <v>29</v>
      </c>
      <c r="E115" s="9" t="s">
        <v>212</v>
      </c>
      <c r="F115" s="9" t="s">
        <v>268</v>
      </c>
      <c r="G115" s="9" t="s">
        <v>247</v>
      </c>
      <c r="H115" s="9" t="s">
        <v>269</v>
      </c>
      <c r="I115" s="9">
        <v>1</v>
      </c>
      <c r="J115" s="14">
        <v>69</v>
      </c>
      <c r="K115" s="14">
        <f t="shared" si="15"/>
        <v>41.4</v>
      </c>
      <c r="L115" s="14">
        <v>77.34</v>
      </c>
      <c r="M115" s="15"/>
      <c r="N115" s="14">
        <f t="shared" si="11"/>
        <v>77.34</v>
      </c>
      <c r="O115" s="16">
        <f t="shared" si="16"/>
        <v>30.936</v>
      </c>
      <c r="P115" s="16">
        <f t="shared" si="17"/>
        <v>72.336</v>
      </c>
      <c r="Q115" s="17">
        <v>2</v>
      </c>
      <c r="R115" s="17"/>
    </row>
    <row r="116" ht="16" customHeight="1" spans="1:18">
      <c r="A116" s="7">
        <v>113</v>
      </c>
      <c r="B116" s="9"/>
      <c r="C116" s="9" t="s">
        <v>271</v>
      </c>
      <c r="D116" s="9" t="s">
        <v>29</v>
      </c>
      <c r="E116" s="9" t="s">
        <v>212</v>
      </c>
      <c r="F116" s="9" t="s">
        <v>268</v>
      </c>
      <c r="G116" s="9" t="s">
        <v>247</v>
      </c>
      <c r="H116" s="9" t="s">
        <v>269</v>
      </c>
      <c r="I116" s="9">
        <v>1</v>
      </c>
      <c r="J116" s="14">
        <v>65.5</v>
      </c>
      <c r="K116" s="14">
        <f t="shared" si="15"/>
        <v>39.3</v>
      </c>
      <c r="L116" s="14">
        <v>80.08</v>
      </c>
      <c r="M116" s="15"/>
      <c r="N116" s="14">
        <f t="shared" si="11"/>
        <v>80.08</v>
      </c>
      <c r="O116" s="16">
        <f t="shared" si="16"/>
        <v>32.032</v>
      </c>
      <c r="P116" s="16">
        <f t="shared" si="17"/>
        <v>71.332</v>
      </c>
      <c r="Q116" s="17">
        <v>3</v>
      </c>
      <c r="R116" s="17"/>
    </row>
    <row r="117" ht="16" customHeight="1" spans="1:18">
      <c r="A117" s="7">
        <v>114</v>
      </c>
      <c r="B117" s="9" t="s">
        <v>272</v>
      </c>
      <c r="C117" s="9" t="s">
        <v>273</v>
      </c>
      <c r="D117" s="9" t="s">
        <v>22</v>
      </c>
      <c r="E117" s="9" t="s">
        <v>212</v>
      </c>
      <c r="F117" s="9" t="s">
        <v>268</v>
      </c>
      <c r="G117" s="9" t="s">
        <v>274</v>
      </c>
      <c r="H117" s="9" t="s">
        <v>275</v>
      </c>
      <c r="I117" s="9">
        <v>1</v>
      </c>
      <c r="J117" s="14">
        <v>72</v>
      </c>
      <c r="K117" s="14">
        <f t="shared" si="15"/>
        <v>43.2</v>
      </c>
      <c r="L117" s="14">
        <v>84.75</v>
      </c>
      <c r="M117" s="14">
        <v>84.32</v>
      </c>
      <c r="N117" s="14">
        <f>L117*0.6+M117*0.4</f>
        <v>84.578</v>
      </c>
      <c r="O117" s="16">
        <f t="shared" si="16"/>
        <v>33.8312</v>
      </c>
      <c r="P117" s="16">
        <f t="shared" si="17"/>
        <v>77.0312</v>
      </c>
      <c r="Q117" s="17">
        <v>1</v>
      </c>
      <c r="R117" s="17" t="s">
        <v>27</v>
      </c>
    </row>
    <row r="118" ht="16" customHeight="1" spans="1:18">
      <c r="A118" s="7">
        <v>115</v>
      </c>
      <c r="B118" s="9"/>
      <c r="C118" s="9" t="s">
        <v>276</v>
      </c>
      <c r="D118" s="9" t="s">
        <v>22</v>
      </c>
      <c r="E118" s="9" t="s">
        <v>212</v>
      </c>
      <c r="F118" s="9" t="s">
        <v>268</v>
      </c>
      <c r="G118" s="9" t="s">
        <v>274</v>
      </c>
      <c r="H118" s="9" t="s">
        <v>275</v>
      </c>
      <c r="I118" s="9">
        <v>1</v>
      </c>
      <c r="J118" s="14">
        <v>71</v>
      </c>
      <c r="K118" s="14">
        <f t="shared" si="15"/>
        <v>42.6</v>
      </c>
      <c r="L118" s="14">
        <v>84.45</v>
      </c>
      <c r="M118" s="14">
        <v>83.35</v>
      </c>
      <c r="N118" s="14">
        <f>L118*0.6+M118*0.4</f>
        <v>84.01</v>
      </c>
      <c r="O118" s="16">
        <f t="shared" si="16"/>
        <v>33.604</v>
      </c>
      <c r="P118" s="16">
        <f t="shared" si="17"/>
        <v>76.204</v>
      </c>
      <c r="Q118" s="17">
        <v>2</v>
      </c>
      <c r="R118" s="17"/>
    </row>
    <row r="119" ht="16" customHeight="1" spans="1:18">
      <c r="A119" s="7">
        <v>116</v>
      </c>
      <c r="B119" s="9"/>
      <c r="C119" s="9" t="s">
        <v>277</v>
      </c>
      <c r="D119" s="9" t="s">
        <v>29</v>
      </c>
      <c r="E119" s="9" t="s">
        <v>212</v>
      </c>
      <c r="F119" s="9" t="s">
        <v>268</v>
      </c>
      <c r="G119" s="9" t="s">
        <v>274</v>
      </c>
      <c r="H119" s="9" t="s">
        <v>275</v>
      </c>
      <c r="I119" s="9">
        <v>1</v>
      </c>
      <c r="J119" s="14">
        <v>70.5</v>
      </c>
      <c r="K119" s="14">
        <f t="shared" si="15"/>
        <v>42.3</v>
      </c>
      <c r="L119" s="14">
        <v>81.99</v>
      </c>
      <c r="M119" s="14">
        <v>74.52</v>
      </c>
      <c r="N119" s="14">
        <f>L119*0.6+M119*0.4</f>
        <v>79.002</v>
      </c>
      <c r="O119" s="16">
        <f t="shared" si="16"/>
        <v>31.6008</v>
      </c>
      <c r="P119" s="16">
        <f t="shared" si="17"/>
        <v>73.9008</v>
      </c>
      <c r="Q119" s="17">
        <v>3</v>
      </c>
      <c r="R119" s="17"/>
    </row>
    <row r="120" ht="16" customHeight="1" spans="1:18">
      <c r="A120" s="7">
        <v>117</v>
      </c>
      <c r="B120" s="9" t="s">
        <v>278</v>
      </c>
      <c r="C120" s="9" t="s">
        <v>279</v>
      </c>
      <c r="D120" s="9" t="s">
        <v>29</v>
      </c>
      <c r="E120" s="9" t="s">
        <v>212</v>
      </c>
      <c r="F120" s="9" t="s">
        <v>280</v>
      </c>
      <c r="G120" s="9" t="s">
        <v>247</v>
      </c>
      <c r="H120" s="9" t="s">
        <v>281</v>
      </c>
      <c r="I120" s="9">
        <v>1</v>
      </c>
      <c r="J120" s="14">
        <v>67.5</v>
      </c>
      <c r="K120" s="14">
        <f t="shared" si="15"/>
        <v>40.5</v>
      </c>
      <c r="L120" s="14">
        <v>80.6</v>
      </c>
      <c r="M120" s="15"/>
      <c r="N120" s="14">
        <f>L120</f>
        <v>80.6</v>
      </c>
      <c r="O120" s="16">
        <f t="shared" si="16"/>
        <v>32.24</v>
      </c>
      <c r="P120" s="16">
        <f t="shared" si="17"/>
        <v>72.74</v>
      </c>
      <c r="Q120" s="17">
        <v>1</v>
      </c>
      <c r="R120" s="17" t="s">
        <v>27</v>
      </c>
    </row>
    <row r="121" ht="16" customHeight="1" spans="1:18">
      <c r="A121" s="7">
        <v>118</v>
      </c>
      <c r="B121" s="10"/>
      <c r="C121" s="10" t="s">
        <v>282</v>
      </c>
      <c r="D121" s="10" t="s">
        <v>29</v>
      </c>
      <c r="E121" s="10" t="s">
        <v>212</v>
      </c>
      <c r="F121" s="10" t="s">
        <v>280</v>
      </c>
      <c r="G121" s="10" t="s">
        <v>247</v>
      </c>
      <c r="H121" s="10" t="s">
        <v>281</v>
      </c>
      <c r="I121" s="10">
        <v>1</v>
      </c>
      <c r="J121" s="14">
        <v>65</v>
      </c>
      <c r="K121" s="14">
        <f t="shared" si="15"/>
        <v>39</v>
      </c>
      <c r="L121" s="14">
        <v>81.94</v>
      </c>
      <c r="M121" s="15"/>
      <c r="N121" s="14">
        <f>L121</f>
        <v>81.94</v>
      </c>
      <c r="O121" s="16">
        <f t="shared" si="16"/>
        <v>32.776</v>
      </c>
      <c r="P121" s="16">
        <f t="shared" si="17"/>
        <v>71.776</v>
      </c>
      <c r="Q121" s="17">
        <v>2</v>
      </c>
      <c r="R121" s="17"/>
    </row>
    <row r="122" ht="16" customHeight="1" spans="1:18">
      <c r="A122" s="7">
        <v>119</v>
      </c>
      <c r="B122" s="9" t="s">
        <v>283</v>
      </c>
      <c r="C122" s="9" t="s">
        <v>284</v>
      </c>
      <c r="D122" s="9" t="s">
        <v>22</v>
      </c>
      <c r="E122" s="9" t="s">
        <v>212</v>
      </c>
      <c r="F122" s="9" t="s">
        <v>280</v>
      </c>
      <c r="G122" s="9" t="s">
        <v>252</v>
      </c>
      <c r="H122" s="9" t="s">
        <v>285</v>
      </c>
      <c r="I122" s="9">
        <v>1</v>
      </c>
      <c r="J122" s="14">
        <v>78</v>
      </c>
      <c r="K122" s="14">
        <f t="shared" si="15"/>
        <v>46.8</v>
      </c>
      <c r="L122" s="14">
        <v>79.92</v>
      </c>
      <c r="M122" s="15"/>
      <c r="N122" s="14">
        <f>L122</f>
        <v>79.92</v>
      </c>
      <c r="O122" s="16">
        <f t="shared" si="16"/>
        <v>31.968</v>
      </c>
      <c r="P122" s="16">
        <f t="shared" si="17"/>
        <v>78.768</v>
      </c>
      <c r="Q122" s="17">
        <v>1</v>
      </c>
      <c r="R122" s="17" t="s">
        <v>27</v>
      </c>
    </row>
    <row r="123" ht="16" customHeight="1" spans="1:18">
      <c r="A123" s="7">
        <v>120</v>
      </c>
      <c r="B123" s="9"/>
      <c r="C123" s="9" t="s">
        <v>286</v>
      </c>
      <c r="D123" s="9" t="s">
        <v>29</v>
      </c>
      <c r="E123" s="9" t="s">
        <v>212</v>
      </c>
      <c r="F123" s="9" t="s">
        <v>280</v>
      </c>
      <c r="G123" s="9" t="s">
        <v>252</v>
      </c>
      <c r="H123" s="9" t="s">
        <v>285</v>
      </c>
      <c r="I123" s="9">
        <v>1</v>
      </c>
      <c r="J123" s="14">
        <v>72</v>
      </c>
      <c r="K123" s="14">
        <f t="shared" si="15"/>
        <v>43.2</v>
      </c>
      <c r="L123" s="14">
        <v>76.82</v>
      </c>
      <c r="M123" s="15"/>
      <c r="N123" s="14">
        <f>L123</f>
        <v>76.82</v>
      </c>
      <c r="O123" s="16">
        <f t="shared" si="16"/>
        <v>30.728</v>
      </c>
      <c r="P123" s="16">
        <f t="shared" si="17"/>
        <v>73.928</v>
      </c>
      <c r="Q123" s="17">
        <v>2</v>
      </c>
      <c r="R123" s="17"/>
    </row>
    <row r="124" ht="16" customHeight="1" spans="1:18">
      <c r="A124" s="7">
        <v>121</v>
      </c>
      <c r="B124" s="9"/>
      <c r="C124" s="9" t="s">
        <v>287</v>
      </c>
      <c r="D124" s="9" t="s">
        <v>29</v>
      </c>
      <c r="E124" s="9" t="s">
        <v>212</v>
      </c>
      <c r="F124" s="9" t="s">
        <v>280</v>
      </c>
      <c r="G124" s="9" t="s">
        <v>252</v>
      </c>
      <c r="H124" s="9" t="s">
        <v>285</v>
      </c>
      <c r="I124" s="9">
        <v>1</v>
      </c>
      <c r="J124" s="14">
        <v>68</v>
      </c>
      <c r="K124" s="14">
        <f t="shared" si="15"/>
        <v>40.8</v>
      </c>
      <c r="L124" s="14">
        <v>73.46</v>
      </c>
      <c r="M124" s="15"/>
      <c r="N124" s="14">
        <f>L124</f>
        <v>73.46</v>
      </c>
      <c r="O124" s="16">
        <f t="shared" si="16"/>
        <v>29.384</v>
      </c>
      <c r="P124" s="16">
        <f t="shared" si="17"/>
        <v>70.184</v>
      </c>
      <c r="Q124" s="17">
        <v>3</v>
      </c>
      <c r="R124" s="17"/>
    </row>
    <row r="125" ht="16" customHeight="1" spans="1:18">
      <c r="A125" s="7">
        <v>122</v>
      </c>
      <c r="B125" s="9" t="s">
        <v>288</v>
      </c>
      <c r="C125" s="9" t="s">
        <v>289</v>
      </c>
      <c r="D125" s="9" t="s">
        <v>29</v>
      </c>
      <c r="E125" s="9" t="s">
        <v>212</v>
      </c>
      <c r="F125" s="9" t="s">
        <v>290</v>
      </c>
      <c r="G125" s="9" t="s">
        <v>291</v>
      </c>
      <c r="H125" s="9" t="s">
        <v>292</v>
      </c>
      <c r="I125" s="9">
        <v>1</v>
      </c>
      <c r="J125" s="14">
        <v>76</v>
      </c>
      <c r="K125" s="14">
        <f t="shared" si="15"/>
        <v>45.6</v>
      </c>
      <c r="L125" s="14">
        <v>81.06</v>
      </c>
      <c r="M125" s="15"/>
      <c r="N125" s="14">
        <f t="shared" ref="N125:N152" si="18">L125</f>
        <v>81.06</v>
      </c>
      <c r="O125" s="16">
        <f t="shared" si="16"/>
        <v>32.424</v>
      </c>
      <c r="P125" s="16">
        <f t="shared" si="17"/>
        <v>78.024</v>
      </c>
      <c r="Q125" s="17">
        <v>1</v>
      </c>
      <c r="R125" s="17" t="s">
        <v>27</v>
      </c>
    </row>
    <row r="126" ht="16" customHeight="1" spans="1:18">
      <c r="A126" s="7">
        <v>123</v>
      </c>
      <c r="B126" s="10"/>
      <c r="C126" s="10" t="s">
        <v>293</v>
      </c>
      <c r="D126" s="10" t="s">
        <v>22</v>
      </c>
      <c r="E126" s="10" t="s">
        <v>212</v>
      </c>
      <c r="F126" s="10" t="s">
        <v>290</v>
      </c>
      <c r="G126" s="10" t="s">
        <v>291</v>
      </c>
      <c r="H126" s="10" t="s">
        <v>292</v>
      </c>
      <c r="I126" s="10">
        <v>1</v>
      </c>
      <c r="J126" s="14">
        <v>75</v>
      </c>
      <c r="K126" s="14">
        <f t="shared" si="15"/>
        <v>45</v>
      </c>
      <c r="L126" s="14">
        <v>81.82</v>
      </c>
      <c r="M126" s="15"/>
      <c r="N126" s="14">
        <f t="shared" si="18"/>
        <v>81.82</v>
      </c>
      <c r="O126" s="16">
        <f t="shared" si="16"/>
        <v>32.728</v>
      </c>
      <c r="P126" s="16">
        <f t="shared" si="17"/>
        <v>77.728</v>
      </c>
      <c r="Q126" s="17">
        <v>2</v>
      </c>
      <c r="R126" s="17"/>
    </row>
    <row r="127" ht="16" customHeight="1" spans="1:18">
      <c r="A127" s="7">
        <v>124</v>
      </c>
      <c r="B127" s="9"/>
      <c r="C127" s="9" t="s">
        <v>294</v>
      </c>
      <c r="D127" s="9" t="s">
        <v>29</v>
      </c>
      <c r="E127" s="9" t="s">
        <v>212</v>
      </c>
      <c r="F127" s="9" t="s">
        <v>290</v>
      </c>
      <c r="G127" s="9" t="s">
        <v>291</v>
      </c>
      <c r="H127" s="9" t="s">
        <v>292</v>
      </c>
      <c r="I127" s="9">
        <v>1</v>
      </c>
      <c r="J127" s="14">
        <v>75.5</v>
      </c>
      <c r="K127" s="14">
        <f t="shared" si="15"/>
        <v>45.3</v>
      </c>
      <c r="L127" s="14">
        <v>78.24</v>
      </c>
      <c r="M127" s="15"/>
      <c r="N127" s="14">
        <f t="shared" si="18"/>
        <v>78.24</v>
      </c>
      <c r="O127" s="16">
        <f t="shared" si="16"/>
        <v>31.296</v>
      </c>
      <c r="P127" s="16">
        <f t="shared" si="17"/>
        <v>76.596</v>
      </c>
      <c r="Q127" s="17">
        <v>3</v>
      </c>
      <c r="R127" s="17"/>
    </row>
    <row r="128" ht="16" customHeight="1" spans="1:18">
      <c r="A128" s="7">
        <v>125</v>
      </c>
      <c r="B128" s="10"/>
      <c r="C128" s="10" t="s">
        <v>295</v>
      </c>
      <c r="D128" s="10" t="s">
        <v>29</v>
      </c>
      <c r="E128" s="10" t="s">
        <v>212</v>
      </c>
      <c r="F128" s="10" t="s">
        <v>290</v>
      </c>
      <c r="G128" s="10" t="s">
        <v>291</v>
      </c>
      <c r="H128" s="10" t="s">
        <v>292</v>
      </c>
      <c r="I128" s="10">
        <v>1</v>
      </c>
      <c r="J128" s="14">
        <v>75</v>
      </c>
      <c r="K128" s="14">
        <f t="shared" si="15"/>
        <v>45</v>
      </c>
      <c r="L128" s="14">
        <v>76.82</v>
      </c>
      <c r="M128" s="15"/>
      <c r="N128" s="14">
        <f t="shared" si="18"/>
        <v>76.82</v>
      </c>
      <c r="O128" s="16">
        <f t="shared" si="16"/>
        <v>30.728</v>
      </c>
      <c r="P128" s="16">
        <f t="shared" si="17"/>
        <v>75.728</v>
      </c>
      <c r="Q128" s="17">
        <v>4</v>
      </c>
      <c r="R128" s="17"/>
    </row>
    <row r="129" ht="16" customHeight="1" spans="1:18">
      <c r="A129" s="7">
        <v>126</v>
      </c>
      <c r="B129" s="9" t="s">
        <v>296</v>
      </c>
      <c r="C129" s="9" t="s">
        <v>297</v>
      </c>
      <c r="D129" s="9" t="s">
        <v>29</v>
      </c>
      <c r="E129" s="9" t="s">
        <v>212</v>
      </c>
      <c r="F129" s="9" t="s">
        <v>298</v>
      </c>
      <c r="G129" s="9" t="s">
        <v>299</v>
      </c>
      <c r="H129" s="9" t="s">
        <v>300</v>
      </c>
      <c r="I129" s="9">
        <v>1</v>
      </c>
      <c r="J129" s="14">
        <v>73.5</v>
      </c>
      <c r="K129" s="14">
        <f t="shared" si="15"/>
        <v>44.1</v>
      </c>
      <c r="L129" s="14">
        <v>80.86</v>
      </c>
      <c r="M129" s="15"/>
      <c r="N129" s="14">
        <f t="shared" si="18"/>
        <v>80.86</v>
      </c>
      <c r="O129" s="16">
        <f t="shared" si="16"/>
        <v>32.344</v>
      </c>
      <c r="P129" s="16">
        <f t="shared" si="17"/>
        <v>76.444</v>
      </c>
      <c r="Q129" s="17">
        <v>1</v>
      </c>
      <c r="R129" s="17" t="s">
        <v>27</v>
      </c>
    </row>
    <row r="130" ht="16" customHeight="1" spans="1:18">
      <c r="A130" s="7">
        <v>127</v>
      </c>
      <c r="B130" s="9"/>
      <c r="C130" s="9" t="s">
        <v>301</v>
      </c>
      <c r="D130" s="9" t="s">
        <v>29</v>
      </c>
      <c r="E130" s="9" t="s">
        <v>212</v>
      </c>
      <c r="F130" s="9" t="s">
        <v>298</v>
      </c>
      <c r="G130" s="9" t="s">
        <v>299</v>
      </c>
      <c r="H130" s="9" t="s">
        <v>300</v>
      </c>
      <c r="I130" s="9">
        <v>1</v>
      </c>
      <c r="J130" s="14">
        <v>69.5</v>
      </c>
      <c r="K130" s="14">
        <f t="shared" si="15"/>
        <v>41.7</v>
      </c>
      <c r="L130" s="14">
        <v>82.37</v>
      </c>
      <c r="M130" s="15"/>
      <c r="N130" s="14">
        <f t="shared" si="18"/>
        <v>82.37</v>
      </c>
      <c r="O130" s="16">
        <f t="shared" si="16"/>
        <v>32.948</v>
      </c>
      <c r="P130" s="16">
        <f t="shared" si="17"/>
        <v>74.648</v>
      </c>
      <c r="Q130" s="17">
        <v>2</v>
      </c>
      <c r="R130" s="17"/>
    </row>
    <row r="131" ht="16" customHeight="1" spans="1:18">
      <c r="A131" s="7">
        <v>128</v>
      </c>
      <c r="B131" s="9"/>
      <c r="C131" s="9" t="s">
        <v>302</v>
      </c>
      <c r="D131" s="9" t="s">
        <v>29</v>
      </c>
      <c r="E131" s="9" t="s">
        <v>212</v>
      </c>
      <c r="F131" s="9" t="s">
        <v>298</v>
      </c>
      <c r="G131" s="9" t="s">
        <v>299</v>
      </c>
      <c r="H131" s="9" t="s">
        <v>300</v>
      </c>
      <c r="I131" s="9">
        <v>1</v>
      </c>
      <c r="J131" s="14">
        <v>63</v>
      </c>
      <c r="K131" s="14">
        <f t="shared" si="15"/>
        <v>37.8</v>
      </c>
      <c r="L131" s="14">
        <v>77.22</v>
      </c>
      <c r="M131" s="15"/>
      <c r="N131" s="14">
        <f t="shared" si="18"/>
        <v>77.22</v>
      </c>
      <c r="O131" s="16">
        <f t="shared" si="16"/>
        <v>30.888</v>
      </c>
      <c r="P131" s="16">
        <f t="shared" si="17"/>
        <v>68.688</v>
      </c>
      <c r="Q131" s="17">
        <v>3</v>
      </c>
      <c r="R131" s="17"/>
    </row>
    <row r="132" ht="16" customHeight="1" spans="1:18">
      <c r="A132" s="7">
        <v>129</v>
      </c>
      <c r="B132" s="9" t="s">
        <v>303</v>
      </c>
      <c r="C132" s="9" t="s">
        <v>304</v>
      </c>
      <c r="D132" s="9" t="s">
        <v>22</v>
      </c>
      <c r="E132" s="9" t="s">
        <v>212</v>
      </c>
      <c r="F132" s="9" t="s">
        <v>290</v>
      </c>
      <c r="G132" s="9" t="s">
        <v>274</v>
      </c>
      <c r="H132" s="9" t="s">
        <v>305</v>
      </c>
      <c r="I132" s="9">
        <v>1</v>
      </c>
      <c r="J132" s="14">
        <v>76</v>
      </c>
      <c r="K132" s="14">
        <f t="shared" si="15"/>
        <v>45.6</v>
      </c>
      <c r="L132" s="14">
        <v>82.22</v>
      </c>
      <c r="M132" s="14">
        <v>76.86</v>
      </c>
      <c r="N132" s="14">
        <f>L132*0.6+M132*0.4</f>
        <v>80.076</v>
      </c>
      <c r="O132" s="16">
        <f t="shared" si="16"/>
        <v>32.0304</v>
      </c>
      <c r="P132" s="16">
        <f t="shared" si="17"/>
        <v>77.6304</v>
      </c>
      <c r="Q132" s="17">
        <v>1</v>
      </c>
      <c r="R132" s="17" t="s">
        <v>27</v>
      </c>
    </row>
    <row r="133" ht="16" customHeight="1" spans="1:18">
      <c r="A133" s="7">
        <v>130</v>
      </c>
      <c r="B133" s="9"/>
      <c r="C133" s="9" t="s">
        <v>306</v>
      </c>
      <c r="D133" s="9" t="s">
        <v>29</v>
      </c>
      <c r="E133" s="9" t="s">
        <v>212</v>
      </c>
      <c r="F133" s="9" t="s">
        <v>290</v>
      </c>
      <c r="G133" s="9" t="s">
        <v>274</v>
      </c>
      <c r="H133" s="9" t="s">
        <v>305</v>
      </c>
      <c r="I133" s="9">
        <v>1</v>
      </c>
      <c r="J133" s="14">
        <v>72</v>
      </c>
      <c r="K133" s="14">
        <f t="shared" si="15"/>
        <v>43.2</v>
      </c>
      <c r="L133" s="14">
        <v>85.23</v>
      </c>
      <c r="M133" s="14">
        <v>81.33</v>
      </c>
      <c r="N133" s="14">
        <f>L133*0.6+M133*0.4</f>
        <v>83.67</v>
      </c>
      <c r="O133" s="16">
        <f t="shared" si="16"/>
        <v>33.468</v>
      </c>
      <c r="P133" s="16">
        <f t="shared" si="17"/>
        <v>76.668</v>
      </c>
      <c r="Q133" s="17">
        <v>2</v>
      </c>
      <c r="R133" s="17"/>
    </row>
    <row r="134" ht="16" customHeight="1" spans="1:18">
      <c r="A134" s="7">
        <v>131</v>
      </c>
      <c r="B134" s="9"/>
      <c r="C134" s="9" t="s">
        <v>307</v>
      </c>
      <c r="D134" s="9" t="s">
        <v>22</v>
      </c>
      <c r="E134" s="9" t="s">
        <v>212</v>
      </c>
      <c r="F134" s="9" t="s">
        <v>290</v>
      </c>
      <c r="G134" s="9" t="s">
        <v>274</v>
      </c>
      <c r="H134" s="9" t="s">
        <v>305</v>
      </c>
      <c r="I134" s="9">
        <v>1</v>
      </c>
      <c r="J134" s="14">
        <v>70</v>
      </c>
      <c r="K134" s="14">
        <f t="shared" si="15"/>
        <v>42</v>
      </c>
      <c r="L134" s="14">
        <v>85.81</v>
      </c>
      <c r="M134" s="14">
        <v>80.78</v>
      </c>
      <c r="N134" s="14">
        <f>L134*0.6+M134*0.4</f>
        <v>83.798</v>
      </c>
      <c r="O134" s="16">
        <f t="shared" si="16"/>
        <v>33.5192</v>
      </c>
      <c r="P134" s="16">
        <f t="shared" si="17"/>
        <v>75.5192</v>
      </c>
      <c r="Q134" s="17">
        <v>3</v>
      </c>
      <c r="R134" s="17"/>
    </row>
    <row r="135" ht="16" customHeight="1" spans="1:18">
      <c r="A135" s="7">
        <v>132</v>
      </c>
      <c r="B135" s="9" t="s">
        <v>308</v>
      </c>
      <c r="C135" s="9" t="s">
        <v>309</v>
      </c>
      <c r="D135" s="9" t="s">
        <v>29</v>
      </c>
      <c r="E135" s="9" t="s">
        <v>212</v>
      </c>
      <c r="F135" s="9" t="s">
        <v>310</v>
      </c>
      <c r="G135" s="9" t="s">
        <v>252</v>
      </c>
      <c r="H135" s="9" t="s">
        <v>311</v>
      </c>
      <c r="I135" s="9">
        <v>1</v>
      </c>
      <c r="J135" s="14">
        <v>80</v>
      </c>
      <c r="K135" s="14">
        <f t="shared" si="15"/>
        <v>48</v>
      </c>
      <c r="L135" s="14">
        <v>75.78</v>
      </c>
      <c r="M135" s="15"/>
      <c r="N135" s="14">
        <f t="shared" si="18"/>
        <v>75.78</v>
      </c>
      <c r="O135" s="16">
        <f t="shared" si="16"/>
        <v>30.312</v>
      </c>
      <c r="P135" s="16">
        <f t="shared" si="17"/>
        <v>78.312</v>
      </c>
      <c r="Q135" s="17">
        <v>1</v>
      </c>
      <c r="R135" s="17" t="s">
        <v>27</v>
      </c>
    </row>
    <row r="136" ht="16" customHeight="1" spans="1:18">
      <c r="A136" s="7">
        <v>133</v>
      </c>
      <c r="B136" s="9"/>
      <c r="C136" s="9" t="s">
        <v>312</v>
      </c>
      <c r="D136" s="9" t="s">
        <v>29</v>
      </c>
      <c r="E136" s="9" t="s">
        <v>212</v>
      </c>
      <c r="F136" s="9" t="s">
        <v>310</v>
      </c>
      <c r="G136" s="9" t="s">
        <v>252</v>
      </c>
      <c r="H136" s="9" t="s">
        <v>311</v>
      </c>
      <c r="I136" s="9">
        <v>1</v>
      </c>
      <c r="J136" s="14">
        <v>68.5</v>
      </c>
      <c r="K136" s="14">
        <f t="shared" si="15"/>
        <v>41.1</v>
      </c>
      <c r="L136" s="14">
        <v>77.84</v>
      </c>
      <c r="M136" s="15"/>
      <c r="N136" s="14">
        <f t="shared" si="18"/>
        <v>77.84</v>
      </c>
      <c r="O136" s="16">
        <f t="shared" si="16"/>
        <v>31.136</v>
      </c>
      <c r="P136" s="16">
        <f t="shared" si="17"/>
        <v>72.236</v>
      </c>
      <c r="Q136" s="17">
        <v>2</v>
      </c>
      <c r="R136" s="17"/>
    </row>
    <row r="137" ht="16" customHeight="1" spans="1:18">
      <c r="A137" s="7">
        <v>134</v>
      </c>
      <c r="B137" s="9" t="s">
        <v>313</v>
      </c>
      <c r="C137" s="9" t="s">
        <v>314</v>
      </c>
      <c r="D137" s="9" t="s">
        <v>29</v>
      </c>
      <c r="E137" s="9" t="s">
        <v>212</v>
      </c>
      <c r="F137" s="9" t="s">
        <v>310</v>
      </c>
      <c r="G137" s="9" t="s">
        <v>315</v>
      </c>
      <c r="H137" s="9" t="s">
        <v>316</v>
      </c>
      <c r="I137" s="9">
        <v>1</v>
      </c>
      <c r="J137" s="14">
        <v>72.5</v>
      </c>
      <c r="K137" s="14">
        <f t="shared" si="15"/>
        <v>43.5</v>
      </c>
      <c r="L137" s="14">
        <v>84.43</v>
      </c>
      <c r="M137" s="15"/>
      <c r="N137" s="14">
        <f t="shared" si="18"/>
        <v>84.43</v>
      </c>
      <c r="O137" s="16">
        <f t="shared" si="16"/>
        <v>33.772</v>
      </c>
      <c r="P137" s="16">
        <f t="shared" si="17"/>
        <v>77.272</v>
      </c>
      <c r="Q137" s="17">
        <v>1</v>
      </c>
      <c r="R137" s="17" t="s">
        <v>27</v>
      </c>
    </row>
    <row r="138" ht="16" customHeight="1" spans="1:18">
      <c r="A138" s="7">
        <v>135</v>
      </c>
      <c r="B138" s="9"/>
      <c r="C138" s="9" t="s">
        <v>317</v>
      </c>
      <c r="D138" s="9" t="s">
        <v>29</v>
      </c>
      <c r="E138" s="9" t="s">
        <v>212</v>
      </c>
      <c r="F138" s="9" t="s">
        <v>310</v>
      </c>
      <c r="G138" s="9" t="s">
        <v>315</v>
      </c>
      <c r="H138" s="9" t="s">
        <v>316</v>
      </c>
      <c r="I138" s="9">
        <v>1</v>
      </c>
      <c r="J138" s="14">
        <v>72</v>
      </c>
      <c r="K138" s="14">
        <f t="shared" si="15"/>
        <v>43.2</v>
      </c>
      <c r="L138" s="14">
        <v>81.4</v>
      </c>
      <c r="M138" s="15"/>
      <c r="N138" s="14">
        <f t="shared" si="18"/>
        <v>81.4</v>
      </c>
      <c r="O138" s="16">
        <f t="shared" si="16"/>
        <v>32.56</v>
      </c>
      <c r="P138" s="16">
        <f t="shared" si="17"/>
        <v>75.76</v>
      </c>
      <c r="Q138" s="17">
        <v>2</v>
      </c>
      <c r="R138" s="17"/>
    </row>
    <row r="139" ht="16" customHeight="1" spans="1:18">
      <c r="A139" s="7">
        <v>136</v>
      </c>
      <c r="B139" s="9"/>
      <c r="C139" s="9" t="s">
        <v>318</v>
      </c>
      <c r="D139" s="9" t="s">
        <v>29</v>
      </c>
      <c r="E139" s="9" t="s">
        <v>212</v>
      </c>
      <c r="F139" s="9" t="s">
        <v>310</v>
      </c>
      <c r="G139" s="9" t="s">
        <v>315</v>
      </c>
      <c r="H139" s="9" t="s">
        <v>316</v>
      </c>
      <c r="I139" s="9">
        <v>1</v>
      </c>
      <c r="J139" s="14">
        <v>68.5</v>
      </c>
      <c r="K139" s="14">
        <f t="shared" si="15"/>
        <v>41.1</v>
      </c>
      <c r="L139" s="14">
        <v>83.26</v>
      </c>
      <c r="M139" s="15"/>
      <c r="N139" s="14">
        <f t="shared" si="18"/>
        <v>83.26</v>
      </c>
      <c r="O139" s="16">
        <f t="shared" si="16"/>
        <v>33.304</v>
      </c>
      <c r="P139" s="16">
        <f t="shared" si="17"/>
        <v>74.404</v>
      </c>
      <c r="Q139" s="17">
        <v>3</v>
      </c>
      <c r="R139" s="17"/>
    </row>
    <row r="140" ht="16" customHeight="1" spans="1:18">
      <c r="A140" s="7">
        <v>137</v>
      </c>
      <c r="B140" s="9"/>
      <c r="C140" s="9" t="s">
        <v>319</v>
      </c>
      <c r="D140" s="9" t="s">
        <v>29</v>
      </c>
      <c r="E140" s="9" t="s">
        <v>212</v>
      </c>
      <c r="F140" s="9" t="s">
        <v>310</v>
      </c>
      <c r="G140" s="9" t="s">
        <v>315</v>
      </c>
      <c r="H140" s="9" t="s">
        <v>316</v>
      </c>
      <c r="I140" s="9">
        <v>1</v>
      </c>
      <c r="J140" s="14">
        <v>68.5</v>
      </c>
      <c r="K140" s="14">
        <f t="shared" si="15"/>
        <v>41.1</v>
      </c>
      <c r="L140" s="14">
        <v>80.71</v>
      </c>
      <c r="M140" s="15"/>
      <c r="N140" s="14">
        <f t="shared" si="18"/>
        <v>80.71</v>
      </c>
      <c r="O140" s="16">
        <f t="shared" si="16"/>
        <v>32.284</v>
      </c>
      <c r="P140" s="16">
        <f t="shared" si="17"/>
        <v>73.384</v>
      </c>
      <c r="Q140" s="17">
        <v>4</v>
      </c>
      <c r="R140" s="17"/>
    </row>
    <row r="141" ht="16" customHeight="1" spans="1:18">
      <c r="A141" s="7">
        <v>138</v>
      </c>
      <c r="B141" s="9" t="s">
        <v>320</v>
      </c>
      <c r="C141" s="9" t="s">
        <v>321</v>
      </c>
      <c r="D141" s="9" t="s">
        <v>29</v>
      </c>
      <c r="E141" s="9" t="s">
        <v>212</v>
      </c>
      <c r="F141" s="9" t="s">
        <v>322</v>
      </c>
      <c r="G141" s="9" t="s">
        <v>323</v>
      </c>
      <c r="H141" s="9" t="s">
        <v>324</v>
      </c>
      <c r="I141" s="9">
        <v>1</v>
      </c>
      <c r="J141" s="14">
        <v>82</v>
      </c>
      <c r="K141" s="14">
        <f t="shared" si="15"/>
        <v>49.2</v>
      </c>
      <c r="L141" s="14">
        <v>82.99</v>
      </c>
      <c r="M141" s="15"/>
      <c r="N141" s="14">
        <f t="shared" si="18"/>
        <v>82.99</v>
      </c>
      <c r="O141" s="16">
        <f t="shared" si="16"/>
        <v>33.196</v>
      </c>
      <c r="P141" s="16">
        <f t="shared" si="17"/>
        <v>82.396</v>
      </c>
      <c r="Q141" s="17">
        <v>1</v>
      </c>
      <c r="R141" s="17" t="s">
        <v>27</v>
      </c>
    </row>
    <row r="142" ht="16" customHeight="1" spans="1:18">
      <c r="A142" s="7">
        <v>139</v>
      </c>
      <c r="B142" s="9"/>
      <c r="C142" s="9" t="s">
        <v>325</v>
      </c>
      <c r="D142" s="9" t="s">
        <v>29</v>
      </c>
      <c r="E142" s="9" t="s">
        <v>212</v>
      </c>
      <c r="F142" s="9" t="s">
        <v>322</v>
      </c>
      <c r="G142" s="9" t="s">
        <v>323</v>
      </c>
      <c r="H142" s="9" t="s">
        <v>324</v>
      </c>
      <c r="I142" s="9">
        <v>1</v>
      </c>
      <c r="J142" s="14">
        <v>67</v>
      </c>
      <c r="K142" s="14">
        <f t="shared" si="15"/>
        <v>40.2</v>
      </c>
      <c r="L142" s="14">
        <v>84.85</v>
      </c>
      <c r="M142" s="15"/>
      <c r="N142" s="14">
        <f t="shared" si="18"/>
        <v>84.85</v>
      </c>
      <c r="O142" s="16">
        <f t="shared" si="16"/>
        <v>33.94</v>
      </c>
      <c r="P142" s="16">
        <f t="shared" si="17"/>
        <v>74.14</v>
      </c>
      <c r="Q142" s="17">
        <v>2</v>
      </c>
      <c r="R142" s="17"/>
    </row>
    <row r="143" ht="16" customHeight="1" spans="1:18">
      <c r="A143" s="7">
        <v>140</v>
      </c>
      <c r="B143" s="9" t="s">
        <v>326</v>
      </c>
      <c r="C143" s="9" t="s">
        <v>327</v>
      </c>
      <c r="D143" s="9" t="s">
        <v>29</v>
      </c>
      <c r="E143" s="9" t="s">
        <v>212</v>
      </c>
      <c r="F143" s="9" t="s">
        <v>328</v>
      </c>
      <c r="G143" s="9" t="s">
        <v>323</v>
      </c>
      <c r="H143" s="9" t="s">
        <v>329</v>
      </c>
      <c r="I143" s="9">
        <v>1</v>
      </c>
      <c r="J143" s="14">
        <v>66.5</v>
      </c>
      <c r="K143" s="14">
        <f t="shared" si="15"/>
        <v>39.9</v>
      </c>
      <c r="L143" s="14">
        <v>82.23</v>
      </c>
      <c r="M143" s="15"/>
      <c r="N143" s="14">
        <f t="shared" si="18"/>
        <v>82.23</v>
      </c>
      <c r="O143" s="16">
        <f t="shared" si="16"/>
        <v>32.892</v>
      </c>
      <c r="P143" s="16">
        <f t="shared" si="17"/>
        <v>72.792</v>
      </c>
      <c r="Q143" s="17">
        <v>1</v>
      </c>
      <c r="R143" s="17" t="s">
        <v>27</v>
      </c>
    </row>
    <row r="144" ht="16" customHeight="1" spans="1:18">
      <c r="A144" s="7">
        <v>141</v>
      </c>
      <c r="B144" s="9"/>
      <c r="C144" s="9" t="s">
        <v>330</v>
      </c>
      <c r="D144" s="9" t="s">
        <v>29</v>
      </c>
      <c r="E144" s="9" t="s">
        <v>212</v>
      </c>
      <c r="F144" s="9" t="s">
        <v>328</v>
      </c>
      <c r="G144" s="9" t="s">
        <v>323</v>
      </c>
      <c r="H144" s="9" t="s">
        <v>329</v>
      </c>
      <c r="I144" s="9">
        <v>1</v>
      </c>
      <c r="J144" s="14">
        <v>61</v>
      </c>
      <c r="K144" s="14">
        <f t="shared" si="15"/>
        <v>36.6</v>
      </c>
      <c r="L144" s="14">
        <v>80.45</v>
      </c>
      <c r="M144" s="15"/>
      <c r="N144" s="14">
        <f t="shared" si="18"/>
        <v>80.45</v>
      </c>
      <c r="O144" s="16">
        <f t="shared" si="16"/>
        <v>32.18</v>
      </c>
      <c r="P144" s="16">
        <f t="shared" si="17"/>
        <v>68.78</v>
      </c>
      <c r="Q144" s="17">
        <v>2</v>
      </c>
      <c r="R144" s="17"/>
    </row>
    <row r="145" ht="16" customHeight="1" spans="1:18">
      <c r="A145" s="7">
        <v>142</v>
      </c>
      <c r="B145" s="9" t="s">
        <v>331</v>
      </c>
      <c r="C145" s="9" t="s">
        <v>332</v>
      </c>
      <c r="D145" s="9" t="s">
        <v>29</v>
      </c>
      <c r="E145" s="9" t="s">
        <v>212</v>
      </c>
      <c r="F145" s="9" t="s">
        <v>322</v>
      </c>
      <c r="G145" s="9" t="s">
        <v>333</v>
      </c>
      <c r="H145" s="9" t="s">
        <v>334</v>
      </c>
      <c r="I145" s="9">
        <v>1</v>
      </c>
      <c r="J145" s="14">
        <v>71</v>
      </c>
      <c r="K145" s="14">
        <f t="shared" si="15"/>
        <v>42.6</v>
      </c>
      <c r="L145" s="14">
        <v>81.76</v>
      </c>
      <c r="M145" s="15"/>
      <c r="N145" s="14">
        <f t="shared" si="18"/>
        <v>81.76</v>
      </c>
      <c r="O145" s="16">
        <f t="shared" si="16"/>
        <v>32.704</v>
      </c>
      <c r="P145" s="16">
        <f t="shared" si="17"/>
        <v>75.304</v>
      </c>
      <c r="Q145" s="17">
        <v>1</v>
      </c>
      <c r="R145" s="17" t="s">
        <v>27</v>
      </c>
    </row>
    <row r="146" ht="16" customHeight="1" spans="1:18">
      <c r="A146" s="7">
        <v>143</v>
      </c>
      <c r="B146" s="9"/>
      <c r="C146" s="9" t="s">
        <v>335</v>
      </c>
      <c r="D146" s="9" t="s">
        <v>29</v>
      </c>
      <c r="E146" s="9" t="s">
        <v>212</v>
      </c>
      <c r="F146" s="9" t="s">
        <v>322</v>
      </c>
      <c r="G146" s="9" t="s">
        <v>333</v>
      </c>
      <c r="H146" s="9" t="s">
        <v>334</v>
      </c>
      <c r="I146" s="9">
        <v>1</v>
      </c>
      <c r="J146" s="14">
        <v>68.5</v>
      </c>
      <c r="K146" s="14">
        <f t="shared" si="15"/>
        <v>41.1</v>
      </c>
      <c r="L146" s="14">
        <v>80.6</v>
      </c>
      <c r="M146" s="15"/>
      <c r="N146" s="14">
        <f t="shared" si="18"/>
        <v>80.6</v>
      </c>
      <c r="O146" s="16">
        <f t="shared" si="16"/>
        <v>32.24</v>
      </c>
      <c r="P146" s="16">
        <f t="shared" si="17"/>
        <v>73.34</v>
      </c>
      <c r="Q146" s="17">
        <v>2</v>
      </c>
      <c r="R146" s="17"/>
    </row>
    <row r="147" ht="16" customHeight="1" spans="1:18">
      <c r="A147" s="7">
        <v>144</v>
      </c>
      <c r="B147" s="10"/>
      <c r="C147" s="10" t="s">
        <v>336</v>
      </c>
      <c r="D147" s="10" t="s">
        <v>29</v>
      </c>
      <c r="E147" s="10" t="s">
        <v>212</v>
      </c>
      <c r="F147" s="10" t="s">
        <v>322</v>
      </c>
      <c r="G147" s="10" t="s">
        <v>333</v>
      </c>
      <c r="H147" s="10" t="s">
        <v>334</v>
      </c>
      <c r="I147" s="10">
        <v>1</v>
      </c>
      <c r="J147" s="14">
        <v>66</v>
      </c>
      <c r="K147" s="14">
        <f t="shared" si="15"/>
        <v>39.6</v>
      </c>
      <c r="L147" s="14">
        <v>81.1</v>
      </c>
      <c r="M147" s="15"/>
      <c r="N147" s="14">
        <f t="shared" si="18"/>
        <v>81.1</v>
      </c>
      <c r="O147" s="16">
        <f t="shared" si="16"/>
        <v>32.44</v>
      </c>
      <c r="P147" s="16">
        <f t="shared" si="17"/>
        <v>72.04</v>
      </c>
      <c r="Q147" s="17">
        <v>3</v>
      </c>
      <c r="R147" s="17"/>
    </row>
    <row r="148" ht="16" customHeight="1" spans="1:18">
      <c r="A148" s="7">
        <v>145</v>
      </c>
      <c r="B148" s="9" t="s">
        <v>337</v>
      </c>
      <c r="C148" s="9" t="s">
        <v>338</v>
      </c>
      <c r="D148" s="9" t="s">
        <v>29</v>
      </c>
      <c r="E148" s="9" t="s">
        <v>212</v>
      </c>
      <c r="F148" s="9" t="s">
        <v>339</v>
      </c>
      <c r="G148" s="9" t="s">
        <v>315</v>
      </c>
      <c r="H148" s="9" t="s">
        <v>340</v>
      </c>
      <c r="I148" s="9">
        <v>1</v>
      </c>
      <c r="J148" s="14">
        <v>74</v>
      </c>
      <c r="K148" s="14">
        <f t="shared" si="15"/>
        <v>44.4</v>
      </c>
      <c r="L148" s="14">
        <v>83.34</v>
      </c>
      <c r="M148" s="15"/>
      <c r="N148" s="14">
        <f t="shared" si="18"/>
        <v>83.34</v>
      </c>
      <c r="O148" s="16">
        <f t="shared" si="16"/>
        <v>33.336</v>
      </c>
      <c r="P148" s="16">
        <f t="shared" si="17"/>
        <v>77.736</v>
      </c>
      <c r="Q148" s="17">
        <v>1</v>
      </c>
      <c r="R148" s="17" t="s">
        <v>27</v>
      </c>
    </row>
    <row r="149" ht="16" customHeight="1" spans="1:18">
      <c r="A149" s="7">
        <v>146</v>
      </c>
      <c r="B149" s="9"/>
      <c r="C149" s="9" t="s">
        <v>341</v>
      </c>
      <c r="D149" s="9" t="s">
        <v>29</v>
      </c>
      <c r="E149" s="9" t="s">
        <v>212</v>
      </c>
      <c r="F149" s="9" t="s">
        <v>339</v>
      </c>
      <c r="G149" s="9" t="s">
        <v>315</v>
      </c>
      <c r="H149" s="9" t="s">
        <v>340</v>
      </c>
      <c r="I149" s="9">
        <v>1</v>
      </c>
      <c r="J149" s="14">
        <v>66.5</v>
      </c>
      <c r="K149" s="14">
        <f t="shared" si="15"/>
        <v>39.9</v>
      </c>
      <c r="L149" s="14">
        <v>82.73</v>
      </c>
      <c r="M149" s="15"/>
      <c r="N149" s="14">
        <f t="shared" si="18"/>
        <v>82.73</v>
      </c>
      <c r="O149" s="16">
        <f t="shared" si="16"/>
        <v>33.092</v>
      </c>
      <c r="P149" s="16">
        <f t="shared" si="17"/>
        <v>72.992</v>
      </c>
      <c r="Q149" s="17">
        <v>2</v>
      </c>
      <c r="R149" s="17"/>
    </row>
    <row r="150" ht="16" customHeight="1" spans="1:18">
      <c r="A150" s="7">
        <v>147</v>
      </c>
      <c r="B150" s="9"/>
      <c r="C150" s="9" t="s">
        <v>342</v>
      </c>
      <c r="D150" s="9" t="s">
        <v>29</v>
      </c>
      <c r="E150" s="9" t="s">
        <v>212</v>
      </c>
      <c r="F150" s="9" t="s">
        <v>339</v>
      </c>
      <c r="G150" s="9" t="s">
        <v>315</v>
      </c>
      <c r="H150" s="9" t="s">
        <v>340</v>
      </c>
      <c r="I150" s="9">
        <v>1</v>
      </c>
      <c r="J150" s="14">
        <v>63.5</v>
      </c>
      <c r="K150" s="14">
        <f t="shared" si="15"/>
        <v>38.1</v>
      </c>
      <c r="L150" s="14">
        <v>77.4</v>
      </c>
      <c r="M150" s="15"/>
      <c r="N150" s="14">
        <f t="shared" si="18"/>
        <v>77.4</v>
      </c>
      <c r="O150" s="16">
        <f t="shared" si="16"/>
        <v>30.96</v>
      </c>
      <c r="P150" s="16">
        <f t="shared" si="17"/>
        <v>69.06</v>
      </c>
      <c r="Q150" s="17">
        <v>3</v>
      </c>
      <c r="R150" s="17"/>
    </row>
    <row r="151" ht="16" customHeight="1" spans="1:18">
      <c r="A151" s="7">
        <v>148</v>
      </c>
      <c r="B151" s="9" t="s">
        <v>343</v>
      </c>
      <c r="C151" s="9" t="s">
        <v>344</v>
      </c>
      <c r="D151" s="9" t="s">
        <v>29</v>
      </c>
      <c r="E151" s="9" t="s">
        <v>212</v>
      </c>
      <c r="F151" s="9" t="s">
        <v>339</v>
      </c>
      <c r="G151" s="9" t="s">
        <v>333</v>
      </c>
      <c r="H151" s="9" t="s">
        <v>345</v>
      </c>
      <c r="I151" s="9">
        <v>1</v>
      </c>
      <c r="J151" s="14">
        <v>70.5</v>
      </c>
      <c r="K151" s="14">
        <f t="shared" si="15"/>
        <v>42.3</v>
      </c>
      <c r="L151" s="14">
        <v>83.22</v>
      </c>
      <c r="M151" s="15"/>
      <c r="N151" s="14">
        <f t="shared" si="18"/>
        <v>83.22</v>
      </c>
      <c r="O151" s="16">
        <f t="shared" si="16"/>
        <v>33.288</v>
      </c>
      <c r="P151" s="16">
        <f t="shared" si="17"/>
        <v>75.588</v>
      </c>
      <c r="Q151" s="17">
        <v>1</v>
      </c>
      <c r="R151" s="17" t="s">
        <v>27</v>
      </c>
    </row>
    <row r="152" ht="16" customHeight="1" spans="1:18">
      <c r="A152" s="7">
        <v>149</v>
      </c>
      <c r="B152" s="9"/>
      <c r="C152" s="9" t="s">
        <v>346</v>
      </c>
      <c r="D152" s="9" t="s">
        <v>29</v>
      </c>
      <c r="E152" s="9" t="s">
        <v>212</v>
      </c>
      <c r="F152" s="9" t="s">
        <v>339</v>
      </c>
      <c r="G152" s="9" t="s">
        <v>333</v>
      </c>
      <c r="H152" s="9" t="s">
        <v>345</v>
      </c>
      <c r="I152" s="9">
        <v>1</v>
      </c>
      <c r="J152" s="14">
        <v>69</v>
      </c>
      <c r="K152" s="14">
        <f t="shared" si="15"/>
        <v>41.4</v>
      </c>
      <c r="L152" s="14">
        <v>83.08</v>
      </c>
      <c r="M152" s="15"/>
      <c r="N152" s="14">
        <f t="shared" si="18"/>
        <v>83.08</v>
      </c>
      <c r="O152" s="16">
        <f t="shared" si="16"/>
        <v>33.232</v>
      </c>
      <c r="P152" s="16">
        <f t="shared" si="17"/>
        <v>74.632</v>
      </c>
      <c r="Q152" s="17">
        <v>2</v>
      </c>
      <c r="R152" s="17"/>
    </row>
    <row r="153" ht="16" customHeight="1" spans="1:18">
      <c r="A153" s="7">
        <v>150</v>
      </c>
      <c r="B153" s="9"/>
      <c r="C153" s="9" t="s">
        <v>347</v>
      </c>
      <c r="D153" s="9" t="s">
        <v>29</v>
      </c>
      <c r="E153" s="9" t="s">
        <v>212</v>
      </c>
      <c r="F153" s="9" t="s">
        <v>339</v>
      </c>
      <c r="G153" s="9" t="s">
        <v>333</v>
      </c>
      <c r="H153" s="9" t="s">
        <v>345</v>
      </c>
      <c r="I153" s="9">
        <v>1</v>
      </c>
      <c r="J153" s="14">
        <v>67.5</v>
      </c>
      <c r="K153" s="14">
        <f t="shared" ref="K153:K175" si="19">J153*0.6</f>
        <v>40.5</v>
      </c>
      <c r="L153" s="14">
        <v>84.58</v>
      </c>
      <c r="M153" s="15"/>
      <c r="N153" s="14">
        <f t="shared" ref="N153:N171" si="20">L153</f>
        <v>84.58</v>
      </c>
      <c r="O153" s="16">
        <f t="shared" ref="O153:O175" si="21">N153*0.4</f>
        <v>33.832</v>
      </c>
      <c r="P153" s="16">
        <f t="shared" ref="P153:P175" si="22">K153+O153</f>
        <v>74.332</v>
      </c>
      <c r="Q153" s="17">
        <v>3</v>
      </c>
      <c r="R153" s="17"/>
    </row>
    <row r="154" ht="16" customHeight="1" spans="1:18">
      <c r="A154" s="7">
        <v>151</v>
      </c>
      <c r="B154" s="9" t="s">
        <v>348</v>
      </c>
      <c r="C154" s="9" t="s">
        <v>349</v>
      </c>
      <c r="D154" s="9" t="s">
        <v>29</v>
      </c>
      <c r="E154" s="9" t="s">
        <v>212</v>
      </c>
      <c r="F154" s="9" t="s">
        <v>339</v>
      </c>
      <c r="G154" s="9" t="s">
        <v>350</v>
      </c>
      <c r="H154" s="9" t="s">
        <v>351</v>
      </c>
      <c r="I154" s="9">
        <v>1</v>
      </c>
      <c r="J154" s="14">
        <v>81.5</v>
      </c>
      <c r="K154" s="14">
        <f t="shared" si="19"/>
        <v>48.9</v>
      </c>
      <c r="L154" s="14">
        <v>83.9</v>
      </c>
      <c r="M154" s="15"/>
      <c r="N154" s="14">
        <f t="shared" si="20"/>
        <v>83.9</v>
      </c>
      <c r="O154" s="16">
        <f t="shared" si="21"/>
        <v>33.56</v>
      </c>
      <c r="P154" s="16">
        <f t="shared" si="22"/>
        <v>82.46</v>
      </c>
      <c r="Q154" s="17">
        <v>1</v>
      </c>
      <c r="R154" s="17" t="s">
        <v>27</v>
      </c>
    </row>
    <row r="155" s="3" customFormat="1" ht="16" customHeight="1" spans="1:18">
      <c r="A155" s="7">
        <v>152</v>
      </c>
      <c r="B155" s="9"/>
      <c r="C155" s="9" t="s">
        <v>352</v>
      </c>
      <c r="D155" s="9" t="s">
        <v>29</v>
      </c>
      <c r="E155" s="9" t="s">
        <v>212</v>
      </c>
      <c r="F155" s="9" t="s">
        <v>339</v>
      </c>
      <c r="G155" s="9" t="s">
        <v>350</v>
      </c>
      <c r="H155" s="9" t="s">
        <v>351</v>
      </c>
      <c r="I155" s="9">
        <v>1</v>
      </c>
      <c r="J155" s="14">
        <v>76</v>
      </c>
      <c r="K155" s="14">
        <f t="shared" si="19"/>
        <v>45.6</v>
      </c>
      <c r="L155" s="14">
        <v>86.88</v>
      </c>
      <c r="M155" s="15"/>
      <c r="N155" s="14">
        <f t="shared" si="20"/>
        <v>86.88</v>
      </c>
      <c r="O155" s="14">
        <f t="shared" si="21"/>
        <v>34.752</v>
      </c>
      <c r="P155" s="14">
        <f t="shared" si="22"/>
        <v>80.352</v>
      </c>
      <c r="Q155" s="9">
        <v>2</v>
      </c>
      <c r="R155" s="9"/>
    </row>
    <row r="156" ht="16" customHeight="1" spans="1:18">
      <c r="A156" s="7">
        <v>153</v>
      </c>
      <c r="B156" s="9"/>
      <c r="C156" s="9" t="s">
        <v>353</v>
      </c>
      <c r="D156" s="9" t="s">
        <v>29</v>
      </c>
      <c r="E156" s="9" t="s">
        <v>212</v>
      </c>
      <c r="F156" s="9" t="s">
        <v>339</v>
      </c>
      <c r="G156" s="9" t="s">
        <v>350</v>
      </c>
      <c r="H156" s="9" t="s">
        <v>351</v>
      </c>
      <c r="I156" s="9">
        <v>1</v>
      </c>
      <c r="J156" s="14">
        <v>76</v>
      </c>
      <c r="K156" s="14">
        <f t="shared" si="19"/>
        <v>45.6</v>
      </c>
      <c r="L156" s="14">
        <v>76.94</v>
      </c>
      <c r="M156" s="15"/>
      <c r="N156" s="14">
        <f t="shared" si="20"/>
        <v>76.94</v>
      </c>
      <c r="O156" s="16">
        <f t="shared" si="21"/>
        <v>30.776</v>
      </c>
      <c r="P156" s="16">
        <f t="shared" si="22"/>
        <v>76.376</v>
      </c>
      <c r="Q156" s="17">
        <v>3</v>
      </c>
      <c r="R156" s="17"/>
    </row>
    <row r="157" ht="16" customHeight="1" spans="1:18">
      <c r="A157" s="7">
        <v>154</v>
      </c>
      <c r="B157" s="9" t="s">
        <v>354</v>
      </c>
      <c r="C157" s="9" t="s">
        <v>355</v>
      </c>
      <c r="D157" s="9" t="s">
        <v>29</v>
      </c>
      <c r="E157" s="9" t="s">
        <v>212</v>
      </c>
      <c r="F157" s="9" t="s">
        <v>339</v>
      </c>
      <c r="G157" s="9" t="s">
        <v>356</v>
      </c>
      <c r="H157" s="9" t="s">
        <v>357</v>
      </c>
      <c r="I157" s="9">
        <v>1</v>
      </c>
      <c r="J157" s="14">
        <v>69</v>
      </c>
      <c r="K157" s="14">
        <f t="shared" si="19"/>
        <v>41.4</v>
      </c>
      <c r="L157" s="14">
        <v>85.08</v>
      </c>
      <c r="M157" s="15"/>
      <c r="N157" s="14">
        <f t="shared" si="20"/>
        <v>85.08</v>
      </c>
      <c r="O157" s="16">
        <f t="shared" si="21"/>
        <v>34.032</v>
      </c>
      <c r="P157" s="16">
        <f t="shared" si="22"/>
        <v>75.432</v>
      </c>
      <c r="Q157" s="17">
        <v>1</v>
      </c>
      <c r="R157" s="17" t="s">
        <v>27</v>
      </c>
    </row>
    <row r="158" ht="16" customHeight="1" spans="1:18">
      <c r="A158" s="7">
        <v>155</v>
      </c>
      <c r="B158" s="9"/>
      <c r="C158" s="9" t="s">
        <v>358</v>
      </c>
      <c r="D158" s="9" t="s">
        <v>22</v>
      </c>
      <c r="E158" s="9" t="s">
        <v>212</v>
      </c>
      <c r="F158" s="9" t="s">
        <v>339</v>
      </c>
      <c r="G158" s="9" t="s">
        <v>356</v>
      </c>
      <c r="H158" s="9" t="s">
        <v>357</v>
      </c>
      <c r="I158" s="9">
        <v>1</v>
      </c>
      <c r="J158" s="14">
        <v>66.5</v>
      </c>
      <c r="K158" s="14">
        <f t="shared" si="19"/>
        <v>39.9</v>
      </c>
      <c r="L158" s="14">
        <v>83.34</v>
      </c>
      <c r="M158" s="15"/>
      <c r="N158" s="14">
        <f t="shared" si="20"/>
        <v>83.34</v>
      </c>
      <c r="O158" s="16">
        <f t="shared" si="21"/>
        <v>33.336</v>
      </c>
      <c r="P158" s="16">
        <f t="shared" si="22"/>
        <v>73.236</v>
      </c>
      <c r="Q158" s="17">
        <v>2</v>
      </c>
      <c r="R158" s="17"/>
    </row>
    <row r="159" ht="16" customHeight="1" spans="1:18">
      <c r="A159" s="7">
        <v>156</v>
      </c>
      <c r="B159" s="9"/>
      <c r="C159" s="9" t="s">
        <v>359</v>
      </c>
      <c r="D159" s="9" t="s">
        <v>29</v>
      </c>
      <c r="E159" s="9" t="s">
        <v>212</v>
      </c>
      <c r="F159" s="9" t="s">
        <v>339</v>
      </c>
      <c r="G159" s="9" t="s">
        <v>356</v>
      </c>
      <c r="H159" s="9" t="s">
        <v>357</v>
      </c>
      <c r="I159" s="9">
        <v>1</v>
      </c>
      <c r="J159" s="14">
        <v>65</v>
      </c>
      <c r="K159" s="14">
        <f t="shared" si="19"/>
        <v>39</v>
      </c>
      <c r="L159" s="14">
        <v>81.8</v>
      </c>
      <c r="M159" s="15"/>
      <c r="N159" s="14">
        <f t="shared" si="20"/>
        <v>81.8</v>
      </c>
      <c r="O159" s="16">
        <f t="shared" si="21"/>
        <v>32.72</v>
      </c>
      <c r="P159" s="16">
        <f t="shared" si="22"/>
        <v>71.72</v>
      </c>
      <c r="Q159" s="17">
        <v>3</v>
      </c>
      <c r="R159" s="17"/>
    </row>
    <row r="160" ht="16" customHeight="1" spans="1:18">
      <c r="A160" s="7">
        <v>157</v>
      </c>
      <c r="B160" s="9" t="s">
        <v>360</v>
      </c>
      <c r="C160" s="9" t="s">
        <v>361</v>
      </c>
      <c r="D160" s="9" t="s">
        <v>29</v>
      </c>
      <c r="E160" s="9" t="s">
        <v>212</v>
      </c>
      <c r="F160" s="9" t="s">
        <v>362</v>
      </c>
      <c r="G160" s="9" t="s">
        <v>363</v>
      </c>
      <c r="H160" s="9" t="s">
        <v>364</v>
      </c>
      <c r="I160" s="9">
        <v>1</v>
      </c>
      <c r="J160" s="14">
        <v>74</v>
      </c>
      <c r="K160" s="14">
        <f t="shared" si="19"/>
        <v>44.4</v>
      </c>
      <c r="L160" s="14">
        <v>86.96</v>
      </c>
      <c r="M160" s="15"/>
      <c r="N160" s="14">
        <f t="shared" si="20"/>
        <v>86.96</v>
      </c>
      <c r="O160" s="16">
        <f t="shared" si="21"/>
        <v>34.784</v>
      </c>
      <c r="P160" s="16">
        <f t="shared" si="22"/>
        <v>79.184</v>
      </c>
      <c r="Q160" s="17">
        <v>1</v>
      </c>
      <c r="R160" s="17" t="s">
        <v>27</v>
      </c>
    </row>
    <row r="161" ht="16" customHeight="1" spans="1:18">
      <c r="A161" s="7">
        <v>158</v>
      </c>
      <c r="B161" s="9"/>
      <c r="C161" s="9" t="s">
        <v>365</v>
      </c>
      <c r="D161" s="9" t="s">
        <v>29</v>
      </c>
      <c r="E161" s="9" t="s">
        <v>212</v>
      </c>
      <c r="F161" s="9" t="s">
        <v>362</v>
      </c>
      <c r="G161" s="9" t="s">
        <v>363</v>
      </c>
      <c r="H161" s="9" t="s">
        <v>364</v>
      </c>
      <c r="I161" s="9">
        <v>1</v>
      </c>
      <c r="J161" s="14">
        <v>71.5</v>
      </c>
      <c r="K161" s="14">
        <f t="shared" si="19"/>
        <v>42.9</v>
      </c>
      <c r="L161" s="14">
        <v>82.04</v>
      </c>
      <c r="M161" s="15"/>
      <c r="N161" s="14">
        <f t="shared" si="20"/>
        <v>82.04</v>
      </c>
      <c r="O161" s="16">
        <f t="shared" si="21"/>
        <v>32.816</v>
      </c>
      <c r="P161" s="16">
        <f t="shared" si="22"/>
        <v>75.716</v>
      </c>
      <c r="Q161" s="17">
        <v>2</v>
      </c>
      <c r="R161" s="17"/>
    </row>
    <row r="162" ht="16" customHeight="1" spans="1:18">
      <c r="A162" s="7">
        <v>159</v>
      </c>
      <c r="B162" s="9"/>
      <c r="C162" s="9" t="s">
        <v>366</v>
      </c>
      <c r="D162" s="9" t="s">
        <v>29</v>
      </c>
      <c r="E162" s="9" t="s">
        <v>212</v>
      </c>
      <c r="F162" s="9" t="s">
        <v>362</v>
      </c>
      <c r="G162" s="9" t="s">
        <v>363</v>
      </c>
      <c r="H162" s="9" t="s">
        <v>364</v>
      </c>
      <c r="I162" s="9">
        <v>1</v>
      </c>
      <c r="J162" s="14">
        <v>70.5</v>
      </c>
      <c r="K162" s="14">
        <f t="shared" si="19"/>
        <v>42.3</v>
      </c>
      <c r="L162" s="14">
        <v>79.9</v>
      </c>
      <c r="M162" s="15"/>
      <c r="N162" s="14">
        <f t="shared" si="20"/>
        <v>79.9</v>
      </c>
      <c r="O162" s="16">
        <f t="shared" si="21"/>
        <v>31.96</v>
      </c>
      <c r="P162" s="16">
        <f t="shared" si="22"/>
        <v>74.26</v>
      </c>
      <c r="Q162" s="17">
        <v>3</v>
      </c>
      <c r="R162" s="17"/>
    </row>
    <row r="163" ht="16" customHeight="1" spans="1:18">
      <c r="A163" s="7">
        <v>160</v>
      </c>
      <c r="B163" s="9" t="s">
        <v>367</v>
      </c>
      <c r="C163" s="9" t="s">
        <v>368</v>
      </c>
      <c r="D163" s="9" t="s">
        <v>29</v>
      </c>
      <c r="E163" s="9" t="s">
        <v>212</v>
      </c>
      <c r="F163" s="9" t="s">
        <v>369</v>
      </c>
      <c r="G163" s="9" t="s">
        <v>299</v>
      </c>
      <c r="H163" s="9" t="s">
        <v>370</v>
      </c>
      <c r="I163" s="9">
        <v>1</v>
      </c>
      <c r="J163" s="14">
        <v>73</v>
      </c>
      <c r="K163" s="14">
        <f t="shared" si="19"/>
        <v>43.8</v>
      </c>
      <c r="L163" s="14">
        <v>86.6</v>
      </c>
      <c r="M163" s="15"/>
      <c r="N163" s="14">
        <f t="shared" si="20"/>
        <v>86.6</v>
      </c>
      <c r="O163" s="16">
        <f t="shared" si="21"/>
        <v>34.64</v>
      </c>
      <c r="P163" s="16">
        <f t="shared" si="22"/>
        <v>78.44</v>
      </c>
      <c r="Q163" s="17">
        <v>1</v>
      </c>
      <c r="R163" s="17" t="s">
        <v>27</v>
      </c>
    </row>
    <row r="164" ht="16" customHeight="1" spans="1:18">
      <c r="A164" s="7">
        <v>161</v>
      </c>
      <c r="B164" s="9"/>
      <c r="C164" s="9" t="s">
        <v>371</v>
      </c>
      <c r="D164" s="9" t="s">
        <v>29</v>
      </c>
      <c r="E164" s="9" t="s">
        <v>212</v>
      </c>
      <c r="F164" s="9" t="s">
        <v>369</v>
      </c>
      <c r="G164" s="9" t="s">
        <v>299</v>
      </c>
      <c r="H164" s="9" t="s">
        <v>370</v>
      </c>
      <c r="I164" s="9">
        <v>1</v>
      </c>
      <c r="J164" s="14">
        <v>72.5</v>
      </c>
      <c r="K164" s="14">
        <f t="shared" si="19"/>
        <v>43.5</v>
      </c>
      <c r="L164" s="14">
        <v>86.07</v>
      </c>
      <c r="M164" s="15"/>
      <c r="N164" s="14">
        <f t="shared" si="20"/>
        <v>86.07</v>
      </c>
      <c r="O164" s="16">
        <f t="shared" si="21"/>
        <v>34.428</v>
      </c>
      <c r="P164" s="16">
        <f t="shared" si="22"/>
        <v>77.928</v>
      </c>
      <c r="Q164" s="17">
        <v>2</v>
      </c>
      <c r="R164" s="17"/>
    </row>
    <row r="165" ht="16" customHeight="1" spans="1:18">
      <c r="A165" s="7">
        <v>162</v>
      </c>
      <c r="B165" s="9"/>
      <c r="C165" s="9" t="s">
        <v>372</v>
      </c>
      <c r="D165" s="9" t="s">
        <v>29</v>
      </c>
      <c r="E165" s="9" t="s">
        <v>212</v>
      </c>
      <c r="F165" s="9" t="s">
        <v>369</v>
      </c>
      <c r="G165" s="9" t="s">
        <v>299</v>
      </c>
      <c r="H165" s="9" t="s">
        <v>370</v>
      </c>
      <c r="I165" s="9">
        <v>1</v>
      </c>
      <c r="J165" s="14">
        <v>73</v>
      </c>
      <c r="K165" s="14">
        <f t="shared" si="19"/>
        <v>43.8</v>
      </c>
      <c r="L165" s="14">
        <v>79.24</v>
      </c>
      <c r="M165" s="15"/>
      <c r="N165" s="14">
        <f t="shared" si="20"/>
        <v>79.24</v>
      </c>
      <c r="O165" s="16">
        <f t="shared" si="21"/>
        <v>31.696</v>
      </c>
      <c r="P165" s="16">
        <f t="shared" si="22"/>
        <v>75.496</v>
      </c>
      <c r="Q165" s="17">
        <v>3</v>
      </c>
      <c r="R165" s="17"/>
    </row>
    <row r="166" ht="16" customHeight="1" spans="1:18">
      <c r="A166" s="7">
        <v>163</v>
      </c>
      <c r="B166" s="9" t="s">
        <v>373</v>
      </c>
      <c r="C166" s="9" t="s">
        <v>374</v>
      </c>
      <c r="D166" s="9" t="s">
        <v>29</v>
      </c>
      <c r="E166" s="9" t="s">
        <v>212</v>
      </c>
      <c r="F166" s="9" t="s">
        <v>369</v>
      </c>
      <c r="G166" s="9" t="s">
        <v>363</v>
      </c>
      <c r="H166" s="9" t="s">
        <v>375</v>
      </c>
      <c r="I166" s="9">
        <v>1</v>
      </c>
      <c r="J166" s="14">
        <v>80</v>
      </c>
      <c r="K166" s="14">
        <f t="shared" si="19"/>
        <v>48</v>
      </c>
      <c r="L166" s="14">
        <v>82.31</v>
      </c>
      <c r="M166" s="15"/>
      <c r="N166" s="14">
        <f t="shared" si="20"/>
        <v>82.31</v>
      </c>
      <c r="O166" s="16">
        <f t="shared" si="21"/>
        <v>32.924</v>
      </c>
      <c r="P166" s="16">
        <f t="shared" si="22"/>
        <v>80.924</v>
      </c>
      <c r="Q166" s="17">
        <v>1</v>
      </c>
      <c r="R166" s="17" t="s">
        <v>27</v>
      </c>
    </row>
    <row r="167" ht="16" customHeight="1" spans="1:18">
      <c r="A167" s="7">
        <v>164</v>
      </c>
      <c r="B167" s="9"/>
      <c r="C167" s="9" t="s">
        <v>376</v>
      </c>
      <c r="D167" s="9" t="s">
        <v>29</v>
      </c>
      <c r="E167" s="9" t="s">
        <v>212</v>
      </c>
      <c r="F167" s="9" t="s">
        <v>369</v>
      </c>
      <c r="G167" s="9" t="s">
        <v>363</v>
      </c>
      <c r="H167" s="9" t="s">
        <v>375</v>
      </c>
      <c r="I167" s="9">
        <v>1</v>
      </c>
      <c r="J167" s="14">
        <v>75</v>
      </c>
      <c r="K167" s="14">
        <f t="shared" si="19"/>
        <v>45</v>
      </c>
      <c r="L167" s="14">
        <v>83.02</v>
      </c>
      <c r="M167" s="15"/>
      <c r="N167" s="14">
        <f t="shared" si="20"/>
        <v>83.02</v>
      </c>
      <c r="O167" s="16">
        <f t="shared" si="21"/>
        <v>33.208</v>
      </c>
      <c r="P167" s="16">
        <f t="shared" si="22"/>
        <v>78.208</v>
      </c>
      <c r="Q167" s="17">
        <v>2</v>
      </c>
      <c r="R167" s="17"/>
    </row>
    <row r="168" s="3" customFormat="1" ht="16" customHeight="1" spans="1:18">
      <c r="A168" s="7">
        <v>165</v>
      </c>
      <c r="B168" s="9"/>
      <c r="C168" s="9" t="s">
        <v>377</v>
      </c>
      <c r="D168" s="9" t="s">
        <v>29</v>
      </c>
      <c r="E168" s="9" t="s">
        <v>212</v>
      </c>
      <c r="F168" s="9" t="s">
        <v>369</v>
      </c>
      <c r="G168" s="9" t="s">
        <v>363</v>
      </c>
      <c r="H168" s="9" t="s">
        <v>375</v>
      </c>
      <c r="I168" s="9">
        <v>1</v>
      </c>
      <c r="J168" s="14">
        <v>73.5</v>
      </c>
      <c r="K168" s="14">
        <f t="shared" si="19"/>
        <v>44.1</v>
      </c>
      <c r="L168" s="14">
        <v>82.14</v>
      </c>
      <c r="M168" s="15"/>
      <c r="N168" s="14">
        <f t="shared" si="20"/>
        <v>82.14</v>
      </c>
      <c r="O168" s="14">
        <f t="shared" si="21"/>
        <v>32.856</v>
      </c>
      <c r="P168" s="14">
        <f t="shared" si="22"/>
        <v>76.956</v>
      </c>
      <c r="Q168" s="9">
        <v>3</v>
      </c>
      <c r="R168" s="9"/>
    </row>
    <row r="169" ht="16" customHeight="1" spans="1:18">
      <c r="A169" s="7">
        <v>166</v>
      </c>
      <c r="B169" s="9" t="s">
        <v>378</v>
      </c>
      <c r="C169" s="9" t="s">
        <v>379</v>
      </c>
      <c r="D169" s="9" t="s">
        <v>29</v>
      </c>
      <c r="E169" s="9" t="s">
        <v>212</v>
      </c>
      <c r="F169" s="9" t="s">
        <v>380</v>
      </c>
      <c r="G169" s="9" t="s">
        <v>363</v>
      </c>
      <c r="H169" s="9" t="s">
        <v>381</v>
      </c>
      <c r="I169" s="9">
        <v>1</v>
      </c>
      <c r="J169" s="14">
        <v>83.5</v>
      </c>
      <c r="K169" s="14">
        <f t="shared" si="19"/>
        <v>50.1</v>
      </c>
      <c r="L169" s="14">
        <v>79.98</v>
      </c>
      <c r="M169" s="15"/>
      <c r="N169" s="14">
        <f t="shared" si="20"/>
        <v>79.98</v>
      </c>
      <c r="O169" s="16">
        <f t="shared" si="21"/>
        <v>31.992</v>
      </c>
      <c r="P169" s="16">
        <f t="shared" si="22"/>
        <v>82.092</v>
      </c>
      <c r="Q169" s="17">
        <v>1</v>
      </c>
      <c r="R169" s="17" t="s">
        <v>27</v>
      </c>
    </row>
    <row r="170" ht="16" customHeight="1" spans="1:18">
      <c r="A170" s="7">
        <v>167</v>
      </c>
      <c r="B170" s="9"/>
      <c r="C170" s="9" t="s">
        <v>382</v>
      </c>
      <c r="D170" s="9" t="s">
        <v>29</v>
      </c>
      <c r="E170" s="9" t="s">
        <v>212</v>
      </c>
      <c r="F170" s="9" t="s">
        <v>380</v>
      </c>
      <c r="G170" s="9" t="s">
        <v>363</v>
      </c>
      <c r="H170" s="9" t="s">
        <v>381</v>
      </c>
      <c r="I170" s="9">
        <v>1</v>
      </c>
      <c r="J170" s="14">
        <v>77.5</v>
      </c>
      <c r="K170" s="14">
        <f t="shared" si="19"/>
        <v>46.5</v>
      </c>
      <c r="L170" s="14">
        <v>83.76</v>
      </c>
      <c r="M170" s="15"/>
      <c r="N170" s="14">
        <f t="shared" si="20"/>
        <v>83.76</v>
      </c>
      <c r="O170" s="16">
        <f t="shared" si="21"/>
        <v>33.504</v>
      </c>
      <c r="P170" s="16">
        <f t="shared" si="22"/>
        <v>80.004</v>
      </c>
      <c r="Q170" s="17">
        <v>2</v>
      </c>
      <c r="R170" s="17"/>
    </row>
    <row r="171" ht="16" customHeight="1" spans="1:18">
      <c r="A171" s="7">
        <v>168</v>
      </c>
      <c r="B171" s="9"/>
      <c r="C171" s="9" t="s">
        <v>383</v>
      </c>
      <c r="D171" s="9" t="s">
        <v>29</v>
      </c>
      <c r="E171" s="9" t="s">
        <v>212</v>
      </c>
      <c r="F171" s="9" t="s">
        <v>380</v>
      </c>
      <c r="G171" s="9" t="s">
        <v>363</v>
      </c>
      <c r="H171" s="9" t="s">
        <v>381</v>
      </c>
      <c r="I171" s="9">
        <v>1</v>
      </c>
      <c r="J171" s="14">
        <v>77</v>
      </c>
      <c r="K171" s="14">
        <f t="shared" si="19"/>
        <v>46.2</v>
      </c>
      <c r="L171" s="14">
        <v>82.57</v>
      </c>
      <c r="M171" s="15"/>
      <c r="N171" s="14">
        <f t="shared" si="20"/>
        <v>82.57</v>
      </c>
      <c r="O171" s="16">
        <f t="shared" si="21"/>
        <v>33.028</v>
      </c>
      <c r="P171" s="16">
        <f t="shared" si="22"/>
        <v>79.228</v>
      </c>
      <c r="Q171" s="17">
        <v>3</v>
      </c>
      <c r="R171" s="17"/>
    </row>
    <row r="172" ht="16" customHeight="1" spans="1:18">
      <c r="A172" s="7">
        <v>169</v>
      </c>
      <c r="B172" s="9" t="s">
        <v>384</v>
      </c>
      <c r="C172" s="9" t="s">
        <v>385</v>
      </c>
      <c r="D172" s="9" t="s">
        <v>22</v>
      </c>
      <c r="E172" s="9" t="s">
        <v>212</v>
      </c>
      <c r="F172" s="9" t="s">
        <v>380</v>
      </c>
      <c r="G172" s="9" t="s">
        <v>386</v>
      </c>
      <c r="H172" s="9" t="s">
        <v>387</v>
      </c>
      <c r="I172" s="9">
        <v>1</v>
      </c>
      <c r="J172" s="14">
        <v>56.9</v>
      </c>
      <c r="K172" s="14">
        <f t="shared" si="19"/>
        <v>34.14</v>
      </c>
      <c r="L172" s="14">
        <v>79.29</v>
      </c>
      <c r="M172" s="14">
        <v>75.9</v>
      </c>
      <c r="N172" s="14">
        <f>L172*0.6+M172*0.4</f>
        <v>77.934</v>
      </c>
      <c r="O172" s="16">
        <f t="shared" si="21"/>
        <v>31.1736</v>
      </c>
      <c r="P172" s="16">
        <f t="shared" si="22"/>
        <v>65.3136</v>
      </c>
      <c r="Q172" s="17">
        <v>1</v>
      </c>
      <c r="R172" s="17" t="s">
        <v>27</v>
      </c>
    </row>
    <row r="173" ht="16" customHeight="1" spans="1:18">
      <c r="A173" s="7">
        <v>170</v>
      </c>
      <c r="B173" s="9"/>
      <c r="C173" s="9" t="s">
        <v>388</v>
      </c>
      <c r="D173" s="9" t="s">
        <v>22</v>
      </c>
      <c r="E173" s="9" t="s">
        <v>212</v>
      </c>
      <c r="F173" s="9" t="s">
        <v>380</v>
      </c>
      <c r="G173" s="9" t="s">
        <v>386</v>
      </c>
      <c r="H173" s="9" t="s">
        <v>387</v>
      </c>
      <c r="I173" s="9">
        <v>1</v>
      </c>
      <c r="J173" s="14">
        <v>52.7</v>
      </c>
      <c r="K173" s="14">
        <f t="shared" si="19"/>
        <v>31.62</v>
      </c>
      <c r="L173" s="14">
        <v>83.6</v>
      </c>
      <c r="M173" s="14">
        <v>84.5</v>
      </c>
      <c r="N173" s="14">
        <f>L173*0.6+M173*0.4</f>
        <v>83.96</v>
      </c>
      <c r="O173" s="16">
        <f t="shared" si="21"/>
        <v>33.584</v>
      </c>
      <c r="P173" s="16">
        <f t="shared" si="22"/>
        <v>65.204</v>
      </c>
      <c r="Q173" s="17">
        <v>2</v>
      </c>
      <c r="R173" s="17"/>
    </row>
    <row r="174" ht="16" customHeight="1" spans="1:18">
      <c r="A174" s="7">
        <v>171</v>
      </c>
      <c r="B174" s="10"/>
      <c r="C174" s="10" t="s">
        <v>389</v>
      </c>
      <c r="D174" s="10" t="s">
        <v>22</v>
      </c>
      <c r="E174" s="10" t="s">
        <v>212</v>
      </c>
      <c r="F174" s="10" t="s">
        <v>380</v>
      </c>
      <c r="G174" s="10" t="s">
        <v>386</v>
      </c>
      <c r="H174" s="10" t="s">
        <v>387</v>
      </c>
      <c r="I174" s="10">
        <v>1</v>
      </c>
      <c r="J174" s="14">
        <v>46.8</v>
      </c>
      <c r="K174" s="14">
        <f t="shared" si="19"/>
        <v>28.08</v>
      </c>
      <c r="L174" s="9">
        <v>76.69</v>
      </c>
      <c r="M174" s="9">
        <v>79.26</v>
      </c>
      <c r="N174" s="14">
        <f>L174*0.6+M174*0.4</f>
        <v>77.718</v>
      </c>
      <c r="O174" s="16">
        <f t="shared" si="21"/>
        <v>31.0872</v>
      </c>
      <c r="P174" s="16">
        <f t="shared" si="22"/>
        <v>59.1672</v>
      </c>
      <c r="Q174" s="17">
        <v>3</v>
      </c>
      <c r="R174" s="17"/>
    </row>
    <row r="175" spans="1:17">
      <c r="A175" s="3"/>
      <c r="B175" s="3"/>
      <c r="C175" s="3"/>
      <c r="D175" s="3"/>
      <c r="E175" s="3"/>
      <c r="F175" s="3"/>
      <c r="G175" s="3"/>
      <c r="H175" s="18"/>
      <c r="I175" s="18"/>
      <c r="L175" s="18"/>
      <c r="Q175" s="1"/>
    </row>
  </sheetData>
  <sortState ref="A3:R175">
    <sortCondition ref="P3" descending="1"/>
  </sortState>
  <mergeCells count="2">
    <mergeCell ref="A1:R1"/>
    <mergeCell ref="A2:R2"/>
  </mergeCells>
  <pageMargins left="0.751388888888889" right="0.751388888888889" top="1" bottom="1" header="0.5" footer="0.5"/>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2023-11-16T09:43:00Z</dcterms:created>
  <dcterms:modified xsi:type="dcterms:W3CDTF">2023-12-05T07:45:49Z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E0EE42CF006F45F28DD3C8F335B08F05_13</vt:lpwstr>
  </property>
  <property fmtid="{D5CDD505-2E9C-101B-9397-08002B2CF9AE}" pid="3" name="KSOProductBuildVer">
    <vt:lpwstr>2052-12.1.0.15374</vt:lpwstr>
  </property>
</Properties>
</file>