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事业单位考试笔试成绩 (公告表格)" sheetId="1" r:id="rId1"/>
  </sheets>
  <externalReferences>
    <externalReference r:id="rId4"/>
  </externalReferences>
  <definedNames>
    <definedName name="_xlnm.Print_Titles" localSheetId="0">'事业单位考试笔试成绩 (公告表格)'!$2:$2</definedName>
    <definedName name="_xlnm.Print_Area" localSheetId="0">'事业单位考试笔试成绩 (公告表格)'!$A$1:$M$75</definedName>
    <definedName name="_xlnm._FilterDatabase" localSheetId="0" hidden="1">'事业单位考试笔试成绩 (公告表格)'!$A$2:$L$75</definedName>
  </definedNames>
  <calcPr fullCalcOnLoad="1"/>
</workbook>
</file>

<file path=xl/sharedStrings.xml><?xml version="1.0" encoding="utf-8"?>
<sst xmlns="http://schemas.openxmlformats.org/spreadsheetml/2006/main" count="391" uniqueCount="230">
  <si>
    <t>四川省自然资源厅直属事业单位2023年下半年公开招聘工作人员
考试总成绩排名及进入体检人员名单</t>
  </si>
  <si>
    <t>报考单位</t>
  </si>
  <si>
    <t>岗位名称</t>
  </si>
  <si>
    <t>姓名</t>
  </si>
  <si>
    <t>岗位编码</t>
  </si>
  <si>
    <t>准考证号</t>
  </si>
  <si>
    <t>笔试成绩(含加分)</t>
  </si>
  <si>
    <t>笔试折合成绩
(40%)</t>
  </si>
  <si>
    <t>面试成绩</t>
  </si>
  <si>
    <t>面试折合成绩
(60%)</t>
  </si>
  <si>
    <t>考试总成绩</t>
  </si>
  <si>
    <t>岗位排名</t>
  </si>
  <si>
    <t>是否进入体检</t>
  </si>
  <si>
    <t>备注</t>
  </si>
  <si>
    <t>四川省国土科学技术研究院（四川省卫星应用技术中心）</t>
  </si>
  <si>
    <t>自然资源技术岗位一</t>
  </si>
  <si>
    <t>曹宇童</t>
  </si>
  <si>
    <t>03701001</t>
  </si>
  <si>
    <t>62.4</t>
  </si>
  <si>
    <t>85.4</t>
  </si>
  <si>
    <t>是</t>
  </si>
  <si>
    <t>谢榕</t>
  </si>
  <si>
    <t>61.1</t>
  </si>
  <si>
    <t>83.8</t>
  </si>
  <si>
    <t>总成绩相同，按招考公告第六条（一）项确定</t>
  </si>
  <si>
    <t>王雪娇</t>
  </si>
  <si>
    <t>63.8</t>
  </si>
  <si>
    <t>82</t>
  </si>
  <si>
    <t>否</t>
  </si>
  <si>
    <t>靳秋琪</t>
  </si>
  <si>
    <t>段美辰</t>
  </si>
  <si>
    <t>59.7</t>
  </si>
  <si>
    <t>82.8</t>
  </si>
  <si>
    <t>张璐微</t>
  </si>
  <si>
    <t>81.2</t>
  </si>
  <si>
    <t>自然资源技术岗位二</t>
  </si>
  <si>
    <t>廖忆</t>
  </si>
  <si>
    <t>03701002</t>
  </si>
  <si>
    <t>73.7</t>
  </si>
  <si>
    <t>87.2</t>
  </si>
  <si>
    <t>李姚</t>
  </si>
  <si>
    <t>71.9</t>
  </si>
  <si>
    <t>86.6</t>
  </si>
  <si>
    <t>朱芸莹</t>
  </si>
  <si>
    <t>72.8</t>
  </si>
  <si>
    <t>85.2</t>
  </si>
  <si>
    <t>自然资源技术岗位三</t>
  </si>
  <si>
    <t>李凡</t>
  </si>
  <si>
    <t>03701003</t>
  </si>
  <si>
    <t>69.7</t>
  </si>
  <si>
    <t>83</t>
  </si>
  <si>
    <t>赵盼盼</t>
  </si>
  <si>
    <t>70.3</t>
  </si>
  <si>
    <t>82.2</t>
  </si>
  <si>
    <t>杨雨童</t>
  </si>
  <si>
    <t>69.1</t>
  </si>
  <si>
    <t>80</t>
  </si>
  <si>
    <t>四川省国土空间规划研究院</t>
  </si>
  <si>
    <t>国土空间规划技术岗位</t>
  </si>
  <si>
    <t>肖宏伟</t>
  </si>
  <si>
    <t>03702004</t>
  </si>
  <si>
    <t>61.2</t>
  </si>
  <si>
    <t>85.9</t>
  </si>
  <si>
    <t>赵宏钰</t>
  </si>
  <si>
    <t>62.7</t>
  </si>
  <si>
    <t>83.7</t>
  </si>
  <si>
    <t>马晴</t>
  </si>
  <si>
    <t>62.5</t>
  </si>
  <si>
    <t>82.9</t>
  </si>
  <si>
    <t>李瑾曦</t>
  </si>
  <si>
    <t>62.3</t>
  </si>
  <si>
    <t>冯瀚</t>
  </si>
  <si>
    <t>58.8</t>
  </si>
  <si>
    <t>83.9</t>
  </si>
  <si>
    <t>胡可沁</t>
  </si>
  <si>
    <t>60.2</t>
  </si>
  <si>
    <t>82.6</t>
  </si>
  <si>
    <t>刘宇</t>
  </si>
  <si>
    <t>60.0</t>
  </si>
  <si>
    <t>81.6</t>
  </si>
  <si>
    <t>毛雯</t>
  </si>
  <si>
    <t>55.1</t>
  </si>
  <si>
    <t>84.1</t>
  </si>
  <si>
    <t>史吉康</t>
  </si>
  <si>
    <t>56.5</t>
  </si>
  <si>
    <t>83.1</t>
  </si>
  <si>
    <t>汪成璇</t>
  </si>
  <si>
    <t>60.9</t>
  </si>
  <si>
    <t>李琨</t>
  </si>
  <si>
    <t>56.6</t>
  </si>
  <si>
    <t>82.7</t>
  </si>
  <si>
    <t>赵中文</t>
  </si>
  <si>
    <t>80.7</t>
  </si>
  <si>
    <t>项亚楠</t>
  </si>
  <si>
    <t>84.2</t>
  </si>
  <si>
    <t>许维卿</t>
  </si>
  <si>
    <t>56.7</t>
  </si>
  <si>
    <t>81.4</t>
  </si>
  <si>
    <t>王星灿</t>
  </si>
  <si>
    <t>61.5</t>
  </si>
  <si>
    <t>77</t>
  </si>
  <si>
    <t>张春晓</t>
  </si>
  <si>
    <t>朱正英</t>
  </si>
  <si>
    <t>54.5</t>
  </si>
  <si>
    <t>80.8</t>
  </si>
  <si>
    <t>何长娟</t>
  </si>
  <si>
    <t>78.2</t>
  </si>
  <si>
    <t>黄盼</t>
  </si>
  <si>
    <t>54.4</t>
  </si>
  <si>
    <t>79.6</t>
  </si>
  <si>
    <t>陈兵</t>
  </si>
  <si>
    <t>77.6</t>
  </si>
  <si>
    <t>侯剑</t>
  </si>
  <si>
    <t>53.2</t>
  </si>
  <si>
    <t>79.5</t>
  </si>
  <si>
    <t>李天驰</t>
  </si>
  <si>
    <t>57.3</t>
  </si>
  <si>
    <t>75.8</t>
  </si>
  <si>
    <t>刘娇</t>
  </si>
  <si>
    <t>53.3</t>
  </si>
  <si>
    <t>78.4</t>
  </si>
  <si>
    <t>施建鑫</t>
  </si>
  <si>
    <t>77.8</t>
  </si>
  <si>
    <t>四川省不动产登记中心（四川省地政地籍事务中心）</t>
  </si>
  <si>
    <t>自然资源岗位</t>
  </si>
  <si>
    <t>蒋琴</t>
  </si>
  <si>
    <t>03703005</t>
  </si>
  <si>
    <t>74.5</t>
  </si>
  <si>
    <t>黄方玉</t>
  </si>
  <si>
    <t>宋承远</t>
  </si>
  <si>
    <t>四川省国土整治中心</t>
  </si>
  <si>
    <t>人事管理岗位</t>
  </si>
  <si>
    <t>赵雪君</t>
  </si>
  <si>
    <t>03704006</t>
  </si>
  <si>
    <t>76.1</t>
  </si>
  <si>
    <t>曾稀</t>
  </si>
  <si>
    <t>70.8</t>
  </si>
  <si>
    <t>87.4</t>
  </si>
  <si>
    <t>68.4</t>
  </si>
  <si>
    <t>84</t>
  </si>
  <si>
    <t>国土综合整治岗位</t>
  </si>
  <si>
    <t>邵美玲</t>
  </si>
  <si>
    <t>03704007</t>
  </si>
  <si>
    <t>86.8</t>
  </si>
  <si>
    <t>张陈羊</t>
  </si>
  <si>
    <t>67.9</t>
  </si>
  <si>
    <t>86.4</t>
  </si>
  <si>
    <t>谯博文</t>
  </si>
  <si>
    <t>四川省国土空间生态修复与地质灾害防治研究院</t>
  </si>
  <si>
    <t>地质灾害防治岗位</t>
  </si>
  <si>
    <t>高会会</t>
  </si>
  <si>
    <t>03705008</t>
  </si>
  <si>
    <t>63.2</t>
  </si>
  <si>
    <t>75.6</t>
  </si>
  <si>
    <t>王宽</t>
  </si>
  <si>
    <t>53.5</t>
  </si>
  <si>
    <t>81</t>
  </si>
  <si>
    <t>孟睿</t>
  </si>
  <si>
    <t>52.3</t>
  </si>
  <si>
    <t>80.4</t>
  </si>
  <si>
    <t>林雨秋</t>
  </si>
  <si>
    <t>79.2</t>
  </si>
  <si>
    <t>罗博宇</t>
  </si>
  <si>
    <t>74.3</t>
  </si>
  <si>
    <t>田宇鹏</t>
  </si>
  <si>
    <t>地质灾害隐患遥感识别岗位</t>
  </si>
  <si>
    <t>周琼</t>
  </si>
  <si>
    <t>03705009</t>
  </si>
  <si>
    <t>64.8</t>
  </si>
  <si>
    <t>肖礼晓</t>
  </si>
  <si>
    <t>52.4</t>
  </si>
  <si>
    <t>76.5</t>
  </si>
  <si>
    <t>付豪</t>
  </si>
  <si>
    <t>76.6</t>
  </si>
  <si>
    <t>叶骏龙</t>
  </si>
  <si>
    <t>70</t>
  </si>
  <si>
    <t>生态修复岗位</t>
  </si>
  <si>
    <t>李静文</t>
  </si>
  <si>
    <t>03705010</t>
  </si>
  <si>
    <t>59.9</t>
  </si>
  <si>
    <t>85.7</t>
  </si>
  <si>
    <t>高旋路</t>
  </si>
  <si>
    <t>66.8</t>
  </si>
  <si>
    <t>80.1</t>
  </si>
  <si>
    <t>张伟涛</t>
  </si>
  <si>
    <t>65.2</t>
  </si>
  <si>
    <t>四川省自然资源厅信息中心</t>
  </si>
  <si>
    <t>软件系统维护岗位</t>
  </si>
  <si>
    <t>郭亚平</t>
  </si>
  <si>
    <t>03706011</t>
  </si>
  <si>
    <t>67.7</t>
  </si>
  <si>
    <t>86.5</t>
  </si>
  <si>
    <t>殷书林</t>
  </si>
  <si>
    <t>69.9</t>
  </si>
  <si>
    <t>77.4</t>
  </si>
  <si>
    <t>但利梅</t>
  </si>
  <si>
    <t>四川省自然资源厅宣传教育中心</t>
  </si>
  <si>
    <t>影视策划和编导岗位</t>
  </si>
  <si>
    <t>高子媛</t>
  </si>
  <si>
    <t>03707012</t>
  </si>
  <si>
    <t>谢朵</t>
  </si>
  <si>
    <t>杨雪艺</t>
  </si>
  <si>
    <t>四川省自然资源资料馆</t>
  </si>
  <si>
    <t>地质资料管理岗位</t>
  </si>
  <si>
    <t>黄吉</t>
  </si>
  <si>
    <t>03708013</t>
  </si>
  <si>
    <t>70.0</t>
  </si>
  <si>
    <t>钱国庆</t>
  </si>
  <si>
    <t>68.3</t>
  </si>
  <si>
    <t>陶叶青</t>
  </si>
  <si>
    <t>63.7</t>
  </si>
  <si>
    <t>实物地质资料管理岗位</t>
  </si>
  <si>
    <t>吕前露</t>
  </si>
  <si>
    <t>03708014</t>
  </si>
  <si>
    <t>67.2</t>
  </si>
  <si>
    <t>白杰</t>
  </si>
  <si>
    <t>65.0</t>
  </si>
  <si>
    <t>78.8</t>
  </si>
  <si>
    <t>胥博</t>
  </si>
  <si>
    <t>75.4</t>
  </si>
  <si>
    <t>地质大数据开发利用岗位</t>
  </si>
  <si>
    <t>邱菊</t>
  </si>
  <si>
    <t>03708015</t>
  </si>
  <si>
    <t>72.4</t>
  </si>
  <si>
    <t>郑勤</t>
  </si>
  <si>
    <t>71.6</t>
  </si>
  <si>
    <t>82.3</t>
  </si>
  <si>
    <t>张坤</t>
  </si>
  <si>
    <t>68.9</t>
  </si>
  <si>
    <t>83.6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</si>
</sst>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0844;&#25307;\2023&#24180;&#19979;&#21322;&#24180;&#20107;&#19994;&#21333;&#20301;&#20844;&#25307;\11.16&#36164;&#26684;&#23457;&#26597;&#21450;&#25104;&#32489;&#20844;&#31034;\&#21547;&#30005;&#35805;&#21495;&#30721;&#65306;&#22235;&#24029;&#30465;&#33258;&#28982;&#36164;&#28304;&#21381;&#30452;&#23646;&#20107;&#19994;&#21333;&#20301;2023&#24180;&#19979;&#21322;&#24180;&#20844;&#24320;&#25307;&#32856;&#24037;&#20316;&#20154;&#21592;&#24635;&#25104;&#32489;&#21450;&#23703;&#20301;&#25490;&#2151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考试笔试成绩 (公告表格)"/>
      <sheetName val="事业单位考试笔试成绩 (公告表格) "/>
      <sheetName val="事业单位考试笔试成绩 (公告表格)  (2)"/>
      <sheetName val="科研院"/>
      <sheetName val="空规院"/>
      <sheetName val="登记中心"/>
      <sheetName val="整治中心"/>
      <sheetName val="修防院"/>
      <sheetName val="信息中心"/>
      <sheetName val="宣教中心"/>
      <sheetName val="资料馆"/>
    </sheetNames>
    <sheetDataSet>
      <sheetData sheetId="0">
        <row r="3">
          <cell r="C3" t="str">
            <v>王雪娇</v>
          </cell>
          <cell r="D3" t="str">
            <v>03701001</v>
          </cell>
          <cell r="E3" t="str">
            <v>2351211808725</v>
          </cell>
          <cell r="F3" t="str">
            <v>513002199707270028</v>
          </cell>
          <cell r="G3">
            <v>18286193354</v>
          </cell>
        </row>
        <row r="4">
          <cell r="C4" t="str">
            <v>谢鸥</v>
          </cell>
          <cell r="D4" t="str">
            <v>03701001</v>
          </cell>
          <cell r="E4" t="str">
            <v>2351211307229</v>
          </cell>
          <cell r="F4" t="str">
            <v>513321199504033060</v>
          </cell>
          <cell r="G4">
            <v>18702905510</v>
          </cell>
        </row>
        <row r="5">
          <cell r="C5" t="str">
            <v>曹宇童</v>
          </cell>
          <cell r="D5" t="str">
            <v>03701001</v>
          </cell>
          <cell r="E5" t="str">
            <v>2351210704010</v>
          </cell>
          <cell r="F5" t="str">
            <v>142701199408221244</v>
          </cell>
          <cell r="G5">
            <v>18408406127</v>
          </cell>
        </row>
        <row r="6">
          <cell r="C6" t="str">
            <v>谢榕</v>
          </cell>
          <cell r="D6" t="str">
            <v>03701001</v>
          </cell>
          <cell r="E6" t="str">
            <v>2351212402101</v>
          </cell>
          <cell r="F6" t="str">
            <v>330501199610032423</v>
          </cell>
          <cell r="G6">
            <v>13752628605</v>
          </cell>
        </row>
        <row r="7">
          <cell r="C7" t="str">
            <v>凌三力</v>
          </cell>
          <cell r="D7" t="str">
            <v>03701001</v>
          </cell>
          <cell r="E7" t="str">
            <v>2351211307120</v>
          </cell>
          <cell r="F7" t="str">
            <v>51382419940317002X</v>
          </cell>
          <cell r="G7">
            <v>15527488159</v>
          </cell>
        </row>
        <row r="8">
          <cell r="C8" t="str">
            <v>段美辰</v>
          </cell>
          <cell r="D8" t="str">
            <v>03701001</v>
          </cell>
          <cell r="E8" t="str">
            <v>2351211200503</v>
          </cell>
          <cell r="F8" t="str">
            <v>150204199612282142</v>
          </cell>
          <cell r="G8">
            <v>13548697206</v>
          </cell>
        </row>
        <row r="9">
          <cell r="C9" t="str">
            <v>靳秋琪</v>
          </cell>
          <cell r="D9" t="str">
            <v>03701001</v>
          </cell>
          <cell r="E9" t="str">
            <v>2351211604113</v>
          </cell>
          <cell r="F9" t="str">
            <v>51052419931021002X</v>
          </cell>
          <cell r="G9">
            <v>18010676681</v>
          </cell>
        </row>
        <row r="10">
          <cell r="C10" t="str">
            <v>张璐微</v>
          </cell>
          <cell r="D10" t="str">
            <v>03701001</v>
          </cell>
          <cell r="E10" t="str">
            <v>2351211808210</v>
          </cell>
          <cell r="F10" t="str">
            <v>511112199610150325</v>
          </cell>
          <cell r="G10">
            <v>15184336527</v>
          </cell>
        </row>
        <row r="11">
          <cell r="C11" t="str">
            <v>段欣艺</v>
          </cell>
          <cell r="D11" t="str">
            <v>03701001</v>
          </cell>
          <cell r="E11" t="str">
            <v>2351210315902</v>
          </cell>
          <cell r="F11" t="str">
            <v>51382619971129422X</v>
          </cell>
          <cell r="G11">
            <v>18380598908</v>
          </cell>
        </row>
        <row r="12">
          <cell r="C12" t="str">
            <v>蒙田</v>
          </cell>
          <cell r="D12" t="str">
            <v>03701001</v>
          </cell>
          <cell r="E12" t="str">
            <v>2351212402316</v>
          </cell>
          <cell r="F12" t="str">
            <v>513401199308060010</v>
          </cell>
          <cell r="G12">
            <v>18011090888</v>
          </cell>
        </row>
        <row r="13">
          <cell r="C13" t="str">
            <v>叶航</v>
          </cell>
          <cell r="D13" t="str">
            <v>03701001</v>
          </cell>
          <cell r="E13" t="str">
            <v>2351212311201</v>
          </cell>
          <cell r="F13" t="str">
            <v>362202199106180336</v>
          </cell>
          <cell r="G13">
            <v>18258270632</v>
          </cell>
        </row>
        <row r="14">
          <cell r="C14" t="str">
            <v>项凡</v>
          </cell>
          <cell r="D14" t="str">
            <v>03701001</v>
          </cell>
          <cell r="E14" t="str">
            <v>2351211506201</v>
          </cell>
          <cell r="F14" t="str">
            <v>332522199604130311</v>
          </cell>
          <cell r="G14">
            <v>15228727625</v>
          </cell>
        </row>
        <row r="15">
          <cell r="C15" t="str">
            <v>傅升</v>
          </cell>
          <cell r="D15" t="str">
            <v>03701001</v>
          </cell>
          <cell r="E15" t="str">
            <v>2351210400905</v>
          </cell>
          <cell r="F15" t="str">
            <v>500103199702056214</v>
          </cell>
          <cell r="G15">
            <v>15923269475</v>
          </cell>
        </row>
        <row r="16">
          <cell r="C16" t="str">
            <v>王永娣</v>
          </cell>
          <cell r="D16" t="str">
            <v>03701001</v>
          </cell>
          <cell r="E16" t="str">
            <v>2351212413415</v>
          </cell>
          <cell r="F16" t="str">
            <v>511002199804022841</v>
          </cell>
          <cell r="G16">
            <v>18200130156</v>
          </cell>
        </row>
        <row r="17">
          <cell r="C17" t="str">
            <v>廖忆</v>
          </cell>
          <cell r="D17" t="str">
            <v>03701002</v>
          </cell>
          <cell r="E17" t="str">
            <v>2351212402825</v>
          </cell>
          <cell r="F17" t="str">
            <v>513823199805063925</v>
          </cell>
          <cell r="G17">
            <v>13301869296</v>
          </cell>
        </row>
        <row r="18">
          <cell r="C18" t="str">
            <v>朱芸莹</v>
          </cell>
          <cell r="D18" t="str">
            <v>03701002</v>
          </cell>
          <cell r="E18" t="str">
            <v>2351210402825</v>
          </cell>
          <cell r="F18" t="str">
            <v>511302199307230726</v>
          </cell>
          <cell r="G18">
            <v>18380462157</v>
          </cell>
        </row>
        <row r="19">
          <cell r="C19" t="str">
            <v>李姚</v>
          </cell>
          <cell r="D19" t="str">
            <v>03701002</v>
          </cell>
          <cell r="E19" t="str">
            <v>2351210701915</v>
          </cell>
          <cell r="F19" t="str">
            <v>511025199309257883</v>
          </cell>
          <cell r="G19">
            <v>18200597269</v>
          </cell>
        </row>
        <row r="20">
          <cell r="C20" t="str">
            <v>李娜</v>
          </cell>
          <cell r="D20" t="str">
            <v>03701002</v>
          </cell>
          <cell r="E20" t="str">
            <v>2351212407124</v>
          </cell>
          <cell r="F20" t="str">
            <v>232103198911285701</v>
          </cell>
          <cell r="G20">
            <v>18684027090</v>
          </cell>
        </row>
        <row r="21">
          <cell r="C21" t="str">
            <v>叶倩雯</v>
          </cell>
          <cell r="D21" t="str">
            <v>03701002</v>
          </cell>
          <cell r="E21" t="str">
            <v>2351210801816</v>
          </cell>
          <cell r="F21" t="str">
            <v>622621199311030040</v>
          </cell>
          <cell r="G21">
            <v>15700672736</v>
          </cell>
        </row>
        <row r="22">
          <cell r="C22" t="str">
            <v>马丹驯</v>
          </cell>
          <cell r="D22" t="str">
            <v>03701002</v>
          </cell>
          <cell r="E22" t="str">
            <v>2351212413722</v>
          </cell>
          <cell r="F22" t="str">
            <v>500243199604202296</v>
          </cell>
          <cell r="G22">
            <v>15050550933</v>
          </cell>
        </row>
        <row r="23">
          <cell r="C23" t="str">
            <v>赵盼盼</v>
          </cell>
          <cell r="D23" t="str">
            <v>03701003</v>
          </cell>
          <cell r="E23" t="str">
            <v>2351211100819</v>
          </cell>
          <cell r="F23" t="str">
            <v>510724199110050042</v>
          </cell>
          <cell r="G23">
            <v>18581998856</v>
          </cell>
        </row>
        <row r="24">
          <cell r="C24" t="str">
            <v>李凡</v>
          </cell>
          <cell r="D24" t="str">
            <v>03701003</v>
          </cell>
          <cell r="E24" t="str">
            <v>2351211801927</v>
          </cell>
          <cell r="F24" t="str">
            <v>513022198912244153</v>
          </cell>
          <cell r="G24">
            <v>15108284199</v>
          </cell>
        </row>
        <row r="25">
          <cell r="C25" t="str">
            <v>杨雨童</v>
          </cell>
          <cell r="D25" t="str">
            <v>03701003</v>
          </cell>
          <cell r="E25" t="str">
            <v>2351212408629</v>
          </cell>
          <cell r="F25" t="str">
            <v>622626199909280062</v>
          </cell>
          <cell r="G25">
            <v>18693910929</v>
          </cell>
        </row>
        <row r="26">
          <cell r="C26" t="str">
            <v>刘金梦</v>
          </cell>
          <cell r="D26" t="str">
            <v>03701003</v>
          </cell>
          <cell r="E26" t="str">
            <v>2351210500922</v>
          </cell>
          <cell r="F26" t="str">
            <v>513023199510081225</v>
          </cell>
          <cell r="G26">
            <v>18428392312</v>
          </cell>
        </row>
        <row r="27">
          <cell r="C27" t="str">
            <v>贾洪</v>
          </cell>
          <cell r="D27" t="str">
            <v>03701003</v>
          </cell>
          <cell r="E27" t="str">
            <v>2351212411629</v>
          </cell>
          <cell r="F27" t="str">
            <v>51382419910210001X</v>
          </cell>
          <cell r="G27">
            <v>18981879278</v>
          </cell>
        </row>
        <row r="28">
          <cell r="C28" t="str">
            <v>刘远鹏</v>
          </cell>
          <cell r="D28" t="str">
            <v>03701003</v>
          </cell>
          <cell r="E28" t="str">
            <v>2351211501507</v>
          </cell>
          <cell r="F28" t="str">
            <v>510113199207161118</v>
          </cell>
          <cell r="G28">
            <v>18227646287</v>
          </cell>
        </row>
        <row r="29">
          <cell r="C29" t="str">
            <v>钟燕</v>
          </cell>
          <cell r="D29" t="str">
            <v>03702004</v>
          </cell>
          <cell r="E29" t="str">
            <v>2351212107630</v>
          </cell>
          <cell r="F29" t="str">
            <v>510322198911148788</v>
          </cell>
          <cell r="G29">
            <v>18200355541</v>
          </cell>
        </row>
        <row r="30">
          <cell r="C30" t="str">
            <v>赵宏钰</v>
          </cell>
          <cell r="D30" t="str">
            <v>03702004</v>
          </cell>
          <cell r="E30" t="str">
            <v>2351211606113</v>
          </cell>
          <cell r="F30" t="str">
            <v>510106199202281029</v>
          </cell>
          <cell r="G30">
            <v>15228926461</v>
          </cell>
        </row>
        <row r="31">
          <cell r="C31" t="str">
            <v>马晴</v>
          </cell>
          <cell r="D31" t="str">
            <v>03702004</v>
          </cell>
          <cell r="E31" t="str">
            <v>2351210505128</v>
          </cell>
          <cell r="F31" t="str">
            <v>510106199005081829</v>
          </cell>
          <cell r="G31">
            <v>18584098258</v>
          </cell>
        </row>
        <row r="32">
          <cell r="C32" t="str">
            <v>李瑾曦</v>
          </cell>
          <cell r="D32" t="str">
            <v>03702004</v>
          </cell>
          <cell r="E32" t="str">
            <v>2351211803804</v>
          </cell>
          <cell r="F32" t="str">
            <v>513824199104030027</v>
          </cell>
          <cell r="G32">
            <v>18980619127</v>
          </cell>
        </row>
        <row r="33">
          <cell r="C33" t="str">
            <v>王星灿</v>
          </cell>
          <cell r="D33" t="str">
            <v>03702004</v>
          </cell>
          <cell r="E33" t="str">
            <v>2351212403225</v>
          </cell>
          <cell r="F33" t="str">
            <v>511002199205296218</v>
          </cell>
          <cell r="G33">
            <v>13688486939</v>
          </cell>
        </row>
        <row r="34">
          <cell r="C34" t="str">
            <v>肖宏伟</v>
          </cell>
          <cell r="D34" t="str">
            <v>03702004</v>
          </cell>
          <cell r="E34" t="str">
            <v>2351212413128</v>
          </cell>
          <cell r="F34" t="str">
            <v>511025199609136370</v>
          </cell>
          <cell r="G34">
            <v>18291961131</v>
          </cell>
        </row>
        <row r="35">
          <cell r="C35" t="str">
            <v>汪成璇</v>
          </cell>
          <cell r="D35" t="str">
            <v>03702004</v>
          </cell>
          <cell r="E35" t="str">
            <v>2351211203415</v>
          </cell>
          <cell r="F35" t="str">
            <v>510502198801152220</v>
          </cell>
          <cell r="G35">
            <v>13258216380</v>
          </cell>
        </row>
        <row r="36">
          <cell r="C36" t="str">
            <v>胡可沁</v>
          </cell>
          <cell r="D36" t="str">
            <v>03702004</v>
          </cell>
          <cell r="E36" t="str">
            <v>2351211307906</v>
          </cell>
          <cell r="F36" t="str">
            <v>510104199111101886</v>
          </cell>
          <cell r="G36">
            <v>18584812686</v>
          </cell>
        </row>
        <row r="37">
          <cell r="C37" t="str">
            <v>刘宇</v>
          </cell>
          <cell r="D37" t="str">
            <v>03702004</v>
          </cell>
          <cell r="E37" t="str">
            <v>2351212411110</v>
          </cell>
          <cell r="F37" t="str">
            <v>500383199310034705</v>
          </cell>
          <cell r="G37">
            <v>18584881295</v>
          </cell>
        </row>
        <row r="38">
          <cell r="C38" t="str">
            <v>冯瀚</v>
          </cell>
          <cell r="D38" t="str">
            <v>03702004</v>
          </cell>
          <cell r="E38" t="str">
            <v>2351212408728</v>
          </cell>
          <cell r="F38" t="str">
            <v>510321199202120019</v>
          </cell>
          <cell r="G38">
            <v>18882008899</v>
          </cell>
        </row>
        <row r="39">
          <cell r="C39" t="str">
            <v>赵中文</v>
          </cell>
          <cell r="D39" t="str">
            <v>03702004</v>
          </cell>
          <cell r="E39" t="str">
            <v>2351211412216</v>
          </cell>
          <cell r="F39" t="str">
            <v>510922199012166795</v>
          </cell>
          <cell r="G39">
            <v>18981996976</v>
          </cell>
        </row>
        <row r="40">
          <cell r="C40" t="str">
            <v>李天驰</v>
          </cell>
          <cell r="D40" t="str">
            <v>03702004</v>
          </cell>
          <cell r="E40" t="str">
            <v>2351210316813</v>
          </cell>
          <cell r="F40" t="str">
            <v>510105199109040013</v>
          </cell>
          <cell r="G40">
            <v>18281917295</v>
          </cell>
        </row>
        <row r="41">
          <cell r="C41" t="str">
            <v>许维卿</v>
          </cell>
          <cell r="D41" t="str">
            <v>03702004</v>
          </cell>
          <cell r="E41" t="str">
            <v>2351211201616</v>
          </cell>
          <cell r="F41" t="str">
            <v>530322199504100013</v>
          </cell>
          <cell r="G41">
            <v>15310649321</v>
          </cell>
        </row>
        <row r="42">
          <cell r="C42" t="str">
            <v>陈兵</v>
          </cell>
          <cell r="D42" t="str">
            <v>03702004</v>
          </cell>
          <cell r="E42" t="str">
            <v>2351211501130</v>
          </cell>
          <cell r="F42" t="str">
            <v>513029198811040236</v>
          </cell>
          <cell r="G42">
            <v>18328502725</v>
          </cell>
        </row>
        <row r="43">
          <cell r="C43" t="str">
            <v>李琨</v>
          </cell>
          <cell r="D43" t="str">
            <v>03702004</v>
          </cell>
          <cell r="E43" t="str">
            <v>2351210703330</v>
          </cell>
          <cell r="F43" t="str">
            <v>513901199408060031</v>
          </cell>
          <cell r="G43">
            <v>18875240418</v>
          </cell>
        </row>
        <row r="44">
          <cell r="C44" t="str">
            <v>史吉康</v>
          </cell>
          <cell r="D44" t="str">
            <v>03702004</v>
          </cell>
          <cell r="E44" t="str">
            <v>2351212403628</v>
          </cell>
          <cell r="F44" t="str">
            <v>410882199308285010</v>
          </cell>
          <cell r="G44">
            <v>18200510573</v>
          </cell>
        </row>
        <row r="45">
          <cell r="C45" t="str">
            <v>何长娟</v>
          </cell>
          <cell r="D45" t="str">
            <v>03702004</v>
          </cell>
          <cell r="E45" t="str">
            <v>2351210801822</v>
          </cell>
          <cell r="F45" t="str">
            <v>522121199102126045</v>
          </cell>
          <cell r="G45">
            <v>13880244991</v>
          </cell>
        </row>
        <row r="46">
          <cell r="C46" t="str">
            <v>黎雨松</v>
          </cell>
          <cell r="D46" t="str">
            <v>03702004</v>
          </cell>
          <cell r="E46" t="str">
            <v>2351210803420</v>
          </cell>
          <cell r="F46" t="str">
            <v>510124199507280855</v>
          </cell>
          <cell r="G46">
            <v>17723980491</v>
          </cell>
        </row>
        <row r="47">
          <cell r="C47" t="str">
            <v>毛雯</v>
          </cell>
          <cell r="D47" t="str">
            <v>03702004</v>
          </cell>
          <cell r="E47" t="str">
            <v>2351211410928</v>
          </cell>
          <cell r="F47" t="str">
            <v>510703199511100723</v>
          </cell>
          <cell r="G47">
            <v>15681919523</v>
          </cell>
        </row>
        <row r="48">
          <cell r="C48" t="str">
            <v>樊钿</v>
          </cell>
          <cell r="D48" t="str">
            <v>03702004</v>
          </cell>
          <cell r="E48" t="str">
            <v>2351211602416</v>
          </cell>
          <cell r="F48" t="str">
            <v>511502199507300654</v>
          </cell>
          <cell r="G48">
            <v>13320655716</v>
          </cell>
        </row>
        <row r="49">
          <cell r="C49" t="str">
            <v>朱正英</v>
          </cell>
          <cell r="D49" t="str">
            <v>03702004</v>
          </cell>
          <cell r="E49" t="str">
            <v>2351211604124</v>
          </cell>
          <cell r="F49" t="str">
            <v>511623199304230227</v>
          </cell>
          <cell r="G49">
            <v>18810976073</v>
          </cell>
        </row>
        <row r="50">
          <cell r="C50" t="str">
            <v>黄盼</v>
          </cell>
          <cell r="D50" t="str">
            <v>03702004</v>
          </cell>
          <cell r="E50" t="str">
            <v>2351211412628</v>
          </cell>
          <cell r="F50" t="str">
            <v>510623199208123711</v>
          </cell>
          <cell r="G50">
            <v>18682737367</v>
          </cell>
        </row>
        <row r="51">
          <cell r="C51" t="str">
            <v>刘娇</v>
          </cell>
          <cell r="D51" t="str">
            <v>03702004</v>
          </cell>
          <cell r="E51" t="str">
            <v>2351211302604</v>
          </cell>
          <cell r="F51" t="str">
            <v>513123199210260024</v>
          </cell>
          <cell r="G51">
            <v>18782970787</v>
          </cell>
        </row>
        <row r="52">
          <cell r="C52" t="str">
            <v>侯剑</v>
          </cell>
          <cell r="D52" t="str">
            <v>03702004</v>
          </cell>
          <cell r="E52" t="str">
            <v>2351210608206</v>
          </cell>
          <cell r="F52" t="str">
            <v>51072619930211041X</v>
          </cell>
          <cell r="G52">
            <v>18780553396</v>
          </cell>
        </row>
        <row r="53">
          <cell r="C53" t="str">
            <v>施建鑫</v>
          </cell>
          <cell r="D53" t="str">
            <v>03702004</v>
          </cell>
          <cell r="E53" t="str">
            <v>2351212413926</v>
          </cell>
          <cell r="F53" t="str">
            <v>522529199002060088</v>
          </cell>
          <cell r="G53">
            <v>13438837067</v>
          </cell>
        </row>
        <row r="54">
          <cell r="C54" t="str">
            <v>张春晓</v>
          </cell>
          <cell r="D54" t="str">
            <v>03702004</v>
          </cell>
          <cell r="E54" t="str">
            <v>2351211901803</v>
          </cell>
          <cell r="F54" t="str">
            <v>411421199302075617</v>
          </cell>
          <cell r="G54">
            <v>18428080809</v>
          </cell>
        </row>
        <row r="55">
          <cell r="C55" t="str">
            <v>项亚楠</v>
          </cell>
          <cell r="D55" t="str">
            <v>03702004</v>
          </cell>
          <cell r="E55" t="str">
            <v>2351212411722</v>
          </cell>
          <cell r="F55" t="str">
            <v>370402199202147721</v>
          </cell>
          <cell r="G55">
            <v>17703600214</v>
          </cell>
        </row>
        <row r="56">
          <cell r="C56" t="str">
            <v>赵尔玉</v>
          </cell>
          <cell r="D56" t="str">
            <v>03702004</v>
          </cell>
          <cell r="E56" t="str">
            <v>2351211802724</v>
          </cell>
          <cell r="F56" t="str">
            <v>511529199204190013</v>
          </cell>
          <cell r="G56">
            <v>18096222392</v>
          </cell>
        </row>
        <row r="57">
          <cell r="C57" t="str">
            <v>沈广哲</v>
          </cell>
          <cell r="D57" t="str">
            <v>03702004</v>
          </cell>
          <cell r="E57" t="str">
            <v>2351211303810</v>
          </cell>
          <cell r="F57" t="str">
            <v>411081199111234050</v>
          </cell>
          <cell r="G57">
            <v>18380135670</v>
          </cell>
        </row>
        <row r="58">
          <cell r="C58" t="str">
            <v>袁丽</v>
          </cell>
          <cell r="D58" t="str">
            <v>03702004</v>
          </cell>
          <cell r="E58" t="str">
            <v>2351212210118</v>
          </cell>
          <cell r="F58" t="str">
            <v>511528199408270625</v>
          </cell>
          <cell r="G58">
            <v>18381663175</v>
          </cell>
        </row>
        <row r="59">
          <cell r="C59" t="str">
            <v>杨典佩</v>
          </cell>
          <cell r="D59" t="str">
            <v>03702004</v>
          </cell>
          <cell r="E59" t="str">
            <v>2351210402210</v>
          </cell>
          <cell r="F59" t="str">
            <v>513029199602032357</v>
          </cell>
          <cell r="G59">
            <v>18740822809</v>
          </cell>
        </row>
        <row r="60">
          <cell r="C60" t="str">
            <v>朱睆</v>
          </cell>
          <cell r="D60" t="str">
            <v>03702004</v>
          </cell>
          <cell r="E60" t="str">
            <v>2351212414726</v>
          </cell>
          <cell r="F60" t="str">
            <v>510703198710150024</v>
          </cell>
          <cell r="G60">
            <v>18200157589</v>
          </cell>
        </row>
        <row r="61">
          <cell r="C61" t="str">
            <v>熊蕊</v>
          </cell>
          <cell r="D61" t="str">
            <v>03702004</v>
          </cell>
          <cell r="E61" t="str">
            <v>2351210400916</v>
          </cell>
          <cell r="F61" t="str">
            <v>511181199408170069</v>
          </cell>
          <cell r="G61">
            <v>18048129706</v>
          </cell>
        </row>
        <row r="62">
          <cell r="C62" t="str">
            <v>卓想</v>
          </cell>
          <cell r="D62" t="str">
            <v>03702004</v>
          </cell>
          <cell r="E62" t="str">
            <v>2351210606501</v>
          </cell>
          <cell r="F62" t="str">
            <v>500221199003191511</v>
          </cell>
          <cell r="G62">
            <v>15198197506</v>
          </cell>
        </row>
        <row r="63">
          <cell r="C63" t="str">
            <v>陈思源</v>
          </cell>
          <cell r="D63" t="str">
            <v>03702004</v>
          </cell>
          <cell r="E63" t="str">
            <v>2351210501124</v>
          </cell>
          <cell r="F63" t="str">
            <v>410503199512071528</v>
          </cell>
          <cell r="G63">
            <v>17780673889</v>
          </cell>
        </row>
        <row r="64">
          <cell r="C64" t="str">
            <v>严强荣</v>
          </cell>
          <cell r="D64" t="str">
            <v>03702004</v>
          </cell>
          <cell r="E64" t="str">
            <v>2351211600521</v>
          </cell>
          <cell r="F64" t="str">
            <v>511381199304163092</v>
          </cell>
          <cell r="G64">
            <v>13980639479</v>
          </cell>
        </row>
        <row r="65">
          <cell r="C65" t="str">
            <v>余海慧</v>
          </cell>
          <cell r="D65" t="str">
            <v>03702004</v>
          </cell>
          <cell r="E65" t="str">
            <v>2351211000314</v>
          </cell>
          <cell r="F65" t="str">
            <v>510132199202164028</v>
          </cell>
          <cell r="G65">
            <v>15111951643</v>
          </cell>
        </row>
        <row r="66">
          <cell r="C66" t="str">
            <v>李函洋</v>
          </cell>
          <cell r="D66" t="str">
            <v>03702004</v>
          </cell>
          <cell r="E66" t="str">
            <v>2351211800722</v>
          </cell>
          <cell r="F66" t="str">
            <v>510682199404060228</v>
          </cell>
          <cell r="G66">
            <v>13508009166</v>
          </cell>
        </row>
        <row r="67">
          <cell r="C67" t="str">
            <v>邓淞月</v>
          </cell>
          <cell r="D67" t="str">
            <v>03702004</v>
          </cell>
          <cell r="E67" t="str">
            <v>2351210317912</v>
          </cell>
          <cell r="F67" t="str">
            <v>513001199803200031</v>
          </cell>
          <cell r="G67">
            <v>13982046605</v>
          </cell>
        </row>
        <row r="68">
          <cell r="C68" t="str">
            <v>陈奇放</v>
          </cell>
          <cell r="D68" t="str">
            <v>03702004</v>
          </cell>
          <cell r="E68" t="str">
            <v>2351211304929</v>
          </cell>
          <cell r="F68" t="str">
            <v>533023199311110349</v>
          </cell>
          <cell r="G68">
            <v>15150577996</v>
          </cell>
        </row>
        <row r="69">
          <cell r="C69" t="str">
            <v>蒋琴</v>
          </cell>
          <cell r="D69" t="str">
            <v>03703005</v>
          </cell>
          <cell r="E69" t="str">
            <v>2351210317119</v>
          </cell>
          <cell r="F69" t="str">
            <v>511521199309080506</v>
          </cell>
          <cell r="G69">
            <v>18482195692</v>
          </cell>
        </row>
        <row r="70">
          <cell r="C70" t="str">
            <v>黄方玉</v>
          </cell>
          <cell r="D70" t="str">
            <v>03703005</v>
          </cell>
          <cell r="E70" t="str">
            <v>2351212105913</v>
          </cell>
          <cell r="F70" t="str">
            <v>510521199308057987</v>
          </cell>
          <cell r="G70">
            <v>18215621358</v>
          </cell>
        </row>
        <row r="71">
          <cell r="C71" t="str">
            <v>陈林</v>
          </cell>
          <cell r="D71" t="str">
            <v>03703005</v>
          </cell>
          <cell r="E71" t="str">
            <v>2351210501522</v>
          </cell>
          <cell r="F71" t="str">
            <v>510524198706274156</v>
          </cell>
          <cell r="G71">
            <v>18200353163</v>
          </cell>
        </row>
        <row r="72">
          <cell r="C72" t="str">
            <v>张维</v>
          </cell>
          <cell r="D72" t="str">
            <v>03703005</v>
          </cell>
          <cell r="E72" t="str">
            <v>2351211601506</v>
          </cell>
          <cell r="F72" t="str">
            <v>513701198907205324</v>
          </cell>
          <cell r="G72">
            <v>18200355166</v>
          </cell>
        </row>
        <row r="73">
          <cell r="C73" t="str">
            <v>宋承远</v>
          </cell>
          <cell r="D73" t="str">
            <v>03703005</v>
          </cell>
          <cell r="E73" t="str">
            <v>2351212208122</v>
          </cell>
          <cell r="F73" t="str">
            <v>511126199310250015</v>
          </cell>
          <cell r="G73">
            <v>18380496562</v>
          </cell>
        </row>
        <row r="74">
          <cell r="C74" t="str">
            <v>王茜</v>
          </cell>
          <cell r="D74" t="str">
            <v>03703005</v>
          </cell>
          <cell r="E74" t="str">
            <v>2351212107120</v>
          </cell>
          <cell r="F74" t="str">
            <v>511622198906011928</v>
          </cell>
          <cell r="G74">
            <v>18161120989</v>
          </cell>
        </row>
        <row r="75">
          <cell r="C75" t="str">
            <v>赵雪君</v>
          </cell>
          <cell r="D75" t="str">
            <v>03704006</v>
          </cell>
          <cell r="E75" t="str">
            <v>2351211605814</v>
          </cell>
          <cell r="F75" t="str">
            <v>510603199204082048</v>
          </cell>
          <cell r="G75">
            <v>17721965819</v>
          </cell>
        </row>
        <row r="76">
          <cell r="C76" t="str">
            <v>曾稀</v>
          </cell>
          <cell r="D76" t="str">
            <v>03704006</v>
          </cell>
          <cell r="E76" t="str">
            <v>2351210801114</v>
          </cell>
          <cell r="F76" t="str">
            <v>511181199007220061</v>
          </cell>
          <cell r="G76">
            <v>15281008733</v>
          </cell>
        </row>
        <row r="77">
          <cell r="C77" t="str">
            <v>刘宇</v>
          </cell>
          <cell r="D77" t="str">
            <v>03704006</v>
          </cell>
          <cell r="E77" t="str">
            <v>2351210103227</v>
          </cell>
          <cell r="F77" t="str">
            <v>513701199601160025</v>
          </cell>
          <cell r="G77">
            <v>15680949922</v>
          </cell>
        </row>
        <row r="78">
          <cell r="C78" t="str">
            <v>贾圆</v>
          </cell>
          <cell r="D78" t="str">
            <v>03704006</v>
          </cell>
          <cell r="E78" t="str">
            <v>2351210400522</v>
          </cell>
          <cell r="F78" t="str">
            <v>64222419880122002X</v>
          </cell>
          <cell r="G78">
            <v>18609518945</v>
          </cell>
        </row>
        <row r="79">
          <cell r="C79" t="str">
            <v>邓桂苗</v>
          </cell>
          <cell r="D79" t="str">
            <v>03704006</v>
          </cell>
          <cell r="E79" t="str">
            <v>2351211411329</v>
          </cell>
          <cell r="F79" t="str">
            <v>513021199309122504</v>
          </cell>
          <cell r="G79">
            <v>13550283717</v>
          </cell>
        </row>
        <row r="80">
          <cell r="C80" t="str">
            <v>赵美琪</v>
          </cell>
          <cell r="D80" t="str">
            <v>03704006</v>
          </cell>
          <cell r="E80" t="str">
            <v>2351210316105</v>
          </cell>
          <cell r="F80" t="str">
            <v>420602199310201583</v>
          </cell>
          <cell r="G80">
            <v>16678785920</v>
          </cell>
        </row>
        <row r="81">
          <cell r="C81" t="str">
            <v>邵美玲</v>
          </cell>
          <cell r="D81" t="str">
            <v>03704007</v>
          </cell>
          <cell r="E81" t="str">
            <v>2351211708311</v>
          </cell>
          <cell r="F81" t="str">
            <v>510623199804185820</v>
          </cell>
          <cell r="G81">
            <v>19915697820</v>
          </cell>
        </row>
        <row r="82">
          <cell r="C82" t="str">
            <v>蔡高智</v>
          </cell>
          <cell r="D82" t="str">
            <v>03704007</v>
          </cell>
          <cell r="E82" t="str">
            <v>2351212107104</v>
          </cell>
          <cell r="F82" t="str">
            <v>510108199712063032</v>
          </cell>
          <cell r="G82">
            <v>15528029239</v>
          </cell>
        </row>
        <row r="83">
          <cell r="C83" t="str">
            <v>张陈羊</v>
          </cell>
          <cell r="D83" t="str">
            <v>03704007</v>
          </cell>
          <cell r="E83" t="str">
            <v>2351211601105</v>
          </cell>
          <cell r="F83" t="str">
            <v>510125199104175635</v>
          </cell>
          <cell r="G83">
            <v>18583272717</v>
          </cell>
        </row>
        <row r="84">
          <cell r="C84" t="str">
            <v>谯博文</v>
          </cell>
          <cell r="D84" t="str">
            <v>03704007</v>
          </cell>
          <cell r="E84" t="str">
            <v>2351211304409</v>
          </cell>
          <cell r="F84" t="str">
            <v>510112199101166037</v>
          </cell>
          <cell r="G84">
            <v>15652371501</v>
          </cell>
        </row>
        <row r="85">
          <cell r="C85" t="str">
            <v>吴霞</v>
          </cell>
          <cell r="D85" t="str">
            <v>03704007</v>
          </cell>
          <cell r="E85" t="str">
            <v>2351211308526</v>
          </cell>
          <cell r="F85" t="str">
            <v>510322199609174728</v>
          </cell>
          <cell r="G85">
            <v>17781109212</v>
          </cell>
        </row>
        <row r="86">
          <cell r="C86" t="str">
            <v>严聆云</v>
          </cell>
          <cell r="D86" t="str">
            <v>03704007</v>
          </cell>
          <cell r="E86" t="str">
            <v>2351211709902</v>
          </cell>
          <cell r="F86" t="str">
            <v>532128199801030022</v>
          </cell>
          <cell r="G86">
            <v>15823918855</v>
          </cell>
        </row>
        <row r="87">
          <cell r="C87" t="str">
            <v>高会会</v>
          </cell>
          <cell r="D87" t="str">
            <v>03705008</v>
          </cell>
          <cell r="E87" t="str">
            <v>2351211304105</v>
          </cell>
          <cell r="F87" t="str">
            <v>410526199211223764</v>
          </cell>
          <cell r="G87">
            <v>13658004602</v>
          </cell>
        </row>
        <row r="88">
          <cell r="C88" t="str">
            <v>罗博宇</v>
          </cell>
          <cell r="D88" t="str">
            <v>03705008</v>
          </cell>
          <cell r="E88" t="str">
            <v>2351210800616</v>
          </cell>
          <cell r="F88" t="str">
            <v>513823199008310014</v>
          </cell>
          <cell r="G88">
            <v>18980377191</v>
          </cell>
        </row>
        <row r="89">
          <cell r="C89" t="str">
            <v>王宽</v>
          </cell>
          <cell r="D89" t="str">
            <v>03705008</v>
          </cell>
          <cell r="E89" t="str">
            <v>2351210215128</v>
          </cell>
          <cell r="F89" t="str">
            <v>230604199004170210</v>
          </cell>
          <cell r="G89">
            <v>18228017919</v>
          </cell>
        </row>
        <row r="90">
          <cell r="C90" t="str">
            <v>田宇鹏</v>
          </cell>
          <cell r="D90" t="str">
            <v>03705008</v>
          </cell>
          <cell r="E90" t="str">
            <v>2351211203619</v>
          </cell>
          <cell r="F90" t="str">
            <v>511621199310292376</v>
          </cell>
          <cell r="G90">
            <v>13167332922</v>
          </cell>
        </row>
        <row r="91">
          <cell r="C91" t="str">
            <v>孟睿</v>
          </cell>
          <cell r="D91" t="str">
            <v>03705008</v>
          </cell>
          <cell r="E91" t="str">
            <v>2351211803630</v>
          </cell>
          <cell r="F91" t="str">
            <v>510824199405273812</v>
          </cell>
          <cell r="G91">
            <v>15928481786</v>
          </cell>
        </row>
        <row r="92">
          <cell r="C92" t="str">
            <v>张改革</v>
          </cell>
          <cell r="D92" t="str">
            <v>03705008</v>
          </cell>
          <cell r="E92" t="str">
            <v>2351212414403</v>
          </cell>
          <cell r="F92" t="str">
            <v>320321199103170250</v>
          </cell>
          <cell r="G92">
            <v>15951721765</v>
          </cell>
        </row>
        <row r="93">
          <cell r="C93" t="str">
            <v>林雨秋</v>
          </cell>
          <cell r="D93" t="str">
            <v>03705008</v>
          </cell>
          <cell r="E93" t="str">
            <v>2351210700708</v>
          </cell>
          <cell r="F93" t="str">
            <v>51078119950927300X</v>
          </cell>
          <cell r="G93">
            <v>15280989678</v>
          </cell>
        </row>
        <row r="94">
          <cell r="C94" t="str">
            <v>朱存金</v>
          </cell>
          <cell r="D94" t="str">
            <v>03705008</v>
          </cell>
          <cell r="E94" t="str">
            <v>2351210606005</v>
          </cell>
          <cell r="F94" t="str">
            <v>510503199004084617</v>
          </cell>
          <cell r="G94">
            <v>18283821011</v>
          </cell>
        </row>
        <row r="95">
          <cell r="C95" t="str">
            <v>张鼎</v>
          </cell>
          <cell r="D95" t="str">
            <v>03705008</v>
          </cell>
          <cell r="E95" t="str">
            <v>2351210400422</v>
          </cell>
          <cell r="F95" t="str">
            <v>511324199610100076</v>
          </cell>
          <cell r="G95">
            <v>15680719702</v>
          </cell>
        </row>
        <row r="96">
          <cell r="C96" t="str">
            <v>李蔷</v>
          </cell>
          <cell r="D96" t="str">
            <v>03705008</v>
          </cell>
          <cell r="E96" t="str">
            <v>2351211200102</v>
          </cell>
          <cell r="F96" t="str">
            <v>513822198706238944</v>
          </cell>
          <cell r="G96">
            <v>18090076287</v>
          </cell>
        </row>
        <row r="97">
          <cell r="C97" t="str">
            <v>罗杰</v>
          </cell>
          <cell r="D97" t="str">
            <v>03705008</v>
          </cell>
          <cell r="E97" t="str">
            <v>2351211709804</v>
          </cell>
          <cell r="F97" t="str">
            <v>511621199508222373</v>
          </cell>
          <cell r="G97">
            <v>18428364231</v>
          </cell>
        </row>
        <row r="98">
          <cell r="C98" t="str">
            <v>候勇</v>
          </cell>
          <cell r="D98" t="str">
            <v>03705008</v>
          </cell>
          <cell r="E98" t="str">
            <v>2351211308520</v>
          </cell>
          <cell r="F98" t="str">
            <v>411323199310021114</v>
          </cell>
          <cell r="G98">
            <v>18428020693</v>
          </cell>
        </row>
        <row r="99">
          <cell r="C99" t="str">
            <v>周琼</v>
          </cell>
          <cell r="D99" t="str">
            <v>03705009</v>
          </cell>
          <cell r="E99" t="str">
            <v>2351211805012</v>
          </cell>
          <cell r="F99" t="str">
            <v>622801199403060066</v>
          </cell>
          <cell r="G99">
            <v>18193452051</v>
          </cell>
        </row>
        <row r="100">
          <cell r="C100" t="str">
            <v>韩建</v>
          </cell>
          <cell r="D100" t="str">
            <v>03705009</v>
          </cell>
          <cell r="E100" t="str">
            <v>2351211301805</v>
          </cell>
          <cell r="F100" t="str">
            <v>510181199901015811</v>
          </cell>
          <cell r="G100">
            <v>13408025863</v>
          </cell>
        </row>
        <row r="101">
          <cell r="C101" t="str">
            <v>肖礼晓</v>
          </cell>
          <cell r="D101" t="str">
            <v>03705009</v>
          </cell>
          <cell r="E101" t="str">
            <v>2351210504225</v>
          </cell>
          <cell r="F101" t="str">
            <v>513433199107231822</v>
          </cell>
          <cell r="G101">
            <v>18224455046</v>
          </cell>
        </row>
        <row r="102">
          <cell r="C102" t="str">
            <v>付豪</v>
          </cell>
          <cell r="D102" t="str">
            <v>03705009</v>
          </cell>
          <cell r="E102" t="str">
            <v>2351211606228</v>
          </cell>
          <cell r="F102" t="str">
            <v>510125199703196016</v>
          </cell>
          <cell r="G102">
            <v>15908104820</v>
          </cell>
        </row>
        <row r="103">
          <cell r="C103" t="str">
            <v>叶骏龙</v>
          </cell>
          <cell r="D103" t="str">
            <v>03705009</v>
          </cell>
          <cell r="E103" t="str">
            <v>2351212004116</v>
          </cell>
          <cell r="F103" t="str">
            <v>654001199007252916</v>
          </cell>
          <cell r="G103">
            <v>17313213652</v>
          </cell>
        </row>
        <row r="104">
          <cell r="C104" t="str">
            <v>邓明航</v>
          </cell>
          <cell r="D104" t="str">
            <v>03705009</v>
          </cell>
          <cell r="E104" t="str">
            <v>2351211707129</v>
          </cell>
          <cell r="F104" t="str">
            <v>513424199111120037</v>
          </cell>
          <cell r="G104">
            <v>13982171854</v>
          </cell>
        </row>
        <row r="105">
          <cell r="C105" t="str">
            <v>高旋路</v>
          </cell>
          <cell r="D105" t="str">
            <v>03705010</v>
          </cell>
          <cell r="E105" t="str">
            <v>2351211306827</v>
          </cell>
          <cell r="F105" t="str">
            <v>513125199008140021</v>
          </cell>
          <cell r="G105">
            <v>18030805099</v>
          </cell>
        </row>
        <row r="106">
          <cell r="C106" t="str">
            <v>李静文</v>
          </cell>
          <cell r="D106" t="str">
            <v>03705010</v>
          </cell>
          <cell r="E106" t="str">
            <v>2351210901222</v>
          </cell>
          <cell r="F106" t="str">
            <v>51132219930721502X</v>
          </cell>
          <cell r="G106">
            <v>18215654207</v>
          </cell>
        </row>
        <row r="107">
          <cell r="C107" t="str">
            <v>刘杰</v>
          </cell>
          <cell r="D107" t="str">
            <v>03705010</v>
          </cell>
          <cell r="E107" t="str">
            <v>2351212413324</v>
          </cell>
          <cell r="F107" t="str">
            <v>511025199807201129</v>
          </cell>
          <cell r="G107">
            <v>15228787930</v>
          </cell>
        </row>
        <row r="108">
          <cell r="C108" t="str">
            <v>张伟涛</v>
          </cell>
          <cell r="D108" t="str">
            <v>03705010</v>
          </cell>
          <cell r="E108" t="str">
            <v>2351211310001</v>
          </cell>
          <cell r="F108" t="str">
            <v>131122199209101633</v>
          </cell>
          <cell r="G108">
            <v>18801072127</v>
          </cell>
        </row>
        <row r="109">
          <cell r="C109" t="str">
            <v>肖雨晗</v>
          </cell>
          <cell r="D109" t="str">
            <v>03705010</v>
          </cell>
          <cell r="E109" t="str">
            <v>2351211606920</v>
          </cell>
          <cell r="F109" t="str">
            <v>532328199710260026</v>
          </cell>
          <cell r="G109">
            <v>13880602620</v>
          </cell>
        </row>
        <row r="110">
          <cell r="C110" t="str">
            <v>刘青</v>
          </cell>
          <cell r="D110" t="str">
            <v>03705010</v>
          </cell>
          <cell r="E110" t="str">
            <v>2351212107228</v>
          </cell>
          <cell r="F110" t="str">
            <v>620104199403050262</v>
          </cell>
          <cell r="G110">
            <v>18328504816</v>
          </cell>
        </row>
        <row r="111">
          <cell r="C111" t="str">
            <v>李素琴</v>
          </cell>
          <cell r="D111" t="str">
            <v>03706011</v>
          </cell>
          <cell r="E111" t="str">
            <v>2351212005221</v>
          </cell>
          <cell r="F111" t="str">
            <v>513023199405153020</v>
          </cell>
          <cell r="G111">
            <v>18482100102</v>
          </cell>
        </row>
        <row r="112">
          <cell r="C112" t="str">
            <v>殷书林</v>
          </cell>
          <cell r="D112" t="str">
            <v>03706011</v>
          </cell>
          <cell r="E112" t="str">
            <v>2351211505128</v>
          </cell>
          <cell r="F112" t="str">
            <v>51082119890214951X</v>
          </cell>
          <cell r="G112">
            <v>13612007591</v>
          </cell>
        </row>
        <row r="113">
          <cell r="C113" t="str">
            <v>郭亚平</v>
          </cell>
          <cell r="D113" t="str">
            <v>03706011</v>
          </cell>
          <cell r="E113" t="str">
            <v>2351211307201</v>
          </cell>
          <cell r="F113" t="str">
            <v>412825199306240024</v>
          </cell>
          <cell r="G113">
            <v>19180925601</v>
          </cell>
        </row>
        <row r="114">
          <cell r="C114" t="str">
            <v>但利梅</v>
          </cell>
          <cell r="D114" t="str">
            <v>03706011</v>
          </cell>
          <cell r="E114" t="str">
            <v>2351212005011</v>
          </cell>
          <cell r="F114" t="str">
            <v>510321198908306929</v>
          </cell>
          <cell r="G114">
            <v>13658015976</v>
          </cell>
        </row>
        <row r="115">
          <cell r="C115" t="str">
            <v>胡若曦</v>
          </cell>
          <cell r="D115" t="str">
            <v>03706011</v>
          </cell>
          <cell r="E115" t="str">
            <v>2351211900729</v>
          </cell>
          <cell r="F115" t="str">
            <v>532123199301181121</v>
          </cell>
          <cell r="G115">
            <v>13540105950</v>
          </cell>
        </row>
        <row r="116">
          <cell r="C116" t="str">
            <v>余川</v>
          </cell>
          <cell r="D116" t="str">
            <v>03706011</v>
          </cell>
          <cell r="E116" t="str">
            <v>2351210104202</v>
          </cell>
          <cell r="F116" t="str">
            <v>532130199010300710</v>
          </cell>
          <cell r="G116">
            <v>15386563750</v>
          </cell>
        </row>
        <row r="117">
          <cell r="C117" t="str">
            <v>张宁</v>
          </cell>
          <cell r="D117" t="str">
            <v>03707012</v>
          </cell>
          <cell r="E117" t="str">
            <v>2351211708420</v>
          </cell>
          <cell r="F117" t="str">
            <v>412827199309264569</v>
          </cell>
          <cell r="G117">
            <v>18599415926</v>
          </cell>
        </row>
        <row r="118">
          <cell r="C118" t="str">
            <v>高子媛</v>
          </cell>
          <cell r="D118" t="str">
            <v>03707012</v>
          </cell>
          <cell r="E118" t="str">
            <v>2351211506013</v>
          </cell>
          <cell r="F118" t="str">
            <v>510106199811013222</v>
          </cell>
          <cell r="G118">
            <v>13568927447</v>
          </cell>
        </row>
        <row r="119">
          <cell r="C119" t="str">
            <v>龙凤</v>
          </cell>
          <cell r="D119" t="str">
            <v>03707012</v>
          </cell>
          <cell r="E119" t="str">
            <v>2351210505711</v>
          </cell>
          <cell r="F119" t="str">
            <v>510725199801250023</v>
          </cell>
          <cell r="G119">
            <v>18990151107</v>
          </cell>
        </row>
        <row r="120">
          <cell r="C120" t="str">
            <v>阮凤玲</v>
          </cell>
          <cell r="D120" t="str">
            <v>03707012</v>
          </cell>
          <cell r="E120" t="str">
            <v>2351212106121</v>
          </cell>
          <cell r="F120" t="str">
            <v>511381199109207387</v>
          </cell>
          <cell r="G120">
            <v>15328880689</v>
          </cell>
        </row>
        <row r="121">
          <cell r="C121" t="str">
            <v>杨雪艺</v>
          </cell>
          <cell r="D121" t="str">
            <v>03707012</v>
          </cell>
          <cell r="E121" t="str">
            <v>2351212404411</v>
          </cell>
          <cell r="F121" t="str">
            <v>511112199512130021</v>
          </cell>
          <cell r="G121">
            <v>13679622389</v>
          </cell>
        </row>
        <row r="122">
          <cell r="C122" t="str">
            <v>谢朵</v>
          </cell>
          <cell r="D122" t="str">
            <v>03707012</v>
          </cell>
          <cell r="E122" t="str">
            <v>2351211308015</v>
          </cell>
          <cell r="F122" t="str">
            <v>510922199707306344</v>
          </cell>
          <cell r="G122">
            <v>17716101679</v>
          </cell>
        </row>
        <row r="123">
          <cell r="C123" t="str">
            <v>黄吉</v>
          </cell>
          <cell r="D123" t="str">
            <v>03708013</v>
          </cell>
          <cell r="E123" t="str">
            <v>2351212106510</v>
          </cell>
          <cell r="F123" t="str">
            <v>513822199510017239</v>
          </cell>
          <cell r="G123">
            <v>18811312367</v>
          </cell>
        </row>
        <row r="124">
          <cell r="C124" t="str">
            <v>钱国庆</v>
          </cell>
          <cell r="D124" t="str">
            <v>03708013</v>
          </cell>
          <cell r="E124" t="str">
            <v>2351212403412</v>
          </cell>
          <cell r="F124" t="str">
            <v>342623199001230018</v>
          </cell>
          <cell r="G124">
            <v>18283538368</v>
          </cell>
        </row>
        <row r="125">
          <cell r="C125" t="str">
            <v>陶叶青</v>
          </cell>
          <cell r="D125" t="str">
            <v>03708013</v>
          </cell>
          <cell r="E125" t="str">
            <v>2351210319215</v>
          </cell>
          <cell r="F125" t="str">
            <v>510525199205060089</v>
          </cell>
          <cell r="G125">
            <v>18780165499</v>
          </cell>
        </row>
        <row r="126">
          <cell r="C126" t="str">
            <v>钟叶</v>
          </cell>
          <cell r="D126" t="str">
            <v>03708013</v>
          </cell>
          <cell r="E126" t="str">
            <v>2351211305830</v>
          </cell>
          <cell r="F126" t="str">
            <v>511028199509134625</v>
          </cell>
          <cell r="G126">
            <v>18382237141</v>
          </cell>
        </row>
        <row r="127">
          <cell r="C127" t="str">
            <v>张强</v>
          </cell>
          <cell r="D127" t="str">
            <v>03708013</v>
          </cell>
          <cell r="E127" t="str">
            <v>2351212312001</v>
          </cell>
          <cell r="F127" t="str">
            <v>370882198909153219</v>
          </cell>
          <cell r="G127">
            <v>17713401671</v>
          </cell>
        </row>
        <row r="128">
          <cell r="C128" t="str">
            <v>冯仁朋</v>
          </cell>
          <cell r="D128" t="str">
            <v>03708013</v>
          </cell>
          <cell r="E128" t="str">
            <v>2351212106128</v>
          </cell>
          <cell r="F128" t="str">
            <v>513022199310263239</v>
          </cell>
          <cell r="G128">
            <v>13540222725</v>
          </cell>
        </row>
        <row r="129">
          <cell r="C129" t="str">
            <v>吕前露</v>
          </cell>
          <cell r="D129" t="str">
            <v>03708014</v>
          </cell>
          <cell r="E129" t="str">
            <v>2351210607801</v>
          </cell>
          <cell r="F129" t="str">
            <v>500231199610245289</v>
          </cell>
          <cell r="G129">
            <v>18600807087</v>
          </cell>
        </row>
        <row r="130">
          <cell r="C130" t="str">
            <v>白杰</v>
          </cell>
          <cell r="D130" t="str">
            <v>03708014</v>
          </cell>
          <cell r="E130" t="str">
            <v>2351212410430</v>
          </cell>
          <cell r="F130" t="str">
            <v>513124199207201919</v>
          </cell>
          <cell r="G130">
            <v>18783514880</v>
          </cell>
        </row>
        <row r="131">
          <cell r="C131" t="str">
            <v>楚蓝天</v>
          </cell>
          <cell r="D131" t="str">
            <v>03708014</v>
          </cell>
          <cell r="E131" t="str">
            <v>2351210319330</v>
          </cell>
          <cell r="F131" t="str">
            <v>513030198812300816</v>
          </cell>
          <cell r="G131">
            <v>18780640579</v>
          </cell>
        </row>
        <row r="132">
          <cell r="C132" t="str">
            <v>李青料</v>
          </cell>
          <cell r="D132" t="str">
            <v>03708014</v>
          </cell>
          <cell r="E132" t="str">
            <v>2351211805224</v>
          </cell>
          <cell r="F132" t="str">
            <v>510922199005275256</v>
          </cell>
          <cell r="G132">
            <v>19982325212</v>
          </cell>
        </row>
        <row r="133">
          <cell r="C133" t="str">
            <v>胥博</v>
          </cell>
          <cell r="D133" t="str">
            <v>03708014</v>
          </cell>
          <cell r="E133" t="str">
            <v>2351211503316</v>
          </cell>
          <cell r="F133" t="str">
            <v>513723199111293114</v>
          </cell>
          <cell r="G133">
            <v>15828106348</v>
          </cell>
        </row>
        <row r="134">
          <cell r="C134" t="str">
            <v>易春燕</v>
          </cell>
          <cell r="D134" t="str">
            <v>03708014</v>
          </cell>
          <cell r="E134" t="str">
            <v>2351211306528</v>
          </cell>
          <cell r="F134" t="str">
            <v>510129199001114325</v>
          </cell>
          <cell r="G134">
            <v>18308983815</v>
          </cell>
        </row>
        <row r="135">
          <cell r="C135" t="str">
            <v>邱菊</v>
          </cell>
          <cell r="D135" t="str">
            <v>03708015</v>
          </cell>
          <cell r="E135" t="str">
            <v>2351212412821</v>
          </cell>
          <cell r="F135" t="str">
            <v>511028199707299527</v>
          </cell>
          <cell r="G135">
            <v>18875008756</v>
          </cell>
        </row>
        <row r="136">
          <cell r="C136" t="str">
            <v>郑勤</v>
          </cell>
          <cell r="D136" t="str">
            <v>03708015</v>
          </cell>
          <cell r="E136" t="str">
            <v>2351212407519</v>
          </cell>
          <cell r="F136" t="str">
            <v>511302199302181929</v>
          </cell>
          <cell r="G136">
            <v>15928156306</v>
          </cell>
        </row>
        <row r="137">
          <cell r="C137" t="str">
            <v>张坤</v>
          </cell>
          <cell r="D137" t="str">
            <v>03708015</v>
          </cell>
          <cell r="E137" t="str">
            <v>2351212005003</v>
          </cell>
          <cell r="F137" t="str">
            <v>412722198708262518</v>
          </cell>
          <cell r="G137">
            <v>18768426690</v>
          </cell>
        </row>
        <row r="138">
          <cell r="C138" t="str">
            <v>张翔</v>
          </cell>
          <cell r="D138" t="str">
            <v>03708015</v>
          </cell>
          <cell r="E138" t="str">
            <v>2351210702405</v>
          </cell>
          <cell r="F138" t="str">
            <v>51010419890826213X</v>
          </cell>
          <cell r="G138">
            <v>15828030239</v>
          </cell>
        </row>
        <row r="139">
          <cell r="C139" t="str">
            <v>王晨燕</v>
          </cell>
          <cell r="D139" t="str">
            <v>03708015</v>
          </cell>
          <cell r="E139" t="str">
            <v>2351211301613</v>
          </cell>
          <cell r="F139" t="str">
            <v>511024199906220062</v>
          </cell>
          <cell r="G139">
            <v>15680010013</v>
          </cell>
        </row>
        <row r="140">
          <cell r="C140" t="str">
            <v>刘智谦</v>
          </cell>
          <cell r="D140" t="str">
            <v>03708015</v>
          </cell>
          <cell r="E140" t="str">
            <v>2351210504029</v>
          </cell>
          <cell r="F140" t="str">
            <v>51302219970617307X</v>
          </cell>
          <cell r="G140">
            <v>17798245714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view="pageBreakPreview" zoomScaleNormal="130" zoomScaleSheetLayoutView="100" workbookViewId="0" topLeftCell="A26">
      <selection activeCell="T6" sqref="T6"/>
    </sheetView>
  </sheetViews>
  <sheetFormatPr defaultColWidth="9.140625" defaultRowHeight="12.75"/>
  <cols>
    <col min="1" max="1" width="7.7109375" style="3" customWidth="1"/>
    <col min="2" max="2" width="8.140625" style="3" customWidth="1"/>
    <col min="3" max="3" width="8.7109375" style="3" customWidth="1"/>
    <col min="4" max="4" width="10.57421875" style="4" customWidth="1"/>
    <col min="5" max="5" width="14.421875" style="4" customWidth="1"/>
    <col min="6" max="6" width="7.28125" style="4" customWidth="1"/>
    <col min="7" max="7" width="7.8515625" style="4" customWidth="1"/>
    <col min="8" max="8" width="5.57421875" style="4" customWidth="1"/>
    <col min="9" max="9" width="7.140625" style="4" customWidth="1"/>
    <col min="10" max="10" width="6.57421875" style="4" customWidth="1"/>
    <col min="11" max="11" width="5.421875" style="4" customWidth="1"/>
    <col min="12" max="12" width="7.57421875" style="5" customWidth="1"/>
    <col min="13" max="13" width="7.421875" style="3" customWidth="1"/>
    <col min="14" max="16384" width="9.140625" style="3" customWidth="1"/>
  </cols>
  <sheetData>
    <row r="1" spans="1:13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33.75" customHeight="1">
      <c r="A3" s="10" t="s">
        <v>14</v>
      </c>
      <c r="B3" s="10" t="s">
        <v>15</v>
      </c>
      <c r="C3" s="11" t="s">
        <v>16</v>
      </c>
      <c r="D3" s="24" t="s">
        <v>17</v>
      </c>
      <c r="E3" s="11" t="str">
        <f>VLOOKUP(C3,'[1]事业单位考试笔试成绩 (公告表格)'!$C$3:$G$140,3,FALSE)</f>
        <v>2351210704010</v>
      </c>
      <c r="F3" s="12" t="s">
        <v>18</v>
      </c>
      <c r="G3" s="13">
        <f aca="true" t="shared" si="0" ref="G3:G66">F3*0.4</f>
        <v>24.96</v>
      </c>
      <c r="H3" s="14" t="s">
        <v>19</v>
      </c>
      <c r="I3" s="13">
        <f aca="true" t="shared" si="1" ref="I3:I66">H3*0.6</f>
        <v>51.24</v>
      </c>
      <c r="J3" s="13">
        <f aca="true" t="shared" si="2" ref="J3:J66">G3+I3</f>
        <v>76.2</v>
      </c>
      <c r="K3" s="13">
        <v>1</v>
      </c>
      <c r="L3" s="19" t="s">
        <v>20</v>
      </c>
      <c r="M3" s="20"/>
    </row>
    <row r="4" spans="1:13" s="2" customFormat="1" ht="48" customHeight="1">
      <c r="A4" s="12"/>
      <c r="B4" s="10"/>
      <c r="C4" s="11" t="s">
        <v>21</v>
      </c>
      <c r="D4" s="24" t="s">
        <v>17</v>
      </c>
      <c r="E4" s="11" t="str">
        <f>VLOOKUP(C4,'[1]事业单位考试笔试成绩 (公告表格)'!$C$3:$G$140,3,FALSE)</f>
        <v>2351212402101</v>
      </c>
      <c r="F4" s="12" t="s">
        <v>22</v>
      </c>
      <c r="G4" s="13">
        <f t="shared" si="0"/>
        <v>24.44</v>
      </c>
      <c r="H4" s="14" t="s">
        <v>23</v>
      </c>
      <c r="I4" s="13">
        <f t="shared" si="1"/>
        <v>50.279999999999994</v>
      </c>
      <c r="J4" s="13">
        <f t="shared" si="2"/>
        <v>74.72</v>
      </c>
      <c r="K4" s="13">
        <v>2</v>
      </c>
      <c r="L4" s="19" t="s">
        <v>20</v>
      </c>
      <c r="M4" s="21" t="s">
        <v>24</v>
      </c>
    </row>
    <row r="5" spans="1:13" s="2" customFormat="1" ht="48" customHeight="1">
      <c r="A5" s="12"/>
      <c r="B5" s="10"/>
      <c r="C5" s="11" t="s">
        <v>25</v>
      </c>
      <c r="D5" s="24" t="s">
        <v>17</v>
      </c>
      <c r="E5" s="11" t="str">
        <f>VLOOKUP(C5,'[1]事业单位考试笔试成绩 (公告表格)'!$C$3:$G$140,3,FALSE)</f>
        <v>2351211808725</v>
      </c>
      <c r="F5" s="12" t="s">
        <v>26</v>
      </c>
      <c r="G5" s="13">
        <f t="shared" si="0"/>
        <v>25.52</v>
      </c>
      <c r="H5" s="14" t="s">
        <v>27</v>
      </c>
      <c r="I5" s="13">
        <f t="shared" si="1"/>
        <v>49.199999999999996</v>
      </c>
      <c r="J5" s="13">
        <f t="shared" si="2"/>
        <v>74.72</v>
      </c>
      <c r="K5" s="13">
        <v>2</v>
      </c>
      <c r="L5" s="19" t="s">
        <v>28</v>
      </c>
      <c r="M5" s="22"/>
    </row>
    <row r="6" spans="1:13" s="2" customFormat="1" ht="33.75" customHeight="1">
      <c r="A6" s="12"/>
      <c r="B6" s="10"/>
      <c r="C6" s="11" t="s">
        <v>29</v>
      </c>
      <c r="D6" s="24" t="s">
        <v>17</v>
      </c>
      <c r="E6" s="11" t="str">
        <f>VLOOKUP(C6,'[1]事业单位考试笔试成绩 (公告表格)'!$C$3:$G$140,3,FALSE)</f>
        <v>2351211604113</v>
      </c>
      <c r="F6" s="15">
        <v>59.6</v>
      </c>
      <c r="G6" s="13">
        <f t="shared" si="0"/>
        <v>23.840000000000003</v>
      </c>
      <c r="H6" s="14" t="s">
        <v>23</v>
      </c>
      <c r="I6" s="13">
        <f t="shared" si="1"/>
        <v>50.279999999999994</v>
      </c>
      <c r="J6" s="13">
        <f t="shared" si="2"/>
        <v>74.12</v>
      </c>
      <c r="K6" s="13">
        <v>4</v>
      </c>
      <c r="L6" s="19" t="s">
        <v>28</v>
      </c>
      <c r="M6" s="20"/>
    </row>
    <row r="7" spans="1:13" s="2" customFormat="1" ht="33.75" customHeight="1">
      <c r="A7" s="12"/>
      <c r="B7" s="10"/>
      <c r="C7" s="11" t="s">
        <v>30</v>
      </c>
      <c r="D7" s="24" t="s">
        <v>17</v>
      </c>
      <c r="E7" s="11" t="str">
        <f>VLOOKUP(C7,'[1]事业单位考试笔试成绩 (公告表格)'!$C$3:$G$140,3,FALSE)</f>
        <v>2351211200503</v>
      </c>
      <c r="F7" s="12" t="s">
        <v>31</v>
      </c>
      <c r="G7" s="13">
        <f t="shared" si="0"/>
        <v>23.880000000000003</v>
      </c>
      <c r="H7" s="14" t="s">
        <v>32</v>
      </c>
      <c r="I7" s="13">
        <f t="shared" si="1"/>
        <v>49.68</v>
      </c>
      <c r="J7" s="13">
        <f t="shared" si="2"/>
        <v>73.56</v>
      </c>
      <c r="K7" s="13">
        <v>5</v>
      </c>
      <c r="L7" s="19" t="s">
        <v>28</v>
      </c>
      <c r="M7" s="20"/>
    </row>
    <row r="8" spans="1:13" s="2" customFormat="1" ht="33.75" customHeight="1">
      <c r="A8" s="12"/>
      <c r="B8" s="10"/>
      <c r="C8" s="11" t="s">
        <v>33</v>
      </c>
      <c r="D8" s="24" t="s">
        <v>17</v>
      </c>
      <c r="E8" s="11" t="str">
        <f>VLOOKUP(C8,'[1]事业单位考试笔试成绩 (公告表格)'!$C$3:$G$140,3,FALSE)</f>
        <v>2351211808210</v>
      </c>
      <c r="F8" s="15">
        <v>59.6</v>
      </c>
      <c r="G8" s="13">
        <f t="shared" si="0"/>
        <v>23.840000000000003</v>
      </c>
      <c r="H8" s="14" t="s">
        <v>34</v>
      </c>
      <c r="I8" s="13">
        <f t="shared" si="1"/>
        <v>48.72</v>
      </c>
      <c r="J8" s="13">
        <f t="shared" si="2"/>
        <v>72.56</v>
      </c>
      <c r="K8" s="13">
        <v>6</v>
      </c>
      <c r="L8" s="19" t="s">
        <v>28</v>
      </c>
      <c r="M8" s="20"/>
    </row>
    <row r="9" spans="1:13" s="2" customFormat="1" ht="33.75" customHeight="1">
      <c r="A9" s="12"/>
      <c r="B9" s="10" t="s">
        <v>35</v>
      </c>
      <c r="C9" s="11" t="s">
        <v>36</v>
      </c>
      <c r="D9" s="24" t="s">
        <v>37</v>
      </c>
      <c r="E9" s="11" t="str">
        <f>VLOOKUP(C9,'[1]事业单位考试笔试成绩 (公告表格)'!$C$3:$G$140,3,FALSE)</f>
        <v>2351212402825</v>
      </c>
      <c r="F9" s="12" t="s">
        <v>38</v>
      </c>
      <c r="G9" s="13">
        <f t="shared" si="0"/>
        <v>29.480000000000004</v>
      </c>
      <c r="H9" s="14" t="s">
        <v>39</v>
      </c>
      <c r="I9" s="13">
        <f t="shared" si="1"/>
        <v>52.32</v>
      </c>
      <c r="J9" s="13">
        <f t="shared" si="2"/>
        <v>81.80000000000001</v>
      </c>
      <c r="K9" s="13">
        <v>1</v>
      </c>
      <c r="L9" s="19" t="s">
        <v>20</v>
      </c>
      <c r="M9" s="20"/>
    </row>
    <row r="10" spans="1:13" s="2" customFormat="1" ht="33.75" customHeight="1">
      <c r="A10" s="12"/>
      <c r="B10" s="12"/>
      <c r="C10" s="11" t="s">
        <v>40</v>
      </c>
      <c r="D10" s="24" t="s">
        <v>37</v>
      </c>
      <c r="E10" s="11" t="str">
        <f>VLOOKUP(C10,'[1]事业单位考试笔试成绩 (公告表格)'!$C$3:$G$140,3,FALSE)</f>
        <v>2351210701915</v>
      </c>
      <c r="F10" s="12" t="s">
        <v>41</v>
      </c>
      <c r="G10" s="13">
        <f t="shared" si="0"/>
        <v>28.760000000000005</v>
      </c>
      <c r="H10" s="14" t="s">
        <v>42</v>
      </c>
      <c r="I10" s="13">
        <f t="shared" si="1"/>
        <v>51.959999999999994</v>
      </c>
      <c r="J10" s="13">
        <f t="shared" si="2"/>
        <v>80.72</v>
      </c>
      <c r="K10" s="13">
        <v>2</v>
      </c>
      <c r="L10" s="19" t="s">
        <v>28</v>
      </c>
      <c r="M10" s="20"/>
    </row>
    <row r="11" spans="1:13" s="2" customFormat="1" ht="33.75" customHeight="1">
      <c r="A11" s="12"/>
      <c r="B11" s="12"/>
      <c r="C11" s="11" t="s">
        <v>43</v>
      </c>
      <c r="D11" s="24" t="s">
        <v>37</v>
      </c>
      <c r="E11" s="11" t="str">
        <f>VLOOKUP(C11,'[1]事业单位考试笔试成绩 (公告表格)'!$C$3:$G$140,3,FALSE)</f>
        <v>2351210402825</v>
      </c>
      <c r="F11" s="12" t="s">
        <v>44</v>
      </c>
      <c r="G11" s="13">
        <f t="shared" si="0"/>
        <v>29.12</v>
      </c>
      <c r="H11" s="14" t="s">
        <v>45</v>
      </c>
      <c r="I11" s="13">
        <f t="shared" si="1"/>
        <v>51.12</v>
      </c>
      <c r="J11" s="13">
        <f t="shared" si="2"/>
        <v>80.24</v>
      </c>
      <c r="K11" s="13">
        <v>3</v>
      </c>
      <c r="L11" s="19" t="s">
        <v>28</v>
      </c>
      <c r="M11" s="20"/>
    </row>
    <row r="12" spans="1:13" s="2" customFormat="1" ht="33.75" customHeight="1">
      <c r="A12" s="12"/>
      <c r="B12" s="10" t="s">
        <v>46</v>
      </c>
      <c r="C12" s="11" t="s">
        <v>47</v>
      </c>
      <c r="D12" s="24" t="s">
        <v>48</v>
      </c>
      <c r="E12" s="11" t="str">
        <f>VLOOKUP(C12,'[1]事业单位考试笔试成绩 (公告表格)'!$C$3:$G$140,3,FALSE)</f>
        <v>2351211801927</v>
      </c>
      <c r="F12" s="12" t="s">
        <v>49</v>
      </c>
      <c r="G12" s="13">
        <f t="shared" si="0"/>
        <v>27.880000000000003</v>
      </c>
      <c r="H12" s="14" t="s">
        <v>50</v>
      </c>
      <c r="I12" s="13">
        <f t="shared" si="1"/>
        <v>49.8</v>
      </c>
      <c r="J12" s="13">
        <f t="shared" si="2"/>
        <v>77.68</v>
      </c>
      <c r="K12" s="13">
        <v>1</v>
      </c>
      <c r="L12" s="19" t="s">
        <v>20</v>
      </c>
      <c r="M12" s="20"/>
    </row>
    <row r="13" spans="1:13" s="2" customFormat="1" ht="33.75" customHeight="1">
      <c r="A13" s="12"/>
      <c r="B13" s="12"/>
      <c r="C13" s="11" t="s">
        <v>51</v>
      </c>
      <c r="D13" s="24" t="s">
        <v>48</v>
      </c>
      <c r="E13" s="11" t="str">
        <f>VLOOKUP(C13,'[1]事业单位考试笔试成绩 (公告表格)'!$C$3:$G$140,3,FALSE)</f>
        <v>2351211100819</v>
      </c>
      <c r="F13" s="12" t="s">
        <v>52</v>
      </c>
      <c r="G13" s="13">
        <f t="shared" si="0"/>
        <v>28.12</v>
      </c>
      <c r="H13" s="14" t="s">
        <v>53</v>
      </c>
      <c r="I13" s="13">
        <f t="shared" si="1"/>
        <v>49.32</v>
      </c>
      <c r="J13" s="13">
        <f t="shared" si="2"/>
        <v>77.44</v>
      </c>
      <c r="K13" s="13">
        <v>2</v>
      </c>
      <c r="L13" s="19" t="s">
        <v>28</v>
      </c>
      <c r="M13" s="20"/>
    </row>
    <row r="14" spans="1:13" s="2" customFormat="1" ht="33.75" customHeight="1">
      <c r="A14" s="12"/>
      <c r="B14" s="12"/>
      <c r="C14" s="11" t="s">
        <v>54</v>
      </c>
      <c r="D14" s="24" t="s">
        <v>48</v>
      </c>
      <c r="E14" s="11" t="str">
        <f>VLOOKUP(C14,'[1]事业单位考试笔试成绩 (公告表格)'!$C$3:$G$140,3,FALSE)</f>
        <v>2351212408629</v>
      </c>
      <c r="F14" s="12" t="s">
        <v>55</v>
      </c>
      <c r="G14" s="13">
        <f t="shared" si="0"/>
        <v>27.64</v>
      </c>
      <c r="H14" s="14" t="s">
        <v>56</v>
      </c>
      <c r="I14" s="13">
        <f t="shared" si="1"/>
        <v>48</v>
      </c>
      <c r="J14" s="13">
        <f t="shared" si="2"/>
        <v>75.64</v>
      </c>
      <c r="K14" s="13">
        <v>3</v>
      </c>
      <c r="L14" s="19" t="s">
        <v>28</v>
      </c>
      <c r="M14" s="20"/>
    </row>
    <row r="15" spans="1:13" ht="36" customHeight="1">
      <c r="A15" s="10" t="s">
        <v>57</v>
      </c>
      <c r="B15" s="10" t="s">
        <v>58</v>
      </c>
      <c r="C15" s="11" t="s">
        <v>59</v>
      </c>
      <c r="D15" s="24" t="s">
        <v>60</v>
      </c>
      <c r="E15" s="11" t="str">
        <f>VLOOKUP(C15,'[1]事业单位考试笔试成绩 (公告表格)'!$C$3:$G$140,3,FALSE)</f>
        <v>2351212413128</v>
      </c>
      <c r="F15" s="12" t="s">
        <v>61</v>
      </c>
      <c r="G15" s="13">
        <f t="shared" si="0"/>
        <v>24.480000000000004</v>
      </c>
      <c r="H15" s="14" t="s">
        <v>62</v>
      </c>
      <c r="I15" s="13">
        <f t="shared" si="1"/>
        <v>51.54</v>
      </c>
      <c r="J15" s="13">
        <f t="shared" si="2"/>
        <v>76.02000000000001</v>
      </c>
      <c r="K15" s="13">
        <v>1</v>
      </c>
      <c r="L15" s="19" t="s">
        <v>20</v>
      </c>
      <c r="M15" s="23"/>
    </row>
    <row r="16" spans="1:13" s="2" customFormat="1" ht="36" customHeight="1">
      <c r="A16" s="10"/>
      <c r="B16" s="10"/>
      <c r="C16" s="11" t="s">
        <v>63</v>
      </c>
      <c r="D16" s="24" t="s">
        <v>60</v>
      </c>
      <c r="E16" s="11" t="str">
        <f>VLOOKUP(C16,'[1]事业单位考试笔试成绩 (公告表格)'!$C$3:$G$140,3,FALSE)</f>
        <v>2351211606113</v>
      </c>
      <c r="F16" s="12" t="s">
        <v>64</v>
      </c>
      <c r="G16" s="13">
        <f t="shared" si="0"/>
        <v>25.080000000000002</v>
      </c>
      <c r="H16" s="14" t="s">
        <v>65</v>
      </c>
      <c r="I16" s="13">
        <f t="shared" si="1"/>
        <v>50.22</v>
      </c>
      <c r="J16" s="13">
        <f t="shared" si="2"/>
        <v>75.3</v>
      </c>
      <c r="K16" s="13">
        <v>2</v>
      </c>
      <c r="L16" s="19" t="s">
        <v>20</v>
      </c>
      <c r="M16" s="20"/>
    </row>
    <row r="17" spans="1:13" s="2" customFormat="1" ht="36" customHeight="1">
      <c r="A17" s="10"/>
      <c r="B17" s="10"/>
      <c r="C17" s="11" t="s">
        <v>66</v>
      </c>
      <c r="D17" s="24" t="s">
        <v>60</v>
      </c>
      <c r="E17" s="11" t="str">
        <f>VLOOKUP(C17,'[1]事业单位考试笔试成绩 (公告表格)'!$C$3:$G$140,3,FALSE)</f>
        <v>2351210505128</v>
      </c>
      <c r="F17" s="12" t="s">
        <v>67</v>
      </c>
      <c r="G17" s="13">
        <f t="shared" si="0"/>
        <v>25</v>
      </c>
      <c r="H17" s="14" t="s">
        <v>68</v>
      </c>
      <c r="I17" s="13">
        <f t="shared" si="1"/>
        <v>49.74</v>
      </c>
      <c r="J17" s="13">
        <f t="shared" si="2"/>
        <v>74.74000000000001</v>
      </c>
      <c r="K17" s="13">
        <v>3</v>
      </c>
      <c r="L17" s="19" t="s">
        <v>20</v>
      </c>
      <c r="M17" s="20"/>
    </row>
    <row r="18" spans="1:13" s="2" customFormat="1" ht="36" customHeight="1">
      <c r="A18" s="10"/>
      <c r="B18" s="10"/>
      <c r="C18" s="11" t="s">
        <v>69</v>
      </c>
      <c r="D18" s="24" t="s">
        <v>60</v>
      </c>
      <c r="E18" s="11" t="str">
        <f>VLOOKUP(C18,'[1]事业单位考试笔试成绩 (公告表格)'!$C$3:$G$140,3,FALSE)</f>
        <v>2351211803804</v>
      </c>
      <c r="F18" s="12" t="s">
        <v>70</v>
      </c>
      <c r="G18" s="13">
        <f t="shared" si="0"/>
        <v>24.92</v>
      </c>
      <c r="H18" s="14" t="s">
        <v>32</v>
      </c>
      <c r="I18" s="13">
        <f t="shared" si="1"/>
        <v>49.68</v>
      </c>
      <c r="J18" s="13">
        <f t="shared" si="2"/>
        <v>74.6</v>
      </c>
      <c r="K18" s="13">
        <v>4</v>
      </c>
      <c r="L18" s="19" t="s">
        <v>20</v>
      </c>
      <c r="M18" s="20"/>
    </row>
    <row r="19" spans="1:13" ht="36" customHeight="1">
      <c r="A19" s="10"/>
      <c r="B19" s="10"/>
      <c r="C19" s="11" t="s">
        <v>71</v>
      </c>
      <c r="D19" s="24" t="s">
        <v>60</v>
      </c>
      <c r="E19" s="11" t="str">
        <f>VLOOKUP(C19,'[1]事业单位考试笔试成绩 (公告表格)'!$C$3:$G$140,3,FALSE)</f>
        <v>2351212408728</v>
      </c>
      <c r="F19" s="12" t="s">
        <v>72</v>
      </c>
      <c r="G19" s="13">
        <f t="shared" si="0"/>
        <v>23.52</v>
      </c>
      <c r="H19" s="14" t="s">
        <v>73</v>
      </c>
      <c r="I19" s="13">
        <f t="shared" si="1"/>
        <v>50.34</v>
      </c>
      <c r="J19" s="13">
        <f t="shared" si="2"/>
        <v>73.86</v>
      </c>
      <c r="K19" s="13">
        <v>5</v>
      </c>
      <c r="L19" s="19" t="s">
        <v>20</v>
      </c>
      <c r="M19" s="23"/>
    </row>
    <row r="20" spans="1:13" ht="36" customHeight="1">
      <c r="A20" s="10"/>
      <c r="B20" s="10"/>
      <c r="C20" s="11" t="s">
        <v>74</v>
      </c>
      <c r="D20" s="24" t="s">
        <v>60</v>
      </c>
      <c r="E20" s="11" t="str">
        <f>VLOOKUP(C20,'[1]事业单位考试笔试成绩 (公告表格)'!$C$3:$G$140,3,FALSE)</f>
        <v>2351211307906</v>
      </c>
      <c r="F20" s="12" t="s">
        <v>75</v>
      </c>
      <c r="G20" s="13">
        <f t="shared" si="0"/>
        <v>24.080000000000002</v>
      </c>
      <c r="H20" s="14" t="s">
        <v>76</v>
      </c>
      <c r="I20" s="13">
        <f t="shared" si="1"/>
        <v>49.559999999999995</v>
      </c>
      <c r="J20" s="13">
        <f t="shared" si="2"/>
        <v>73.64</v>
      </c>
      <c r="K20" s="13">
        <v>6</v>
      </c>
      <c r="L20" s="19" t="s">
        <v>20</v>
      </c>
      <c r="M20" s="23"/>
    </row>
    <row r="21" spans="1:13" ht="36" customHeight="1">
      <c r="A21" s="10"/>
      <c r="B21" s="10"/>
      <c r="C21" s="11" t="s">
        <v>77</v>
      </c>
      <c r="D21" s="24" t="s">
        <v>60</v>
      </c>
      <c r="E21" s="11" t="str">
        <f>VLOOKUP(C21,'[1]事业单位考试笔试成绩 (公告表格)'!$C$3:$G$140,3,FALSE)</f>
        <v>2351212411110</v>
      </c>
      <c r="F21" s="12" t="s">
        <v>78</v>
      </c>
      <c r="G21" s="13">
        <f t="shared" si="0"/>
        <v>24</v>
      </c>
      <c r="H21" s="14" t="s">
        <v>79</v>
      </c>
      <c r="I21" s="13">
        <f t="shared" si="1"/>
        <v>48.959999999999994</v>
      </c>
      <c r="J21" s="13">
        <f t="shared" si="2"/>
        <v>72.96</v>
      </c>
      <c r="K21" s="13">
        <v>7</v>
      </c>
      <c r="L21" s="19" t="s">
        <v>20</v>
      </c>
      <c r="M21" s="23"/>
    </row>
    <row r="22" spans="1:13" ht="33.75" customHeight="1">
      <c r="A22" s="10" t="s">
        <v>57</v>
      </c>
      <c r="B22" s="10" t="s">
        <v>58</v>
      </c>
      <c r="C22" s="11" t="s">
        <v>80</v>
      </c>
      <c r="D22" s="24" t="s">
        <v>60</v>
      </c>
      <c r="E22" s="11" t="str">
        <f>VLOOKUP(C22,'[1]事业单位考试笔试成绩 (公告表格)'!$C$3:$G$140,3,FALSE)</f>
        <v>2351211410928</v>
      </c>
      <c r="F22" s="12" t="s">
        <v>81</v>
      </c>
      <c r="G22" s="13">
        <f t="shared" si="0"/>
        <v>22.040000000000003</v>
      </c>
      <c r="H22" s="14" t="s">
        <v>82</v>
      </c>
      <c r="I22" s="13">
        <f t="shared" si="1"/>
        <v>50.459999999999994</v>
      </c>
      <c r="J22" s="13">
        <f t="shared" si="2"/>
        <v>72.5</v>
      </c>
      <c r="K22" s="13">
        <v>8</v>
      </c>
      <c r="L22" s="19" t="s">
        <v>20</v>
      </c>
      <c r="M22" s="23"/>
    </row>
    <row r="23" spans="1:13" ht="33.75" customHeight="1">
      <c r="A23" s="10"/>
      <c r="B23" s="10"/>
      <c r="C23" s="11" t="s">
        <v>83</v>
      </c>
      <c r="D23" s="24" t="s">
        <v>60</v>
      </c>
      <c r="E23" s="11" t="str">
        <f>VLOOKUP(C23,'[1]事业单位考试笔试成绩 (公告表格)'!$C$3:$G$140,3,FALSE)</f>
        <v>2351212403628</v>
      </c>
      <c r="F23" s="12" t="s">
        <v>84</v>
      </c>
      <c r="G23" s="13">
        <f t="shared" si="0"/>
        <v>22.6</v>
      </c>
      <c r="H23" s="14" t="s">
        <v>85</v>
      </c>
      <c r="I23" s="13">
        <f t="shared" si="1"/>
        <v>49.85999999999999</v>
      </c>
      <c r="J23" s="13">
        <f t="shared" si="2"/>
        <v>72.46</v>
      </c>
      <c r="K23" s="13">
        <v>9</v>
      </c>
      <c r="L23" s="19" t="s">
        <v>28</v>
      </c>
      <c r="M23" s="23"/>
    </row>
    <row r="24" spans="1:13" ht="33.75" customHeight="1">
      <c r="A24" s="10"/>
      <c r="B24" s="10"/>
      <c r="C24" s="11" t="s">
        <v>86</v>
      </c>
      <c r="D24" s="24" t="s">
        <v>60</v>
      </c>
      <c r="E24" s="11" t="str">
        <f>VLOOKUP(C24,'[1]事业单位考试笔试成绩 (公告表格)'!$C$3:$G$140,3,FALSE)</f>
        <v>2351211203415</v>
      </c>
      <c r="F24" s="12" t="s">
        <v>87</v>
      </c>
      <c r="G24" s="13">
        <f t="shared" si="0"/>
        <v>24.36</v>
      </c>
      <c r="H24" s="14" t="s">
        <v>56</v>
      </c>
      <c r="I24" s="13">
        <f t="shared" si="1"/>
        <v>48</v>
      </c>
      <c r="J24" s="13">
        <f t="shared" si="2"/>
        <v>72.36</v>
      </c>
      <c r="K24" s="13">
        <v>10</v>
      </c>
      <c r="L24" s="19" t="s">
        <v>28</v>
      </c>
      <c r="M24" s="23"/>
    </row>
    <row r="25" spans="1:13" ht="33.75" customHeight="1">
      <c r="A25" s="10"/>
      <c r="B25" s="10"/>
      <c r="C25" s="11" t="s">
        <v>88</v>
      </c>
      <c r="D25" s="24" t="s">
        <v>60</v>
      </c>
      <c r="E25" s="11" t="str">
        <f>VLOOKUP(C25,'[1]事业单位考试笔试成绩 (公告表格)'!$C$3:$G$140,3,FALSE)</f>
        <v>2351210703330</v>
      </c>
      <c r="F25" s="12" t="s">
        <v>89</v>
      </c>
      <c r="G25" s="13">
        <f t="shared" si="0"/>
        <v>22.64</v>
      </c>
      <c r="H25" s="14" t="s">
        <v>90</v>
      </c>
      <c r="I25" s="13">
        <f t="shared" si="1"/>
        <v>49.62</v>
      </c>
      <c r="J25" s="13">
        <f t="shared" si="2"/>
        <v>72.25999999999999</v>
      </c>
      <c r="K25" s="13">
        <v>11</v>
      </c>
      <c r="L25" s="19" t="s">
        <v>28</v>
      </c>
      <c r="M25" s="23"/>
    </row>
    <row r="26" spans="1:13" ht="33.75" customHeight="1">
      <c r="A26" s="10"/>
      <c r="B26" s="10"/>
      <c r="C26" s="11" t="s">
        <v>91</v>
      </c>
      <c r="D26" s="24" t="s">
        <v>60</v>
      </c>
      <c r="E26" s="11" t="str">
        <f>VLOOKUP(C26,'[1]事业单位考试笔试成绩 (公告表格)'!$C$3:$G$140,3,FALSE)</f>
        <v>2351211412216</v>
      </c>
      <c r="F26" s="12" t="s">
        <v>72</v>
      </c>
      <c r="G26" s="13">
        <f t="shared" si="0"/>
        <v>23.52</v>
      </c>
      <c r="H26" s="14" t="s">
        <v>92</v>
      </c>
      <c r="I26" s="13">
        <f t="shared" si="1"/>
        <v>48.42</v>
      </c>
      <c r="J26" s="13">
        <f t="shared" si="2"/>
        <v>71.94</v>
      </c>
      <c r="K26" s="13">
        <v>12</v>
      </c>
      <c r="L26" s="19" t="s">
        <v>28</v>
      </c>
      <c r="M26" s="23"/>
    </row>
    <row r="27" spans="1:13" ht="33.75" customHeight="1">
      <c r="A27" s="10"/>
      <c r="B27" s="10"/>
      <c r="C27" s="11" t="s">
        <v>93</v>
      </c>
      <c r="D27" s="24" t="s">
        <v>60</v>
      </c>
      <c r="E27" s="11" t="str">
        <f>VLOOKUP(C27,'[1]事业单位考试笔试成绩 (公告表格)'!$C$3:$G$140,3,FALSE)</f>
        <v>2351212411722</v>
      </c>
      <c r="F27" s="12">
        <v>53</v>
      </c>
      <c r="G27" s="13">
        <f t="shared" si="0"/>
        <v>21.200000000000003</v>
      </c>
      <c r="H27" s="14" t="s">
        <v>94</v>
      </c>
      <c r="I27" s="13">
        <f t="shared" si="1"/>
        <v>50.52</v>
      </c>
      <c r="J27" s="13">
        <f t="shared" si="2"/>
        <v>71.72</v>
      </c>
      <c r="K27" s="13">
        <v>13</v>
      </c>
      <c r="L27" s="19" t="s">
        <v>28</v>
      </c>
      <c r="M27" s="23"/>
    </row>
    <row r="28" spans="1:13" ht="33.75" customHeight="1">
      <c r="A28" s="10"/>
      <c r="B28" s="10"/>
      <c r="C28" s="11" t="s">
        <v>95</v>
      </c>
      <c r="D28" s="24" t="s">
        <v>60</v>
      </c>
      <c r="E28" s="11" t="str">
        <f>VLOOKUP(C28,'[1]事业单位考试笔试成绩 (公告表格)'!$C$3:$G$140,3,FALSE)</f>
        <v>2351211201616</v>
      </c>
      <c r="F28" s="12" t="s">
        <v>96</v>
      </c>
      <c r="G28" s="13">
        <f t="shared" si="0"/>
        <v>22.680000000000003</v>
      </c>
      <c r="H28" s="14" t="s">
        <v>97</v>
      </c>
      <c r="I28" s="13">
        <f t="shared" si="1"/>
        <v>48.84</v>
      </c>
      <c r="J28" s="13">
        <f t="shared" si="2"/>
        <v>71.52000000000001</v>
      </c>
      <c r="K28" s="13">
        <v>14</v>
      </c>
      <c r="L28" s="19" t="s">
        <v>28</v>
      </c>
      <c r="M28" s="23"/>
    </row>
    <row r="29" spans="1:13" ht="33.75" customHeight="1">
      <c r="A29" s="10"/>
      <c r="B29" s="10"/>
      <c r="C29" s="11" t="s">
        <v>98</v>
      </c>
      <c r="D29" s="24" t="s">
        <v>60</v>
      </c>
      <c r="E29" s="11" t="str">
        <f>VLOOKUP(C29,'[1]事业单位考试笔试成绩 (公告表格)'!$C$3:$G$140,3,FALSE)</f>
        <v>2351212403225</v>
      </c>
      <c r="F29" s="12" t="s">
        <v>99</v>
      </c>
      <c r="G29" s="13">
        <f t="shared" si="0"/>
        <v>24.6</v>
      </c>
      <c r="H29" s="14" t="s">
        <v>100</v>
      </c>
      <c r="I29" s="13">
        <f t="shared" si="1"/>
        <v>46.199999999999996</v>
      </c>
      <c r="J29" s="13">
        <f t="shared" si="2"/>
        <v>70.8</v>
      </c>
      <c r="K29" s="13">
        <v>15</v>
      </c>
      <c r="L29" s="19" t="s">
        <v>28</v>
      </c>
      <c r="M29" s="23"/>
    </row>
    <row r="30" spans="1:13" ht="33.75" customHeight="1">
      <c r="A30" s="10"/>
      <c r="B30" s="10"/>
      <c r="C30" s="11" t="s">
        <v>101</v>
      </c>
      <c r="D30" s="24" t="s">
        <v>60</v>
      </c>
      <c r="E30" s="11" t="str">
        <f>VLOOKUP(C30,'[1]事业单位考试笔试成绩 (公告表格)'!$C$3:$G$140,3,FALSE)</f>
        <v>2351211901803</v>
      </c>
      <c r="F30" s="12">
        <v>53</v>
      </c>
      <c r="G30" s="13">
        <f t="shared" si="0"/>
        <v>21.200000000000003</v>
      </c>
      <c r="H30" s="14" t="s">
        <v>53</v>
      </c>
      <c r="I30" s="13">
        <f t="shared" si="1"/>
        <v>49.32</v>
      </c>
      <c r="J30" s="13">
        <f t="shared" si="2"/>
        <v>70.52000000000001</v>
      </c>
      <c r="K30" s="13">
        <v>16</v>
      </c>
      <c r="L30" s="19" t="s">
        <v>28</v>
      </c>
      <c r="M30" s="23"/>
    </row>
    <row r="31" spans="1:13" ht="33.75" customHeight="1">
      <c r="A31" s="10"/>
      <c r="B31" s="10"/>
      <c r="C31" s="11" t="s">
        <v>102</v>
      </c>
      <c r="D31" s="24" t="s">
        <v>60</v>
      </c>
      <c r="E31" s="11" t="str">
        <f>VLOOKUP(C31,'[1]事业单位考试笔试成绩 (公告表格)'!$C$3:$G$140,3,FALSE)</f>
        <v>2351211604124</v>
      </c>
      <c r="F31" s="12" t="s">
        <v>103</v>
      </c>
      <c r="G31" s="13">
        <f t="shared" si="0"/>
        <v>21.8</v>
      </c>
      <c r="H31" s="14" t="s">
        <v>104</v>
      </c>
      <c r="I31" s="13">
        <f t="shared" si="1"/>
        <v>48.48</v>
      </c>
      <c r="J31" s="13">
        <f t="shared" si="2"/>
        <v>70.28</v>
      </c>
      <c r="K31" s="13">
        <v>17</v>
      </c>
      <c r="L31" s="19" t="s">
        <v>28</v>
      </c>
      <c r="M31" s="23"/>
    </row>
    <row r="32" spans="1:13" ht="33.75" customHeight="1">
      <c r="A32" s="10"/>
      <c r="B32" s="10"/>
      <c r="C32" s="11" t="s">
        <v>105</v>
      </c>
      <c r="D32" s="24" t="s">
        <v>60</v>
      </c>
      <c r="E32" s="11" t="str">
        <f>VLOOKUP(C32,'[1]事业单位考试笔试成绩 (公告表格)'!$C$3:$G$140,3,FALSE)</f>
        <v>2351210801822</v>
      </c>
      <c r="F32" s="12" t="s">
        <v>84</v>
      </c>
      <c r="G32" s="13">
        <f t="shared" si="0"/>
        <v>22.6</v>
      </c>
      <c r="H32" s="14" t="s">
        <v>106</v>
      </c>
      <c r="I32" s="13">
        <f t="shared" si="1"/>
        <v>46.92</v>
      </c>
      <c r="J32" s="13">
        <f t="shared" si="2"/>
        <v>69.52000000000001</v>
      </c>
      <c r="K32" s="13">
        <v>18</v>
      </c>
      <c r="L32" s="19" t="s">
        <v>28</v>
      </c>
      <c r="M32" s="23"/>
    </row>
    <row r="33" spans="1:13" ht="31.5" customHeight="1">
      <c r="A33" s="10"/>
      <c r="B33" s="10"/>
      <c r="C33" s="11" t="s">
        <v>107</v>
      </c>
      <c r="D33" s="24" t="s">
        <v>60</v>
      </c>
      <c r="E33" s="11" t="str">
        <f>VLOOKUP(C33,'[1]事业单位考试笔试成绩 (公告表格)'!$C$3:$G$140,3,FALSE)</f>
        <v>2351211412628</v>
      </c>
      <c r="F33" s="12" t="s">
        <v>108</v>
      </c>
      <c r="G33" s="13">
        <f t="shared" si="0"/>
        <v>21.76</v>
      </c>
      <c r="H33" s="14" t="s">
        <v>109</v>
      </c>
      <c r="I33" s="13">
        <f t="shared" si="1"/>
        <v>47.76</v>
      </c>
      <c r="J33" s="13">
        <f t="shared" si="2"/>
        <v>69.52</v>
      </c>
      <c r="K33" s="13">
        <v>19</v>
      </c>
      <c r="L33" s="19" t="s">
        <v>28</v>
      </c>
      <c r="M33" s="23"/>
    </row>
    <row r="34" spans="1:13" ht="30.75" customHeight="1">
      <c r="A34" s="10"/>
      <c r="B34" s="10"/>
      <c r="C34" s="11" t="s">
        <v>110</v>
      </c>
      <c r="D34" s="24" t="s">
        <v>60</v>
      </c>
      <c r="E34" s="11" t="str">
        <f>VLOOKUP(C34,'[1]事业单位考试笔试成绩 (公告表格)'!$C$3:$G$140,3,FALSE)</f>
        <v>2351211501130</v>
      </c>
      <c r="F34" s="12" t="s">
        <v>89</v>
      </c>
      <c r="G34" s="13">
        <f t="shared" si="0"/>
        <v>22.64</v>
      </c>
      <c r="H34" s="14" t="s">
        <v>111</v>
      </c>
      <c r="I34" s="13">
        <f t="shared" si="1"/>
        <v>46.559999999999995</v>
      </c>
      <c r="J34" s="13">
        <f t="shared" si="2"/>
        <v>69.19999999999999</v>
      </c>
      <c r="K34" s="13">
        <v>20</v>
      </c>
      <c r="L34" s="19" t="s">
        <v>28</v>
      </c>
      <c r="M34" s="23"/>
    </row>
    <row r="35" spans="1:13" ht="33.75" customHeight="1">
      <c r="A35" s="10"/>
      <c r="B35" s="10"/>
      <c r="C35" s="11" t="s">
        <v>112</v>
      </c>
      <c r="D35" s="24" t="s">
        <v>60</v>
      </c>
      <c r="E35" s="11" t="str">
        <f>VLOOKUP(C35,'[1]事业单位考试笔试成绩 (公告表格)'!$C$3:$G$140,3,FALSE)</f>
        <v>2351210608206</v>
      </c>
      <c r="F35" s="12" t="s">
        <v>113</v>
      </c>
      <c r="G35" s="13">
        <f t="shared" si="0"/>
        <v>21.28</v>
      </c>
      <c r="H35" s="14" t="s">
        <v>114</v>
      </c>
      <c r="I35" s="13">
        <f t="shared" si="1"/>
        <v>47.699999999999996</v>
      </c>
      <c r="J35" s="13">
        <f t="shared" si="2"/>
        <v>68.97999999999999</v>
      </c>
      <c r="K35" s="13">
        <v>21</v>
      </c>
      <c r="L35" s="19" t="s">
        <v>28</v>
      </c>
      <c r="M35" s="23"/>
    </row>
    <row r="36" spans="1:13" ht="33.75" customHeight="1">
      <c r="A36" s="10"/>
      <c r="B36" s="10"/>
      <c r="C36" s="11" t="s">
        <v>115</v>
      </c>
      <c r="D36" s="24" t="s">
        <v>60</v>
      </c>
      <c r="E36" s="11" t="str">
        <f>VLOOKUP(C36,'[1]事业单位考试笔试成绩 (公告表格)'!$C$3:$G$140,3,FALSE)</f>
        <v>2351210316813</v>
      </c>
      <c r="F36" s="12" t="s">
        <v>116</v>
      </c>
      <c r="G36" s="13">
        <f t="shared" si="0"/>
        <v>22.92</v>
      </c>
      <c r="H36" s="14" t="s">
        <v>117</v>
      </c>
      <c r="I36" s="13">
        <f t="shared" si="1"/>
        <v>45.48</v>
      </c>
      <c r="J36" s="13">
        <f t="shared" si="2"/>
        <v>68.4</v>
      </c>
      <c r="K36" s="13">
        <v>22</v>
      </c>
      <c r="L36" s="19" t="s">
        <v>28</v>
      </c>
      <c r="M36" s="23"/>
    </row>
    <row r="37" spans="1:13" ht="27" customHeight="1">
      <c r="A37" s="10"/>
      <c r="B37" s="10"/>
      <c r="C37" s="11" t="s">
        <v>118</v>
      </c>
      <c r="D37" s="24" t="s">
        <v>60</v>
      </c>
      <c r="E37" s="11" t="str">
        <f>VLOOKUP(C37,'[1]事业单位考试笔试成绩 (公告表格)'!$C$3:$G$140,3,FALSE)</f>
        <v>2351211302604</v>
      </c>
      <c r="F37" s="12" t="s">
        <v>119</v>
      </c>
      <c r="G37" s="13">
        <f t="shared" si="0"/>
        <v>21.32</v>
      </c>
      <c r="H37" s="14" t="s">
        <v>120</v>
      </c>
      <c r="I37" s="13">
        <f t="shared" si="1"/>
        <v>47.04</v>
      </c>
      <c r="J37" s="13">
        <f t="shared" si="2"/>
        <v>68.36</v>
      </c>
      <c r="K37" s="13">
        <v>23</v>
      </c>
      <c r="L37" s="19" t="s">
        <v>28</v>
      </c>
      <c r="M37" s="23"/>
    </row>
    <row r="38" spans="1:13" ht="33.75" customHeight="1">
      <c r="A38" s="10"/>
      <c r="B38" s="10"/>
      <c r="C38" s="11" t="s">
        <v>121</v>
      </c>
      <c r="D38" s="24" t="s">
        <v>60</v>
      </c>
      <c r="E38" s="11" t="str">
        <f>VLOOKUP(C38,'[1]事业单位考试笔试成绩 (公告表格)'!$C$3:$G$140,3,FALSE)</f>
        <v>2351212413926</v>
      </c>
      <c r="F38" s="12" t="s">
        <v>113</v>
      </c>
      <c r="G38" s="13">
        <f t="shared" si="0"/>
        <v>21.28</v>
      </c>
      <c r="H38" s="14" t="s">
        <v>122</v>
      </c>
      <c r="I38" s="13">
        <f t="shared" si="1"/>
        <v>46.68</v>
      </c>
      <c r="J38" s="13">
        <f t="shared" si="2"/>
        <v>67.96000000000001</v>
      </c>
      <c r="K38" s="13">
        <v>24</v>
      </c>
      <c r="L38" s="19" t="s">
        <v>28</v>
      </c>
      <c r="M38" s="23"/>
    </row>
    <row r="39" spans="1:13" ht="33.75" customHeight="1">
      <c r="A39" s="10" t="s">
        <v>123</v>
      </c>
      <c r="B39" s="10" t="s">
        <v>124</v>
      </c>
      <c r="C39" s="11" t="s">
        <v>125</v>
      </c>
      <c r="D39" s="24" t="s">
        <v>126</v>
      </c>
      <c r="E39" s="11" t="str">
        <f>VLOOKUP(C39,'[1]事业单位考试笔试成绩 (公告表格)'!$C$3:$G$140,3,FALSE)</f>
        <v>2351210317119</v>
      </c>
      <c r="F39" s="12" t="s">
        <v>127</v>
      </c>
      <c r="G39" s="13">
        <f t="shared" si="0"/>
        <v>29.8</v>
      </c>
      <c r="H39" s="14" t="s">
        <v>97</v>
      </c>
      <c r="I39" s="13">
        <f t="shared" si="1"/>
        <v>48.84</v>
      </c>
      <c r="J39" s="13">
        <f t="shared" si="2"/>
        <v>78.64</v>
      </c>
      <c r="K39" s="13">
        <v>1</v>
      </c>
      <c r="L39" s="19" t="s">
        <v>20</v>
      </c>
      <c r="M39" s="23"/>
    </row>
    <row r="40" spans="1:13" ht="33.75" customHeight="1">
      <c r="A40" s="12"/>
      <c r="B40" s="12"/>
      <c r="C40" s="11" t="s">
        <v>128</v>
      </c>
      <c r="D40" s="24" t="s">
        <v>126</v>
      </c>
      <c r="E40" s="11" t="str">
        <f>VLOOKUP(C40,'[1]事业单位考试笔试成绩 (公告表格)'!$C$3:$G$140,3,FALSE)</f>
        <v>2351212105913</v>
      </c>
      <c r="F40" s="12" t="s">
        <v>52</v>
      </c>
      <c r="G40" s="13">
        <f t="shared" si="0"/>
        <v>28.12</v>
      </c>
      <c r="H40" s="14" t="s">
        <v>34</v>
      </c>
      <c r="I40" s="13">
        <f t="shared" si="1"/>
        <v>48.72</v>
      </c>
      <c r="J40" s="13">
        <f t="shared" si="2"/>
        <v>76.84</v>
      </c>
      <c r="K40" s="13">
        <v>2</v>
      </c>
      <c r="L40" s="19" t="s">
        <v>28</v>
      </c>
      <c r="M40" s="23"/>
    </row>
    <row r="41" spans="1:13" ht="33.75" customHeight="1">
      <c r="A41" s="12"/>
      <c r="B41" s="12"/>
      <c r="C41" s="11" t="s">
        <v>129</v>
      </c>
      <c r="D41" s="24" t="s">
        <v>126</v>
      </c>
      <c r="E41" s="11" t="str">
        <f>VLOOKUP(C41,'[1]事业单位考试笔试成绩 (公告表格)'!$C$3:$G$140,3,FALSE)</f>
        <v>2351212208122</v>
      </c>
      <c r="F41" s="12">
        <v>65.4</v>
      </c>
      <c r="G41" s="13">
        <f t="shared" si="0"/>
        <v>26.160000000000004</v>
      </c>
      <c r="H41" s="14" t="s">
        <v>23</v>
      </c>
      <c r="I41" s="13">
        <f t="shared" si="1"/>
        <v>50.279999999999994</v>
      </c>
      <c r="J41" s="13">
        <f t="shared" si="2"/>
        <v>76.44</v>
      </c>
      <c r="K41" s="13">
        <v>3</v>
      </c>
      <c r="L41" s="19" t="s">
        <v>28</v>
      </c>
      <c r="M41" s="23"/>
    </row>
    <row r="42" spans="1:13" ht="33.75" customHeight="1">
      <c r="A42" s="10" t="s">
        <v>130</v>
      </c>
      <c r="B42" s="10" t="s">
        <v>131</v>
      </c>
      <c r="C42" s="11" t="s">
        <v>132</v>
      </c>
      <c r="D42" s="24" t="s">
        <v>133</v>
      </c>
      <c r="E42" s="11" t="str">
        <f>VLOOKUP(C42,'[1]事业单位考试笔试成绩 (公告表格)'!$C$3:$G$140,3,FALSE)</f>
        <v>2351211605814</v>
      </c>
      <c r="F42" s="12" t="s">
        <v>134</v>
      </c>
      <c r="G42" s="13">
        <f t="shared" si="0"/>
        <v>30.439999999999998</v>
      </c>
      <c r="H42" s="14" t="s">
        <v>39</v>
      </c>
      <c r="I42" s="13">
        <f t="shared" si="1"/>
        <v>52.32</v>
      </c>
      <c r="J42" s="13">
        <f t="shared" si="2"/>
        <v>82.75999999999999</v>
      </c>
      <c r="K42" s="13">
        <v>1</v>
      </c>
      <c r="L42" s="19" t="s">
        <v>20</v>
      </c>
      <c r="M42" s="23"/>
    </row>
    <row r="43" spans="1:13" ht="33.75" customHeight="1">
      <c r="A43" s="12"/>
      <c r="B43" s="12"/>
      <c r="C43" s="11" t="s">
        <v>135</v>
      </c>
      <c r="D43" s="24" t="s">
        <v>133</v>
      </c>
      <c r="E43" s="11" t="str">
        <f>VLOOKUP(C43,'[1]事业单位考试笔试成绩 (公告表格)'!$C$3:$G$140,3,FALSE)</f>
        <v>2351210801114</v>
      </c>
      <c r="F43" s="12" t="s">
        <v>136</v>
      </c>
      <c r="G43" s="13">
        <f t="shared" si="0"/>
        <v>28.32</v>
      </c>
      <c r="H43" s="14" t="s">
        <v>137</v>
      </c>
      <c r="I43" s="13">
        <f t="shared" si="1"/>
        <v>52.440000000000005</v>
      </c>
      <c r="J43" s="13">
        <f t="shared" si="2"/>
        <v>80.76</v>
      </c>
      <c r="K43" s="13">
        <v>2</v>
      </c>
      <c r="L43" s="19" t="s">
        <v>28</v>
      </c>
      <c r="M43" s="23"/>
    </row>
    <row r="44" spans="1:13" ht="33.75" customHeight="1">
      <c r="A44" s="12"/>
      <c r="B44" s="12"/>
      <c r="C44" s="11" t="s">
        <v>77</v>
      </c>
      <c r="D44" s="24" t="s">
        <v>133</v>
      </c>
      <c r="E44" s="11" t="str">
        <f>VLOOKUP(C44,'[1]事业单位考试笔试成绩 (公告表格)'!$C$3:$G$140,3,FALSE)</f>
        <v>2351212411110</v>
      </c>
      <c r="F44" s="12" t="s">
        <v>138</v>
      </c>
      <c r="G44" s="13">
        <f t="shared" si="0"/>
        <v>27.360000000000003</v>
      </c>
      <c r="H44" s="14" t="s">
        <v>139</v>
      </c>
      <c r="I44" s="13">
        <f t="shared" si="1"/>
        <v>50.4</v>
      </c>
      <c r="J44" s="13">
        <f t="shared" si="2"/>
        <v>77.76</v>
      </c>
      <c r="K44" s="13">
        <v>3</v>
      </c>
      <c r="L44" s="19" t="s">
        <v>28</v>
      </c>
      <c r="M44" s="23"/>
    </row>
    <row r="45" spans="1:13" ht="33.75" customHeight="1">
      <c r="A45" s="12"/>
      <c r="B45" s="10" t="s">
        <v>140</v>
      </c>
      <c r="C45" s="11" t="s">
        <v>141</v>
      </c>
      <c r="D45" s="24" t="s">
        <v>142</v>
      </c>
      <c r="E45" s="11" t="str">
        <f>VLOOKUP(C45,'[1]事业单位考试笔试成绩 (公告表格)'!$C$3:$G$140,3,FALSE)</f>
        <v>2351211708311</v>
      </c>
      <c r="F45" s="12" t="s">
        <v>138</v>
      </c>
      <c r="G45" s="13">
        <f t="shared" si="0"/>
        <v>27.360000000000003</v>
      </c>
      <c r="H45" s="14" t="s">
        <v>143</v>
      </c>
      <c r="I45" s="13">
        <f t="shared" si="1"/>
        <v>52.08</v>
      </c>
      <c r="J45" s="13">
        <f t="shared" si="2"/>
        <v>79.44</v>
      </c>
      <c r="K45" s="13">
        <v>1</v>
      </c>
      <c r="L45" s="19" t="s">
        <v>20</v>
      </c>
      <c r="M45" s="23"/>
    </row>
    <row r="46" spans="1:13" ht="33.75" customHeight="1">
      <c r="A46" s="12"/>
      <c r="B46" s="12"/>
      <c r="C46" s="11" t="s">
        <v>144</v>
      </c>
      <c r="D46" s="24" t="s">
        <v>142</v>
      </c>
      <c r="E46" s="11" t="str">
        <f>VLOOKUP(C46,'[1]事业单位考试笔试成绩 (公告表格)'!$C$3:$G$140,3,FALSE)</f>
        <v>2351211601105</v>
      </c>
      <c r="F46" s="12" t="s">
        <v>145</v>
      </c>
      <c r="G46" s="13">
        <f t="shared" si="0"/>
        <v>27.160000000000004</v>
      </c>
      <c r="H46" s="14" t="s">
        <v>146</v>
      </c>
      <c r="I46" s="13">
        <f t="shared" si="1"/>
        <v>51.84</v>
      </c>
      <c r="J46" s="13">
        <f t="shared" si="2"/>
        <v>79</v>
      </c>
      <c r="K46" s="13">
        <v>2</v>
      </c>
      <c r="L46" s="19" t="s">
        <v>28</v>
      </c>
      <c r="M46" s="23"/>
    </row>
    <row r="47" spans="1:13" ht="33.75" customHeight="1">
      <c r="A47" s="12"/>
      <c r="B47" s="12"/>
      <c r="C47" s="11" t="s">
        <v>147</v>
      </c>
      <c r="D47" s="24" t="s">
        <v>142</v>
      </c>
      <c r="E47" s="11" t="str">
        <f>VLOOKUP(C47,'[1]事业单位考试笔试成绩 (公告表格)'!$C$3:$G$140,3,FALSE)</f>
        <v>2351211304409</v>
      </c>
      <c r="F47" s="12">
        <v>67.4</v>
      </c>
      <c r="G47" s="13">
        <f t="shared" si="0"/>
        <v>26.960000000000004</v>
      </c>
      <c r="H47" s="14" t="s">
        <v>32</v>
      </c>
      <c r="I47" s="13">
        <f t="shared" si="1"/>
        <v>49.68</v>
      </c>
      <c r="J47" s="13">
        <f t="shared" si="2"/>
        <v>76.64</v>
      </c>
      <c r="K47" s="13">
        <v>3</v>
      </c>
      <c r="L47" s="19" t="s">
        <v>28</v>
      </c>
      <c r="M47" s="23"/>
    </row>
    <row r="48" spans="1:13" ht="33.75" customHeight="1">
      <c r="A48" s="16" t="s">
        <v>148</v>
      </c>
      <c r="B48" s="10" t="s">
        <v>149</v>
      </c>
      <c r="C48" s="11" t="s">
        <v>150</v>
      </c>
      <c r="D48" s="24" t="s">
        <v>151</v>
      </c>
      <c r="E48" s="11" t="str">
        <f>VLOOKUP(C48,'[1]事业单位考试笔试成绩 (公告表格)'!$C$3:$G$140,3,FALSE)</f>
        <v>2351211304105</v>
      </c>
      <c r="F48" s="12" t="s">
        <v>152</v>
      </c>
      <c r="G48" s="13">
        <f t="shared" si="0"/>
        <v>25.28</v>
      </c>
      <c r="H48" s="14" t="s">
        <v>153</v>
      </c>
      <c r="I48" s="13">
        <f t="shared" si="1"/>
        <v>45.35999999999999</v>
      </c>
      <c r="J48" s="13">
        <f t="shared" si="2"/>
        <v>70.63999999999999</v>
      </c>
      <c r="K48" s="13">
        <v>1</v>
      </c>
      <c r="L48" s="19" t="s">
        <v>20</v>
      </c>
      <c r="M48" s="23"/>
    </row>
    <row r="49" spans="1:13" ht="33.75" customHeight="1">
      <c r="A49" s="17"/>
      <c r="B49" s="12"/>
      <c r="C49" s="11" t="s">
        <v>154</v>
      </c>
      <c r="D49" s="24" t="s">
        <v>151</v>
      </c>
      <c r="E49" s="11" t="str">
        <f>VLOOKUP(C49,'[1]事业单位考试笔试成绩 (公告表格)'!$C$3:$G$140,3,FALSE)</f>
        <v>2351210215128</v>
      </c>
      <c r="F49" s="12" t="s">
        <v>155</v>
      </c>
      <c r="G49" s="13">
        <f t="shared" si="0"/>
        <v>21.400000000000002</v>
      </c>
      <c r="H49" s="14" t="s">
        <v>156</v>
      </c>
      <c r="I49" s="13">
        <f t="shared" si="1"/>
        <v>48.6</v>
      </c>
      <c r="J49" s="13">
        <f t="shared" si="2"/>
        <v>70</v>
      </c>
      <c r="K49" s="13">
        <v>2</v>
      </c>
      <c r="L49" s="19" t="s">
        <v>20</v>
      </c>
      <c r="M49" s="23"/>
    </row>
    <row r="50" spans="1:13" ht="33.75" customHeight="1">
      <c r="A50" s="17"/>
      <c r="B50" s="12"/>
      <c r="C50" s="11" t="s">
        <v>157</v>
      </c>
      <c r="D50" s="24" t="s">
        <v>151</v>
      </c>
      <c r="E50" s="11" t="str">
        <f>VLOOKUP(C50,'[1]事业单位考试笔试成绩 (公告表格)'!$C$3:$G$140,3,FALSE)</f>
        <v>2351211803630</v>
      </c>
      <c r="F50" s="12" t="s">
        <v>158</v>
      </c>
      <c r="G50" s="13">
        <f t="shared" si="0"/>
        <v>20.92</v>
      </c>
      <c r="H50" s="14" t="s">
        <v>159</v>
      </c>
      <c r="I50" s="13">
        <f t="shared" si="1"/>
        <v>48.24</v>
      </c>
      <c r="J50" s="13">
        <f t="shared" si="2"/>
        <v>69.16</v>
      </c>
      <c r="K50" s="13">
        <v>3</v>
      </c>
      <c r="L50" s="19" t="s">
        <v>28</v>
      </c>
      <c r="M50" s="23"/>
    </row>
    <row r="51" spans="1:13" ht="33.75" customHeight="1">
      <c r="A51" s="17"/>
      <c r="B51" s="12"/>
      <c r="C51" s="11" t="s">
        <v>160</v>
      </c>
      <c r="D51" s="24" t="s">
        <v>151</v>
      </c>
      <c r="E51" s="11" t="str">
        <f>VLOOKUP(C51,'[1]事业单位考试笔试成绩 (公告表格)'!$C$3:$G$140,3,FALSE)</f>
        <v>2351210700708</v>
      </c>
      <c r="F51" s="12">
        <v>51.1</v>
      </c>
      <c r="G51" s="13">
        <f t="shared" si="0"/>
        <v>20.44</v>
      </c>
      <c r="H51" s="14" t="s">
        <v>161</v>
      </c>
      <c r="I51" s="13">
        <f t="shared" si="1"/>
        <v>47.52</v>
      </c>
      <c r="J51" s="13">
        <f t="shared" si="2"/>
        <v>67.96000000000001</v>
      </c>
      <c r="K51" s="13">
        <v>4</v>
      </c>
      <c r="L51" s="19" t="s">
        <v>28</v>
      </c>
      <c r="M51" s="23"/>
    </row>
    <row r="52" spans="1:13" ht="33.75" customHeight="1">
      <c r="A52" s="17"/>
      <c r="B52" s="12"/>
      <c r="C52" s="11" t="s">
        <v>162</v>
      </c>
      <c r="D52" s="24" t="s">
        <v>151</v>
      </c>
      <c r="E52" s="11" t="str">
        <f>VLOOKUP(C52,'[1]事业单位考试笔试成绩 (公告表格)'!$C$3:$G$140,3,FALSE)</f>
        <v>2351210800616</v>
      </c>
      <c r="F52" s="12" t="s">
        <v>96</v>
      </c>
      <c r="G52" s="13">
        <f t="shared" si="0"/>
        <v>22.680000000000003</v>
      </c>
      <c r="H52" s="14" t="s">
        <v>163</v>
      </c>
      <c r="I52" s="13">
        <f t="shared" si="1"/>
        <v>44.58</v>
      </c>
      <c r="J52" s="13">
        <f t="shared" si="2"/>
        <v>67.26</v>
      </c>
      <c r="K52" s="13">
        <v>5</v>
      </c>
      <c r="L52" s="19" t="s">
        <v>28</v>
      </c>
      <c r="M52" s="23"/>
    </row>
    <row r="53" spans="1:13" ht="33.75" customHeight="1">
      <c r="A53" s="17"/>
      <c r="B53" s="12"/>
      <c r="C53" s="11" t="s">
        <v>164</v>
      </c>
      <c r="D53" s="24" t="s">
        <v>151</v>
      </c>
      <c r="E53" s="11" t="str">
        <f>VLOOKUP(C53,'[1]事业单位考试笔试成绩 (公告表格)'!$C$3:$G$140,3,FALSE)</f>
        <v>2351211203619</v>
      </c>
      <c r="F53" s="12" t="s">
        <v>119</v>
      </c>
      <c r="G53" s="13">
        <f t="shared" si="0"/>
        <v>21.32</v>
      </c>
      <c r="H53" s="14" t="s">
        <v>153</v>
      </c>
      <c r="I53" s="13">
        <f t="shared" si="1"/>
        <v>45.35999999999999</v>
      </c>
      <c r="J53" s="13">
        <f t="shared" si="2"/>
        <v>66.67999999999999</v>
      </c>
      <c r="K53" s="13">
        <v>6</v>
      </c>
      <c r="L53" s="19" t="s">
        <v>28</v>
      </c>
      <c r="M53" s="23"/>
    </row>
    <row r="54" spans="1:13" ht="33.75" customHeight="1">
      <c r="A54" s="17"/>
      <c r="B54" s="10" t="s">
        <v>165</v>
      </c>
      <c r="C54" s="11" t="s">
        <v>166</v>
      </c>
      <c r="D54" s="24" t="s">
        <v>167</v>
      </c>
      <c r="E54" s="11" t="str">
        <f>VLOOKUP(C54,'[1]事业单位考试笔试成绩 (公告表格)'!$C$3:$G$140,3,FALSE)</f>
        <v>2351211805012</v>
      </c>
      <c r="F54" s="12" t="s">
        <v>168</v>
      </c>
      <c r="G54" s="13">
        <f t="shared" si="0"/>
        <v>25.92</v>
      </c>
      <c r="H54" s="14" t="s">
        <v>45</v>
      </c>
      <c r="I54" s="13">
        <f t="shared" si="1"/>
        <v>51.12</v>
      </c>
      <c r="J54" s="13">
        <f t="shared" si="2"/>
        <v>77.03999999999999</v>
      </c>
      <c r="K54" s="13">
        <v>1</v>
      </c>
      <c r="L54" s="19" t="s">
        <v>20</v>
      </c>
      <c r="M54" s="23"/>
    </row>
    <row r="55" spans="1:13" ht="33.75" customHeight="1">
      <c r="A55" s="17"/>
      <c r="B55" s="12"/>
      <c r="C55" s="11" t="s">
        <v>169</v>
      </c>
      <c r="D55" s="24" t="s">
        <v>167</v>
      </c>
      <c r="E55" s="11" t="str">
        <f>VLOOKUP(C55,'[1]事业单位考试笔试成绩 (公告表格)'!$C$3:$G$140,3,FALSE)</f>
        <v>2351210504225</v>
      </c>
      <c r="F55" s="12" t="s">
        <v>170</v>
      </c>
      <c r="G55" s="13">
        <f t="shared" si="0"/>
        <v>20.96</v>
      </c>
      <c r="H55" s="14" t="s">
        <v>171</v>
      </c>
      <c r="I55" s="13">
        <f t="shared" si="1"/>
        <v>45.9</v>
      </c>
      <c r="J55" s="13">
        <f t="shared" si="2"/>
        <v>66.86</v>
      </c>
      <c r="K55" s="13">
        <v>2</v>
      </c>
      <c r="L55" s="19" t="s">
        <v>28</v>
      </c>
      <c r="M55" s="23"/>
    </row>
    <row r="56" spans="1:13" ht="33.75" customHeight="1">
      <c r="A56" s="17"/>
      <c r="B56" s="12"/>
      <c r="C56" s="11" t="s">
        <v>172</v>
      </c>
      <c r="D56" s="24" t="s">
        <v>167</v>
      </c>
      <c r="E56" s="11" t="str">
        <f>VLOOKUP(C56,'[1]事业单位考试笔试成绩 (公告表格)'!$C$3:$G$140,3,FALSE)</f>
        <v>2351211606228</v>
      </c>
      <c r="F56" s="12">
        <v>52.2</v>
      </c>
      <c r="G56" s="13">
        <f t="shared" si="0"/>
        <v>20.880000000000003</v>
      </c>
      <c r="H56" s="14" t="s">
        <v>173</v>
      </c>
      <c r="I56" s="13">
        <f t="shared" si="1"/>
        <v>45.959999999999994</v>
      </c>
      <c r="J56" s="13">
        <f t="shared" si="2"/>
        <v>66.84</v>
      </c>
      <c r="K56" s="13">
        <v>3</v>
      </c>
      <c r="L56" s="19" t="s">
        <v>28</v>
      </c>
      <c r="M56" s="23"/>
    </row>
    <row r="57" spans="1:13" ht="33.75" customHeight="1">
      <c r="A57" s="17"/>
      <c r="B57" s="12"/>
      <c r="C57" s="11" t="s">
        <v>174</v>
      </c>
      <c r="D57" s="24" t="s">
        <v>167</v>
      </c>
      <c r="E57" s="11" t="str">
        <f>VLOOKUP(C57,'[1]事业单位考试笔试成绩 (公告表格)'!$C$3:$G$140,3,FALSE)</f>
        <v>2351212004116</v>
      </c>
      <c r="F57" s="12">
        <v>52.2</v>
      </c>
      <c r="G57" s="13">
        <f t="shared" si="0"/>
        <v>20.880000000000003</v>
      </c>
      <c r="H57" s="14" t="s">
        <v>175</v>
      </c>
      <c r="I57" s="13">
        <f t="shared" si="1"/>
        <v>42</v>
      </c>
      <c r="J57" s="13">
        <f t="shared" si="2"/>
        <v>62.88</v>
      </c>
      <c r="K57" s="13">
        <v>4</v>
      </c>
      <c r="L57" s="19" t="s">
        <v>28</v>
      </c>
      <c r="M57" s="23"/>
    </row>
    <row r="58" spans="1:13" ht="33.75" customHeight="1">
      <c r="A58" s="17"/>
      <c r="B58" s="10" t="s">
        <v>176</v>
      </c>
      <c r="C58" s="11" t="s">
        <v>177</v>
      </c>
      <c r="D58" s="24" t="s">
        <v>178</v>
      </c>
      <c r="E58" s="11" t="str">
        <f>VLOOKUP(C58,'[1]事业单位考试笔试成绩 (公告表格)'!$C$3:$G$140,3,FALSE)</f>
        <v>2351210901222</v>
      </c>
      <c r="F58" s="12" t="s">
        <v>179</v>
      </c>
      <c r="G58" s="13">
        <f t="shared" si="0"/>
        <v>23.96</v>
      </c>
      <c r="H58" s="14" t="s">
        <v>180</v>
      </c>
      <c r="I58" s="13">
        <f t="shared" si="1"/>
        <v>51.42</v>
      </c>
      <c r="J58" s="13">
        <f t="shared" si="2"/>
        <v>75.38</v>
      </c>
      <c r="K58" s="13">
        <v>1</v>
      </c>
      <c r="L58" s="19" t="s">
        <v>20</v>
      </c>
      <c r="M58" s="23"/>
    </row>
    <row r="59" spans="1:13" ht="33.75" customHeight="1">
      <c r="A59" s="17"/>
      <c r="B59" s="12"/>
      <c r="C59" s="11" t="s">
        <v>181</v>
      </c>
      <c r="D59" s="24" t="s">
        <v>178</v>
      </c>
      <c r="E59" s="11" t="str">
        <f>VLOOKUP(C59,'[1]事业单位考试笔试成绩 (公告表格)'!$C$3:$G$140,3,FALSE)</f>
        <v>2351211306827</v>
      </c>
      <c r="F59" s="12" t="s">
        <v>182</v>
      </c>
      <c r="G59" s="13">
        <f t="shared" si="0"/>
        <v>26.72</v>
      </c>
      <c r="H59" s="14" t="s">
        <v>183</v>
      </c>
      <c r="I59" s="13">
        <f t="shared" si="1"/>
        <v>48.059999999999995</v>
      </c>
      <c r="J59" s="13">
        <f t="shared" si="2"/>
        <v>74.78</v>
      </c>
      <c r="K59" s="13">
        <v>2</v>
      </c>
      <c r="L59" s="19" t="s">
        <v>28</v>
      </c>
      <c r="M59" s="23"/>
    </row>
    <row r="60" spans="1:13" ht="33.75" customHeight="1">
      <c r="A60" s="18"/>
      <c r="B60" s="12"/>
      <c r="C60" s="11" t="s">
        <v>184</v>
      </c>
      <c r="D60" s="24" t="s">
        <v>178</v>
      </c>
      <c r="E60" s="11" t="str">
        <f>VLOOKUP(C60,'[1]事业单位考试笔试成绩 (公告表格)'!$C$3:$G$140,3,FALSE)</f>
        <v>2351211310001</v>
      </c>
      <c r="F60" s="12">
        <v>56.2</v>
      </c>
      <c r="G60" s="13">
        <f t="shared" si="0"/>
        <v>22.480000000000004</v>
      </c>
      <c r="H60" s="14" t="s">
        <v>185</v>
      </c>
      <c r="I60" s="13">
        <f t="shared" si="1"/>
        <v>39.12</v>
      </c>
      <c r="J60" s="13">
        <f t="shared" si="2"/>
        <v>61.6</v>
      </c>
      <c r="K60" s="13">
        <v>3</v>
      </c>
      <c r="L60" s="19" t="s">
        <v>28</v>
      </c>
      <c r="M60" s="23"/>
    </row>
    <row r="61" spans="1:13" ht="33.75" customHeight="1">
      <c r="A61" s="10" t="s">
        <v>186</v>
      </c>
      <c r="B61" s="10" t="s">
        <v>187</v>
      </c>
      <c r="C61" s="11" t="s">
        <v>188</v>
      </c>
      <c r="D61" s="24" t="s">
        <v>189</v>
      </c>
      <c r="E61" s="11" t="str">
        <f>VLOOKUP(C61,'[1]事业单位考试笔试成绩 (公告表格)'!$C$3:$G$140,3,FALSE)</f>
        <v>2351211307201</v>
      </c>
      <c r="F61" s="12" t="s">
        <v>190</v>
      </c>
      <c r="G61" s="13">
        <f t="shared" si="0"/>
        <v>27.080000000000002</v>
      </c>
      <c r="H61" s="14" t="s">
        <v>191</v>
      </c>
      <c r="I61" s="13">
        <f t="shared" si="1"/>
        <v>51.9</v>
      </c>
      <c r="J61" s="13">
        <f t="shared" si="2"/>
        <v>78.98</v>
      </c>
      <c r="K61" s="13">
        <v>1</v>
      </c>
      <c r="L61" s="19" t="s">
        <v>20</v>
      </c>
      <c r="M61" s="23"/>
    </row>
    <row r="62" spans="1:13" ht="33.75" customHeight="1">
      <c r="A62" s="12"/>
      <c r="B62" s="12"/>
      <c r="C62" s="11" t="s">
        <v>192</v>
      </c>
      <c r="D62" s="24" t="s">
        <v>189</v>
      </c>
      <c r="E62" s="11" t="str">
        <f>VLOOKUP(C62,'[1]事业单位考试笔试成绩 (公告表格)'!$C$3:$G$140,3,FALSE)</f>
        <v>2351211505128</v>
      </c>
      <c r="F62" s="12" t="s">
        <v>193</v>
      </c>
      <c r="G62" s="13">
        <f t="shared" si="0"/>
        <v>27.960000000000004</v>
      </c>
      <c r="H62" s="14" t="s">
        <v>194</v>
      </c>
      <c r="I62" s="13">
        <f t="shared" si="1"/>
        <v>46.440000000000005</v>
      </c>
      <c r="J62" s="13">
        <f t="shared" si="2"/>
        <v>74.4</v>
      </c>
      <c r="K62" s="13">
        <v>2</v>
      </c>
      <c r="L62" s="19" t="s">
        <v>28</v>
      </c>
      <c r="M62" s="23"/>
    </row>
    <row r="63" spans="1:13" ht="33.75" customHeight="1">
      <c r="A63" s="12"/>
      <c r="B63" s="12"/>
      <c r="C63" s="11" t="s">
        <v>195</v>
      </c>
      <c r="D63" s="24" t="s">
        <v>189</v>
      </c>
      <c r="E63" s="11" t="str">
        <f>VLOOKUP(C63,'[1]事业单位考试笔试成绩 (公告表格)'!$C$3:$G$140,3,FALSE)</f>
        <v>2351212005011</v>
      </c>
      <c r="F63" s="13">
        <v>67.6</v>
      </c>
      <c r="G63" s="13">
        <f t="shared" si="0"/>
        <v>27.04</v>
      </c>
      <c r="H63" s="14" t="s">
        <v>111</v>
      </c>
      <c r="I63" s="13">
        <f t="shared" si="1"/>
        <v>46.559999999999995</v>
      </c>
      <c r="J63" s="13">
        <f t="shared" si="2"/>
        <v>73.6</v>
      </c>
      <c r="K63" s="13">
        <v>3</v>
      </c>
      <c r="L63" s="19" t="s">
        <v>28</v>
      </c>
      <c r="M63" s="23"/>
    </row>
    <row r="64" spans="1:13" ht="33.75" customHeight="1">
      <c r="A64" s="10" t="s">
        <v>196</v>
      </c>
      <c r="B64" s="10" t="s">
        <v>197</v>
      </c>
      <c r="C64" s="11" t="s">
        <v>198</v>
      </c>
      <c r="D64" s="24" t="s">
        <v>199</v>
      </c>
      <c r="E64" s="11" t="str">
        <f>VLOOKUP(C64,'[1]事业单位考试笔试成绩 (公告表格)'!$C$3:$G$140,3,FALSE)</f>
        <v>2351211506013</v>
      </c>
      <c r="F64" s="12" t="s">
        <v>49</v>
      </c>
      <c r="G64" s="13">
        <f t="shared" si="0"/>
        <v>27.880000000000003</v>
      </c>
      <c r="H64" s="14" t="s">
        <v>76</v>
      </c>
      <c r="I64" s="13">
        <f t="shared" si="1"/>
        <v>49.559999999999995</v>
      </c>
      <c r="J64" s="13">
        <f t="shared" si="2"/>
        <v>77.44</v>
      </c>
      <c r="K64" s="13">
        <v>1</v>
      </c>
      <c r="L64" s="19" t="s">
        <v>20</v>
      </c>
      <c r="M64" s="23"/>
    </row>
    <row r="65" spans="1:13" ht="33.75" customHeight="1">
      <c r="A65" s="10"/>
      <c r="B65" s="10"/>
      <c r="C65" s="11" t="s">
        <v>200</v>
      </c>
      <c r="D65" s="24" t="s">
        <v>199</v>
      </c>
      <c r="E65" s="11" t="str">
        <f>VLOOKUP(C65,'[1]事业单位考试笔试成绩 (公告表格)'!$C$3:$G$140,3,FALSE)</f>
        <v>2351211308015</v>
      </c>
      <c r="F65" s="12">
        <v>64.8</v>
      </c>
      <c r="G65" s="13">
        <f t="shared" si="0"/>
        <v>25.92</v>
      </c>
      <c r="H65" s="14" t="s">
        <v>76</v>
      </c>
      <c r="I65" s="13">
        <f t="shared" si="1"/>
        <v>49.559999999999995</v>
      </c>
      <c r="J65" s="13">
        <f t="shared" si="2"/>
        <v>75.47999999999999</v>
      </c>
      <c r="K65" s="13">
        <v>2</v>
      </c>
      <c r="L65" s="19" t="s">
        <v>28</v>
      </c>
      <c r="M65" s="23"/>
    </row>
    <row r="66" spans="1:13" ht="33.75" customHeight="1">
      <c r="A66" s="10"/>
      <c r="B66" s="10"/>
      <c r="C66" s="11" t="s">
        <v>201</v>
      </c>
      <c r="D66" s="24" t="s">
        <v>199</v>
      </c>
      <c r="E66" s="11" t="str">
        <f>VLOOKUP(C66,'[1]事业单位考试笔试成绩 (公告表格)'!$C$3:$G$140,3,FALSE)</f>
        <v>2351212404411</v>
      </c>
      <c r="F66" s="12">
        <v>66.7</v>
      </c>
      <c r="G66" s="13">
        <f t="shared" si="0"/>
        <v>26.680000000000003</v>
      </c>
      <c r="H66" s="14" t="s">
        <v>127</v>
      </c>
      <c r="I66" s="13">
        <f t="shared" si="1"/>
        <v>44.699999999999996</v>
      </c>
      <c r="J66" s="13">
        <f t="shared" si="2"/>
        <v>71.38</v>
      </c>
      <c r="K66" s="13">
        <v>3</v>
      </c>
      <c r="L66" s="19" t="s">
        <v>28</v>
      </c>
      <c r="M66" s="23"/>
    </row>
    <row r="67" spans="1:13" ht="33.75" customHeight="1">
      <c r="A67" s="10" t="s">
        <v>202</v>
      </c>
      <c r="B67" s="10" t="s">
        <v>203</v>
      </c>
      <c r="C67" s="11" t="s">
        <v>204</v>
      </c>
      <c r="D67" s="24" t="s">
        <v>205</v>
      </c>
      <c r="E67" s="11" t="str">
        <f>VLOOKUP(C67,'[1]事业单位考试笔试成绩 (公告表格)'!$C$3:$G$140,3,FALSE)</f>
        <v>2351212106510</v>
      </c>
      <c r="F67" s="12" t="s">
        <v>206</v>
      </c>
      <c r="G67" s="13">
        <f aca="true" t="shared" si="3" ref="G67:G75">F67*0.4</f>
        <v>28</v>
      </c>
      <c r="H67" s="14" t="s">
        <v>104</v>
      </c>
      <c r="I67" s="13">
        <f aca="true" t="shared" si="4" ref="I67:I75">H67*0.6</f>
        <v>48.48</v>
      </c>
      <c r="J67" s="13">
        <f aca="true" t="shared" si="5" ref="J67:J75">G67+I67</f>
        <v>76.47999999999999</v>
      </c>
      <c r="K67" s="13">
        <v>1</v>
      </c>
      <c r="L67" s="19" t="s">
        <v>20</v>
      </c>
      <c r="M67" s="23"/>
    </row>
    <row r="68" spans="1:13" ht="33.75" customHeight="1">
      <c r="A68" s="12"/>
      <c r="B68" s="12"/>
      <c r="C68" s="11" t="s">
        <v>207</v>
      </c>
      <c r="D68" s="24" t="s">
        <v>205</v>
      </c>
      <c r="E68" s="11" t="str">
        <f>VLOOKUP(C68,'[1]事业单位考试笔试成绩 (公告表格)'!$C$3:$G$140,3,FALSE)</f>
        <v>2351212403412</v>
      </c>
      <c r="F68" s="12" t="s">
        <v>208</v>
      </c>
      <c r="G68" s="13">
        <f t="shared" si="3"/>
        <v>27.32</v>
      </c>
      <c r="H68" s="14" t="s">
        <v>156</v>
      </c>
      <c r="I68" s="13">
        <f t="shared" si="4"/>
        <v>48.6</v>
      </c>
      <c r="J68" s="13">
        <f t="shared" si="5"/>
        <v>75.92</v>
      </c>
      <c r="K68" s="13">
        <v>2</v>
      </c>
      <c r="L68" s="19" t="s">
        <v>28</v>
      </c>
      <c r="M68" s="23"/>
    </row>
    <row r="69" spans="1:13" ht="33.75" customHeight="1">
      <c r="A69" s="12"/>
      <c r="B69" s="12"/>
      <c r="C69" s="11" t="s">
        <v>209</v>
      </c>
      <c r="D69" s="24" t="s">
        <v>205</v>
      </c>
      <c r="E69" s="11" t="str">
        <f>VLOOKUP(C69,'[1]事业单位考试笔试成绩 (公告表格)'!$C$3:$G$140,3,FALSE)</f>
        <v>2351210319215</v>
      </c>
      <c r="F69" s="12" t="s">
        <v>210</v>
      </c>
      <c r="G69" s="13">
        <f t="shared" si="3"/>
        <v>25.480000000000004</v>
      </c>
      <c r="H69" s="14" t="s">
        <v>139</v>
      </c>
      <c r="I69" s="13">
        <f t="shared" si="4"/>
        <v>50.4</v>
      </c>
      <c r="J69" s="13">
        <f t="shared" si="5"/>
        <v>75.88</v>
      </c>
      <c r="K69" s="13">
        <v>3</v>
      </c>
      <c r="L69" s="19" t="s">
        <v>28</v>
      </c>
      <c r="M69" s="23"/>
    </row>
    <row r="70" spans="1:13" ht="33.75" customHeight="1">
      <c r="A70" s="12"/>
      <c r="B70" s="10" t="s">
        <v>211</v>
      </c>
      <c r="C70" s="11" t="s">
        <v>212</v>
      </c>
      <c r="D70" s="24" t="s">
        <v>213</v>
      </c>
      <c r="E70" s="11" t="str">
        <f>VLOOKUP(C70,'[1]事业单位考试笔试成绩 (公告表格)'!$C$3:$G$140,3,FALSE)</f>
        <v>2351210607801</v>
      </c>
      <c r="F70" s="12" t="s">
        <v>214</v>
      </c>
      <c r="G70" s="13">
        <f t="shared" si="3"/>
        <v>26.880000000000003</v>
      </c>
      <c r="H70" s="14" t="s">
        <v>143</v>
      </c>
      <c r="I70" s="13">
        <f t="shared" si="4"/>
        <v>52.08</v>
      </c>
      <c r="J70" s="13">
        <f t="shared" si="5"/>
        <v>78.96000000000001</v>
      </c>
      <c r="K70" s="13">
        <v>1</v>
      </c>
      <c r="L70" s="19" t="s">
        <v>20</v>
      </c>
      <c r="M70" s="23"/>
    </row>
    <row r="71" spans="1:13" ht="33.75" customHeight="1">
      <c r="A71" s="12"/>
      <c r="B71" s="12"/>
      <c r="C71" s="11" t="s">
        <v>215</v>
      </c>
      <c r="D71" s="24" t="s">
        <v>213</v>
      </c>
      <c r="E71" s="11" t="str">
        <f>VLOOKUP(C71,'[1]事业单位考试笔试成绩 (公告表格)'!$C$3:$G$140,3,FALSE)</f>
        <v>2351212410430</v>
      </c>
      <c r="F71" s="12" t="s">
        <v>216</v>
      </c>
      <c r="G71" s="13">
        <f t="shared" si="3"/>
        <v>26</v>
      </c>
      <c r="H71" s="14" t="s">
        <v>217</v>
      </c>
      <c r="I71" s="13">
        <f t="shared" si="4"/>
        <v>47.279999999999994</v>
      </c>
      <c r="J71" s="13">
        <f t="shared" si="5"/>
        <v>73.28</v>
      </c>
      <c r="K71" s="13">
        <v>2</v>
      </c>
      <c r="L71" s="19" t="s">
        <v>28</v>
      </c>
      <c r="M71" s="23"/>
    </row>
    <row r="72" spans="1:13" ht="33.75" customHeight="1">
      <c r="A72" s="12"/>
      <c r="B72" s="12"/>
      <c r="C72" s="11" t="s">
        <v>218</v>
      </c>
      <c r="D72" s="24" t="s">
        <v>213</v>
      </c>
      <c r="E72" s="11" t="str">
        <f>VLOOKUP(C72,'[1]事业单位考试笔试成绩 (公告表格)'!$C$3:$G$140,3,FALSE)</f>
        <v>2351211503316</v>
      </c>
      <c r="F72" s="12">
        <v>53.6</v>
      </c>
      <c r="G72" s="13">
        <f t="shared" si="3"/>
        <v>21.44</v>
      </c>
      <c r="H72" s="14" t="s">
        <v>219</v>
      </c>
      <c r="I72" s="13">
        <f t="shared" si="4"/>
        <v>45.24</v>
      </c>
      <c r="J72" s="13">
        <f t="shared" si="5"/>
        <v>66.68</v>
      </c>
      <c r="K72" s="13">
        <v>3</v>
      </c>
      <c r="L72" s="19" t="s">
        <v>28</v>
      </c>
      <c r="M72" s="23"/>
    </row>
    <row r="73" spans="1:13" ht="33.75" customHeight="1">
      <c r="A73" s="12"/>
      <c r="B73" s="10" t="s">
        <v>220</v>
      </c>
      <c r="C73" s="11" t="s">
        <v>221</v>
      </c>
      <c r="D73" s="24" t="s">
        <v>222</v>
      </c>
      <c r="E73" s="11" t="str">
        <f>VLOOKUP(C73,'[1]事业单位考试笔试成绩 (公告表格)'!$C$3:$G$140,3,FALSE)</f>
        <v>2351212412821</v>
      </c>
      <c r="F73" s="12" t="s">
        <v>223</v>
      </c>
      <c r="G73" s="13">
        <f t="shared" si="3"/>
        <v>28.960000000000004</v>
      </c>
      <c r="H73" s="14" t="s">
        <v>32</v>
      </c>
      <c r="I73" s="13">
        <f t="shared" si="4"/>
        <v>49.68</v>
      </c>
      <c r="J73" s="13">
        <f t="shared" si="5"/>
        <v>78.64</v>
      </c>
      <c r="K73" s="13">
        <v>1</v>
      </c>
      <c r="L73" s="19" t="s">
        <v>20</v>
      </c>
      <c r="M73" s="23"/>
    </row>
    <row r="74" spans="1:13" ht="33.75" customHeight="1">
      <c r="A74" s="12"/>
      <c r="B74" s="12"/>
      <c r="C74" s="11" t="s">
        <v>224</v>
      </c>
      <c r="D74" s="24" t="s">
        <v>222</v>
      </c>
      <c r="E74" s="11" t="str">
        <f>VLOOKUP(C74,'[1]事业单位考试笔试成绩 (公告表格)'!$C$3:$G$140,3,FALSE)</f>
        <v>2351212407519</v>
      </c>
      <c r="F74" s="12" t="s">
        <v>225</v>
      </c>
      <c r="G74" s="13">
        <f t="shared" si="3"/>
        <v>28.64</v>
      </c>
      <c r="H74" s="14" t="s">
        <v>226</v>
      </c>
      <c r="I74" s="13">
        <f t="shared" si="4"/>
        <v>49.379999999999995</v>
      </c>
      <c r="J74" s="13">
        <f t="shared" si="5"/>
        <v>78.02</v>
      </c>
      <c r="K74" s="13">
        <v>2</v>
      </c>
      <c r="L74" s="19" t="s">
        <v>28</v>
      </c>
      <c r="M74" s="23"/>
    </row>
    <row r="75" spans="1:13" ht="33.75" customHeight="1">
      <c r="A75" s="12"/>
      <c r="B75" s="12"/>
      <c r="C75" s="11" t="s">
        <v>227</v>
      </c>
      <c r="D75" s="24" t="s">
        <v>222</v>
      </c>
      <c r="E75" s="11" t="str">
        <f>VLOOKUP(C75,'[1]事业单位考试笔试成绩 (公告表格)'!$C$3:$G$140,3,FALSE)</f>
        <v>2351212005003</v>
      </c>
      <c r="F75" s="12" t="s">
        <v>228</v>
      </c>
      <c r="G75" s="13">
        <f t="shared" si="3"/>
        <v>27.560000000000002</v>
      </c>
      <c r="H75" s="14" t="s">
        <v>229</v>
      </c>
      <c r="I75" s="13">
        <f t="shared" si="4"/>
        <v>50.16</v>
      </c>
      <c r="J75" s="13">
        <f t="shared" si="5"/>
        <v>77.72</v>
      </c>
      <c r="K75" s="13">
        <v>3</v>
      </c>
      <c r="L75" s="19" t="s">
        <v>28</v>
      </c>
      <c r="M75" s="23"/>
    </row>
  </sheetData>
  <sheetProtection/>
  <autoFilter ref="A2:L75"/>
  <mergeCells count="27">
    <mergeCell ref="A1:M1"/>
    <mergeCell ref="A3:A14"/>
    <mergeCell ref="A15:A21"/>
    <mergeCell ref="A22:A38"/>
    <mergeCell ref="A39:A41"/>
    <mergeCell ref="A42:A47"/>
    <mergeCell ref="A48:A60"/>
    <mergeCell ref="A61:A63"/>
    <mergeCell ref="A64:A66"/>
    <mergeCell ref="A67:A75"/>
    <mergeCell ref="B3:B8"/>
    <mergeCell ref="B9:B11"/>
    <mergeCell ref="B12:B14"/>
    <mergeCell ref="B15:B21"/>
    <mergeCell ref="B22:B38"/>
    <mergeCell ref="B39:B41"/>
    <mergeCell ref="B42:B44"/>
    <mergeCell ref="B45:B47"/>
    <mergeCell ref="B48:B53"/>
    <mergeCell ref="B54:B57"/>
    <mergeCell ref="B58:B60"/>
    <mergeCell ref="B61:B63"/>
    <mergeCell ref="B64:B66"/>
    <mergeCell ref="B67:B69"/>
    <mergeCell ref="B70:B72"/>
    <mergeCell ref="B73:B75"/>
    <mergeCell ref="M4:M5"/>
  </mergeCells>
  <printOptions horizontalCentered="1"/>
  <pageMargins left="0.19652777777777777" right="0.23999999999999996" top="0.5506944444444445" bottom="0.4326388888888889" header="0.6298611111111111" footer="0.03888888888888889"/>
  <pageSetup cellComments="asDisplayed" firstPageNumber="1" useFirstPageNumber="1" fitToHeight="0" fitToWidth="1" horizontalDpi="600" verticalDpi="600" orientation="portrait" pageOrder="overThenDown" paperSize="9" scale="97"/>
  <rowBreaks count="2" manualBreakCount="2">
    <brk id="41" max="12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2021-06-08T11:31:46Z</dcterms:created>
  <dcterms:modified xsi:type="dcterms:W3CDTF">2023-12-05T06:38:59Z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104A7BA2F8A6E2F1FB616C6548C59498</vt:lpwstr>
  </property>
</Properties>
</file>