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<sst xmlns="http://schemas.openxmlformats.org/spreadsheetml/2006/main" count="1046" uniqueCount="538">
  <si>
    <t>附件</t>
  </si>
  <si>
    <r>
      <t xml:space="preserve">  2023</t>
    </r>
    <r>
      <rPr>
        <b/>
        <sz val="18"/>
        <rFont val="宋体"/>
        <family val="0"/>
      </rPr>
      <t>年下半年遂宁经开区部分事业单位公开考试招聘工作人员考试总成绩和进入体检
人员名单</t>
    </r>
  </si>
  <si>
    <r>
      <rPr>
        <b/>
        <sz val="10"/>
        <rFont val="黑体"/>
        <family val="3"/>
      </rPr>
      <t>岗位代码</t>
    </r>
  </si>
  <si>
    <r>
      <rPr>
        <b/>
        <sz val="10"/>
        <rFont val="黑体"/>
        <family val="3"/>
      </rPr>
      <t>招聘单位</t>
    </r>
  </si>
  <si>
    <r>
      <rPr>
        <b/>
        <sz val="10"/>
        <rFont val="黑体"/>
        <family val="3"/>
      </rPr>
      <t>招聘专业</t>
    </r>
  </si>
  <si>
    <r>
      <rPr>
        <b/>
        <sz val="10"/>
        <rFont val="黑体"/>
        <family val="3"/>
      </rPr>
      <t>招聘人数</t>
    </r>
  </si>
  <si>
    <r>
      <rPr>
        <b/>
        <sz val="10"/>
        <rFont val="黑体"/>
        <family val="3"/>
      </rPr>
      <t>准考证号</t>
    </r>
  </si>
  <si>
    <r>
      <rPr>
        <b/>
        <sz val="10"/>
        <rFont val="黑体"/>
        <family val="3"/>
      </rPr>
      <t>姓名</t>
    </r>
  </si>
  <si>
    <r>
      <rPr>
        <b/>
        <sz val="10"/>
        <rFont val="黑体"/>
        <family val="3"/>
      </rPr>
      <t>笔试成绩</t>
    </r>
  </si>
  <si>
    <r>
      <rPr>
        <b/>
        <sz val="10"/>
        <rFont val="黑体"/>
        <family val="3"/>
      </rPr>
      <t>政策性加分</t>
    </r>
  </si>
  <si>
    <r>
      <rPr>
        <b/>
        <sz val="10"/>
        <rFont val="黑体"/>
        <family val="3"/>
      </rPr>
      <t>笔试总成绩</t>
    </r>
  </si>
  <si>
    <t>笔试折合成绩</t>
  </si>
  <si>
    <t>面试成绩</t>
  </si>
  <si>
    <t>面试折合成绩</t>
  </si>
  <si>
    <t>考试总成绩</t>
  </si>
  <si>
    <r>
      <rPr>
        <b/>
        <sz val="10"/>
        <rFont val="黑体"/>
        <family val="3"/>
      </rPr>
      <t>名次</t>
    </r>
  </si>
  <si>
    <t>是否进入体检</t>
  </si>
  <si>
    <t>备注</t>
  </si>
  <si>
    <t>遂宁高级实验学校外国语学校</t>
  </si>
  <si>
    <t>本科：汉语言专业、汉语言文学专业、汉语国际教育（对外汉语）专业、应用语言学专业、中国语言与文化专业、教育学（语文）专业、小学教育（语文）专业；
研究生：语言学及应用语言学专业、汉语言文字学专业、中国古代文学专业、中国现当代文学专业、学科教学（语文）专业、课程与教学论（语文）专业、小学教育（语文）专业</t>
  </si>
  <si>
    <t>1627001040430</t>
  </si>
  <si>
    <t>王施懿</t>
  </si>
  <si>
    <t>76.00</t>
  </si>
  <si>
    <t>是</t>
  </si>
  <si>
    <t>1627001033730</t>
  </si>
  <si>
    <t>程婉玲</t>
  </si>
  <si>
    <t>78.50</t>
  </si>
  <si>
    <t>1627001041118</t>
  </si>
  <si>
    <t>宁姝睿</t>
  </si>
  <si>
    <t>74.50</t>
  </si>
  <si>
    <t>1627001035306</t>
  </si>
  <si>
    <t>赖英</t>
  </si>
  <si>
    <t>74.00</t>
  </si>
  <si>
    <t>1627001044324</t>
  </si>
  <si>
    <t>马鑫欣</t>
  </si>
  <si>
    <t>71.50</t>
  </si>
  <si>
    <t>1627001020407</t>
  </si>
  <si>
    <t>杨敏</t>
  </si>
  <si>
    <t>1627001043525</t>
  </si>
  <si>
    <t>罗艳君</t>
  </si>
  <si>
    <t>73.50</t>
  </si>
  <si>
    <t>本科：数学与应用数学专业、信息与计算科学专业、数理基础科学专业、教育学（数学）专业、小学教育专业；
研究生：基础数学专业、应用数学专业、计算数学专业、学科教学（数学）专业、课程与教学论（数学）专业、小学教育（数学）专业</t>
  </si>
  <si>
    <t>1627002041416</t>
  </si>
  <si>
    <t>肖杨</t>
  </si>
  <si>
    <t>75.00</t>
  </si>
  <si>
    <t>1627002041722</t>
  </si>
  <si>
    <t>雷希贤</t>
  </si>
  <si>
    <t>79.00</t>
  </si>
  <si>
    <t>1627002042716</t>
  </si>
  <si>
    <t>邱哲妍</t>
  </si>
  <si>
    <t>76.50</t>
  </si>
  <si>
    <t>1627002014423</t>
  </si>
  <si>
    <t>罗清江</t>
  </si>
  <si>
    <t>1627002020516</t>
  </si>
  <si>
    <t>杨春艳</t>
  </si>
  <si>
    <t>72.00</t>
  </si>
  <si>
    <t>1627002041426</t>
  </si>
  <si>
    <t>明小亮</t>
  </si>
  <si>
    <t>70.00</t>
  </si>
  <si>
    <t>本科：科学教育专业、教育技术学专业、认知科学与技术专业、教育学（科学）专业；
研究生：教育技术学专业、现代教育技术专业、科学与技术教育专业、课程与教学论（科学）专业</t>
  </si>
  <si>
    <t>1627003022430</t>
  </si>
  <si>
    <t>方杨</t>
  </si>
  <si>
    <t>1627003034329</t>
  </si>
  <si>
    <t>陈蕾荔</t>
  </si>
  <si>
    <t>1627003011815</t>
  </si>
  <si>
    <t>孙小杰</t>
  </si>
  <si>
    <t>69.00</t>
  </si>
  <si>
    <t>1627003011122</t>
  </si>
  <si>
    <t>何佳颖</t>
  </si>
  <si>
    <t>62.50</t>
  </si>
  <si>
    <t>1627003032004</t>
  </si>
  <si>
    <t>杜明君</t>
  </si>
  <si>
    <t>64.00</t>
  </si>
  <si>
    <t>1627003023204</t>
  </si>
  <si>
    <t>刘珍</t>
  </si>
  <si>
    <t>66.50</t>
  </si>
  <si>
    <t>本科：汉语言专业、汉语言文学专业、汉语国际教育（对外汉语）专业、应用语言学专业、中国语言与文化专业、教育学（语文）专业；
研究生：语言学及应用语言学专业、汉语言文字学专业、中国古代文学专业、中国现当代文学专业、学科教学（语文）专业、课程与教学论（语文）专业</t>
  </si>
  <si>
    <t>1627004033409</t>
  </si>
  <si>
    <t>黄星宇</t>
  </si>
  <si>
    <t>84.50</t>
  </si>
  <si>
    <t>1627004024024</t>
  </si>
  <si>
    <t>张清霞</t>
  </si>
  <si>
    <t>1627004044724</t>
  </si>
  <si>
    <t>肖琴</t>
  </si>
  <si>
    <t>75.50</t>
  </si>
  <si>
    <t>1627004012318</t>
  </si>
  <si>
    <t>卢霄</t>
  </si>
  <si>
    <t>1627004032420</t>
  </si>
  <si>
    <t>肖秋桂</t>
  </si>
  <si>
    <t>1627004042704</t>
  </si>
  <si>
    <t>王亚男</t>
  </si>
  <si>
    <t>本科：数学与应用数学专业、信息与计算科学专业、数理基础科学专业、教育学（数学）专业；
研究生：基础数学专业、应用数学专业、计算数学专业、学科教学（数学）专业、课程与教学论（数学）专业</t>
  </si>
  <si>
    <t>1627005022421</t>
  </si>
  <si>
    <t>蒋雪春</t>
  </si>
  <si>
    <t>1627005031924</t>
  </si>
  <si>
    <t>李婕</t>
  </si>
  <si>
    <t>1627005011402</t>
  </si>
  <si>
    <t>陈成</t>
  </si>
  <si>
    <t>73.00</t>
  </si>
  <si>
    <t>1627005030809</t>
  </si>
  <si>
    <t>刘婕</t>
  </si>
  <si>
    <t>1627005040716</t>
  </si>
  <si>
    <t>张岚</t>
  </si>
  <si>
    <t>71.00</t>
  </si>
  <si>
    <t>1627005041117</t>
  </si>
  <si>
    <t>白曼洁</t>
  </si>
  <si>
    <t>66.00</t>
  </si>
  <si>
    <t>本科：历史学类、教育学（历史）专业；               
研究生：中国史类、世界史类、课程与教学论（历史）专业、学科教学（历史）专业</t>
  </si>
  <si>
    <t>1627006010202</t>
  </si>
  <si>
    <t>刘超玲</t>
  </si>
  <si>
    <t>1627006013730</t>
  </si>
  <si>
    <t>陈璃</t>
  </si>
  <si>
    <t>1627006013809</t>
  </si>
  <si>
    <t>罗静</t>
  </si>
  <si>
    <t>1627006021424</t>
  </si>
  <si>
    <t>肖婷婷</t>
  </si>
  <si>
    <t>1627006020221</t>
  </si>
  <si>
    <t>张盛兰</t>
  </si>
  <si>
    <t>1627006015522</t>
  </si>
  <si>
    <t>王婷婷</t>
  </si>
  <si>
    <t>本科：地理科学类、教育学（地理）专业；               
研究生：地理学类、课程与教学论（地理）专业、学科教学（地理）专业</t>
  </si>
  <si>
    <t>1627007044725</t>
  </si>
  <si>
    <t>陈蓉</t>
  </si>
  <si>
    <t>68.50</t>
  </si>
  <si>
    <t>1627007033228</t>
  </si>
  <si>
    <t>杨鹏程</t>
  </si>
  <si>
    <t/>
  </si>
  <si>
    <t>1627007033806</t>
  </si>
  <si>
    <t>姚蒋成</t>
  </si>
  <si>
    <t>70.50</t>
  </si>
  <si>
    <t>1627007024410</t>
  </si>
  <si>
    <t>王杨菊</t>
  </si>
  <si>
    <t>1627007030513</t>
  </si>
  <si>
    <t>程倩</t>
  </si>
  <si>
    <t>1627007032223</t>
  </si>
  <si>
    <t>张思琦</t>
  </si>
  <si>
    <t>本科：生物科学类、教育学（生物）专业；               
研究生：生物学类、课程与教学论（生物）专业、学科教学（生物）专业</t>
  </si>
  <si>
    <t>1627008041008</t>
  </si>
  <si>
    <t>王鸿瑶</t>
  </si>
  <si>
    <t>78.00</t>
  </si>
  <si>
    <t>1627008012219</t>
  </si>
  <si>
    <t>谭霜</t>
  </si>
  <si>
    <t>1627008013108</t>
  </si>
  <si>
    <t>李玲</t>
  </si>
  <si>
    <t>79.50</t>
  </si>
  <si>
    <t>1627008033405</t>
  </si>
  <si>
    <t>冉张萍</t>
  </si>
  <si>
    <t>67.00</t>
  </si>
  <si>
    <t>1627008013720</t>
  </si>
  <si>
    <t>陈青萍</t>
  </si>
  <si>
    <t>1627008023705</t>
  </si>
  <si>
    <t>聂兰</t>
  </si>
  <si>
    <t>65.00</t>
  </si>
  <si>
    <t>本科：计算机类、电子信息类、教育学（信息技术）专业；               
研究生：计算机科学与技术类、课程与教学论（信息技术）专业、现代教育技术专业</t>
  </si>
  <si>
    <t>1627009032422</t>
  </si>
  <si>
    <t>石佳</t>
  </si>
  <si>
    <t>1627009010224</t>
  </si>
  <si>
    <t>刘思雨</t>
  </si>
  <si>
    <t>1627009043602</t>
  </si>
  <si>
    <t>张玉婷</t>
  </si>
  <si>
    <t>69.50</t>
  </si>
  <si>
    <t>1627009021528</t>
  </si>
  <si>
    <t>邓拼婷</t>
  </si>
  <si>
    <t>1627009015714</t>
  </si>
  <si>
    <t>王志慧</t>
  </si>
  <si>
    <t>1627009044803</t>
  </si>
  <si>
    <t>王敏</t>
  </si>
  <si>
    <t>1627009033327</t>
  </si>
  <si>
    <t>王凤娇</t>
  </si>
  <si>
    <t>68.00</t>
  </si>
  <si>
    <t>1627009044121</t>
  </si>
  <si>
    <t>徐宋琴</t>
  </si>
  <si>
    <t>67.50</t>
  </si>
  <si>
    <t>1627009024224</t>
  </si>
  <si>
    <t>李昀姝</t>
  </si>
  <si>
    <t>缺考</t>
  </si>
  <si>
    <t>本科：美术学类、教育学（美术）专业、艺术教育专业；
研究生：美术学专业、学科教学（美术）专业、课程与教学论（美术）专业、美术专业</t>
  </si>
  <si>
    <t>1627010030722</t>
  </si>
  <si>
    <t>雷杉</t>
  </si>
  <si>
    <t>1627010045222</t>
  </si>
  <si>
    <t>杨智迪</t>
  </si>
  <si>
    <t>1627010011808</t>
  </si>
  <si>
    <t>郑茹云</t>
  </si>
  <si>
    <t>1627010032016</t>
  </si>
  <si>
    <t>唐晓春</t>
  </si>
  <si>
    <t>1627010021722</t>
  </si>
  <si>
    <t>冯梅</t>
  </si>
  <si>
    <t>1627010012205</t>
  </si>
  <si>
    <t>闫杰</t>
  </si>
  <si>
    <t>72.50</t>
  </si>
  <si>
    <t>1627010024905</t>
  </si>
  <si>
    <t>周会</t>
  </si>
  <si>
    <t>遂宁市第七中学校</t>
  </si>
  <si>
    <t>1627012044418</t>
  </si>
  <si>
    <t>杨若旋</t>
  </si>
  <si>
    <t>80.00</t>
  </si>
  <si>
    <t>1627012044918</t>
  </si>
  <si>
    <t>郭微悦</t>
  </si>
  <si>
    <t>1627012040515</t>
  </si>
  <si>
    <t>喻婷</t>
  </si>
  <si>
    <t>77.50</t>
  </si>
  <si>
    <t>1627013043723</t>
  </si>
  <si>
    <t>晏进</t>
  </si>
  <si>
    <t>1627013043524</t>
  </si>
  <si>
    <t>张琦凌</t>
  </si>
  <si>
    <t>1627013041412</t>
  </si>
  <si>
    <t>冯静</t>
  </si>
  <si>
    <t>65.50</t>
  </si>
  <si>
    <t>1627014043508</t>
  </si>
  <si>
    <t>廖秀兰</t>
  </si>
  <si>
    <t>1627014031521</t>
  </si>
  <si>
    <t>邓杨</t>
  </si>
  <si>
    <t>1627014043829</t>
  </si>
  <si>
    <t>陈茜</t>
  </si>
  <si>
    <t>1627015043902</t>
  </si>
  <si>
    <t>王艳丽</t>
  </si>
  <si>
    <t>1627015020210</t>
  </si>
  <si>
    <t>郭文静</t>
  </si>
  <si>
    <t>1627015030523</t>
  </si>
  <si>
    <t>唐婕</t>
  </si>
  <si>
    <t>1627016043626</t>
  </si>
  <si>
    <t>任咪咪</t>
  </si>
  <si>
    <t>1627016012430</t>
  </si>
  <si>
    <t>唐翠丽</t>
  </si>
  <si>
    <t>1627016033620</t>
  </si>
  <si>
    <t>陈灿</t>
  </si>
  <si>
    <t>本科：马克思主义理论类、教育学（思政方向）专业；        
 研究生：政治学类、马克思主义理论类、课程与教学论（思政）专业、学科教学（思政）专业</t>
  </si>
  <si>
    <t>1627017034223</t>
  </si>
  <si>
    <t>唐英</t>
  </si>
  <si>
    <t>1627017015611</t>
  </si>
  <si>
    <t>康红</t>
  </si>
  <si>
    <t>1627017021918</t>
  </si>
  <si>
    <t>王园园</t>
  </si>
  <si>
    <t>1627017030222</t>
  </si>
  <si>
    <t>肖香楠</t>
  </si>
  <si>
    <t>1627017041004</t>
  </si>
  <si>
    <t>何沅沅</t>
  </si>
  <si>
    <t>1627017041622</t>
  </si>
  <si>
    <t>何帆</t>
  </si>
  <si>
    <t>遂宁市玉龙初级中学校</t>
  </si>
  <si>
    <t>1627018045922</t>
  </si>
  <si>
    <t>刘婷婷</t>
  </si>
  <si>
    <t>1627018042718</t>
  </si>
  <si>
    <t>廖璐</t>
  </si>
  <si>
    <t>1627018031227</t>
  </si>
  <si>
    <t>冷娇娇</t>
  </si>
  <si>
    <t>58.50</t>
  </si>
  <si>
    <t>本科：马克思主义理论类、教育学（思政方向）专业；         
研究生：政治学类、马克思主义理论类、课程与教学论（思政）专业、学科教学（思政）专业</t>
  </si>
  <si>
    <t>1627019041105</t>
  </si>
  <si>
    <t>朱洒琴</t>
  </si>
  <si>
    <t>1627019041517</t>
  </si>
  <si>
    <t>杨杰</t>
  </si>
  <si>
    <t>1627019042229</t>
  </si>
  <si>
    <t>冉锣</t>
  </si>
  <si>
    <t>遂宁市北固初级中学校</t>
  </si>
  <si>
    <t>1627020045517</t>
  </si>
  <si>
    <t>刘娟</t>
  </si>
  <si>
    <t>1627020045426</t>
  </si>
  <si>
    <t>王昊婷</t>
  </si>
  <si>
    <t>63.00</t>
  </si>
  <si>
    <t>1627021044008</t>
  </si>
  <si>
    <t>胡馨元</t>
  </si>
  <si>
    <t>1627021020308</t>
  </si>
  <si>
    <t>奉思露</t>
  </si>
  <si>
    <t>1627021021725</t>
  </si>
  <si>
    <t>杨凤佳</t>
  </si>
  <si>
    <t>62.00</t>
  </si>
  <si>
    <t>1627022024321</t>
  </si>
  <si>
    <t>李玉婷</t>
  </si>
  <si>
    <t>1627022020108</t>
  </si>
  <si>
    <t>钱程</t>
  </si>
  <si>
    <t>1627022033319</t>
  </si>
  <si>
    <t>严东山</t>
  </si>
  <si>
    <t>1627023043107</t>
  </si>
  <si>
    <t>杨恬</t>
  </si>
  <si>
    <t>1627023034805</t>
  </si>
  <si>
    <t>孔颖</t>
  </si>
  <si>
    <t>1627023023230</t>
  </si>
  <si>
    <t>瞿月</t>
  </si>
  <si>
    <t>1627024031505</t>
  </si>
  <si>
    <t>胡香银</t>
  </si>
  <si>
    <t>1627024045003</t>
  </si>
  <si>
    <t>刘玲</t>
  </si>
  <si>
    <t>1627024043422</t>
  </si>
  <si>
    <t>陈美缇</t>
  </si>
  <si>
    <t>遂宁市广德初级中学校</t>
  </si>
  <si>
    <t>1627025035210</t>
  </si>
  <si>
    <t>许露文</t>
  </si>
  <si>
    <t>1627025044621</t>
  </si>
  <si>
    <t>李雪梅</t>
  </si>
  <si>
    <t>1627025045915</t>
  </si>
  <si>
    <t>彭宇雪</t>
  </si>
  <si>
    <t>1627026043321</t>
  </si>
  <si>
    <t>杨旭梅</t>
  </si>
  <si>
    <t>58.00</t>
  </si>
  <si>
    <t>1627027010520</t>
  </si>
  <si>
    <t>刘孟丹</t>
  </si>
  <si>
    <t>1627027033813</t>
  </si>
  <si>
    <t>朱雪凤</t>
  </si>
  <si>
    <t>1627027013908</t>
  </si>
  <si>
    <t>米琪</t>
  </si>
  <si>
    <t>1627028023513</t>
  </si>
  <si>
    <t>冉孟莲</t>
  </si>
  <si>
    <t>1627028013708</t>
  </si>
  <si>
    <t>罗诗艺</t>
  </si>
  <si>
    <t>1627028045101</t>
  </si>
  <si>
    <t>李倩</t>
  </si>
  <si>
    <t>1627029044904</t>
  </si>
  <si>
    <t>卢燕</t>
  </si>
  <si>
    <t>1627029040804</t>
  </si>
  <si>
    <t>李江萍</t>
  </si>
  <si>
    <t>1627029035126</t>
  </si>
  <si>
    <t>缑芸莎</t>
  </si>
  <si>
    <t>1627030025021</t>
  </si>
  <si>
    <t>李昊</t>
  </si>
  <si>
    <t>1627030045826</t>
  </si>
  <si>
    <t>宋诗雨</t>
  </si>
  <si>
    <t>1627030043214</t>
  </si>
  <si>
    <t>杨利</t>
  </si>
  <si>
    <t>61.50</t>
  </si>
  <si>
    <t>遂宁市金鱼实验学校</t>
  </si>
  <si>
    <t>1627031035215</t>
  </si>
  <si>
    <t>杨雅文</t>
  </si>
  <si>
    <t>77.00</t>
  </si>
  <si>
    <t>1627031025102</t>
  </si>
  <si>
    <t>罗文彬</t>
  </si>
  <si>
    <t>1627031020616</t>
  </si>
  <si>
    <t>龙玉荧</t>
  </si>
  <si>
    <t>64.50</t>
  </si>
  <si>
    <r>
      <t>本科：数学与应用数学专业、信息与计算科学专业、数理基础科学专业、教育学（数学）专业；</t>
    </r>
    <r>
      <rPr>
        <sz val="9"/>
        <rFont val="Arial"/>
        <family val="2"/>
      </rPr>
      <t xml:space="preserve">
</t>
    </r>
    <r>
      <rPr>
        <sz val="9"/>
        <rFont val="宋体"/>
        <family val="0"/>
      </rPr>
      <t>研究生：基础数学专业、应用数学专业、计算数学专业、学科教学（数学）专业、课程与教学论（数学）专业</t>
    </r>
  </si>
  <si>
    <t>1627032045513</t>
  </si>
  <si>
    <t>张文娟</t>
  </si>
  <si>
    <t>1627032034018</t>
  </si>
  <si>
    <t>谭雄</t>
  </si>
  <si>
    <t>59.50</t>
  </si>
  <si>
    <r>
      <rPr>
        <sz val="10"/>
        <rFont val="宋体"/>
        <family val="0"/>
      </rPr>
      <t>遂宁市富源实验学校</t>
    </r>
  </si>
  <si>
    <r>
      <t>本科：科学教育专业、教育技术学专业、认知科学与技术专业、教育学（科学）专业；</t>
    </r>
    <r>
      <rPr>
        <sz val="10"/>
        <rFont val="Times New Roman"/>
        <family val="1"/>
      </rPr>
      <t xml:space="preserve">
</t>
    </r>
    <r>
      <rPr>
        <sz val="10"/>
        <rFont val="宋体"/>
        <family val="0"/>
      </rPr>
      <t>研究生：教育技术学专业、现代教育技术专业、科学与技术教育专业、课程与教学论（科学）专业</t>
    </r>
  </si>
  <si>
    <t>1627033022920</t>
  </si>
  <si>
    <t>罗利丹</t>
  </si>
  <si>
    <t>81.50</t>
  </si>
  <si>
    <t>1627033044108</t>
  </si>
  <si>
    <t>张琳</t>
  </si>
  <si>
    <t>1627033014021</t>
  </si>
  <si>
    <t>易莉</t>
  </si>
  <si>
    <t>1627033044516</t>
  </si>
  <si>
    <t>卢小会</t>
  </si>
  <si>
    <t>1627033042628</t>
  </si>
  <si>
    <t>庞娇</t>
  </si>
  <si>
    <t>52.50</t>
  </si>
  <si>
    <r>
      <rPr>
        <sz val="10"/>
        <rFont val="宋体"/>
        <family val="0"/>
      </rPr>
      <t>遂宁市明月小学校</t>
    </r>
  </si>
  <si>
    <r>
      <t>本科：汉语言专业、汉语言文学专业、汉语国际教育（对外汉语）专业、应用语言学专业、中国语言与文化专业、教育学（语文）专业、小学教育（语文）专业；</t>
    </r>
    <r>
      <rPr>
        <sz val="6"/>
        <rFont val="Times New Roman"/>
        <family val="1"/>
      </rPr>
      <t xml:space="preserve">
</t>
    </r>
    <r>
      <rPr>
        <sz val="6"/>
        <rFont val="宋体"/>
        <family val="0"/>
      </rPr>
      <t>研究生：语言学及应用语言学专业、汉语言文字学专业、中国古代文学专业、中国现当代文学专业、学科教学（语文）专业、课程与教学论（语文）专业、小学教育（语文）专业</t>
    </r>
  </si>
  <si>
    <t>1627034043429</t>
  </si>
  <si>
    <t>任昕</t>
  </si>
  <si>
    <t>1627034041718</t>
  </si>
  <si>
    <t>陈薇</t>
  </si>
  <si>
    <t>1627034032526</t>
  </si>
  <si>
    <t>黄潇潇</t>
  </si>
  <si>
    <t>遂宁市明月小学校</t>
  </si>
  <si>
    <r>
      <t>本科：数学与应用数学专业、信息与计算科学专业、数理基础科学专业、教育学（数学）专业、小学教育专业；</t>
    </r>
    <r>
      <rPr>
        <sz val="6"/>
        <rFont val="Times New Roman"/>
        <family val="1"/>
      </rPr>
      <t xml:space="preserve">
</t>
    </r>
    <r>
      <rPr>
        <sz val="6"/>
        <rFont val="宋体"/>
        <family val="0"/>
      </rPr>
      <t>研究生：基础数学专业、应用数学专业、计算数学专业、学科教学（数学）专业、课程与教学论（数学）专业、小学教育（数学）专业</t>
    </r>
  </si>
  <si>
    <t>1627035042019</t>
  </si>
  <si>
    <t>田雨</t>
  </si>
  <si>
    <t>1627035013113</t>
  </si>
  <si>
    <t>傅安耀</t>
  </si>
  <si>
    <t>1627035032021</t>
  </si>
  <si>
    <t>李鑫</t>
  </si>
  <si>
    <t>60.00</t>
  </si>
  <si>
    <r>
      <rPr>
        <sz val="10"/>
        <rFont val="宋体"/>
        <family val="0"/>
      </rPr>
      <t>遂宁市东坡小学校</t>
    </r>
  </si>
  <si>
    <r>
      <t>本科：科学教育专业、教育技术学专业、认知科学与技术专业、教育学（科学）专业；</t>
    </r>
    <r>
      <rPr>
        <sz val="6"/>
        <rFont val="Times New Roman"/>
        <family val="1"/>
      </rPr>
      <t xml:space="preserve">
</t>
    </r>
    <r>
      <rPr>
        <sz val="6"/>
        <rFont val="宋体"/>
        <family val="0"/>
      </rPr>
      <t>研究生：教育技术学专业、现代教育技术专业、科学与技术教育专业、课程与教学论（科学）专业</t>
    </r>
  </si>
  <si>
    <t>1627036031616</t>
  </si>
  <si>
    <t>何蕾</t>
  </si>
  <si>
    <t>1627036043404</t>
  </si>
  <si>
    <t>李思宇</t>
  </si>
  <si>
    <t>1627036045920</t>
  </si>
  <si>
    <t>遂宁市龙坪学校</t>
  </si>
  <si>
    <r>
      <t>本科：汉语言专业、汉语言文学专业、汉语国际教育（对外汉语）专业、应用语言学专业、中国语言与文化专业、教育学（语文）专业、小学教育（语文）专业；</t>
    </r>
    <r>
      <rPr>
        <sz val="6"/>
        <rFont val="宋体"/>
        <family val="0"/>
      </rPr>
      <t xml:space="preserve">
</t>
    </r>
    <r>
      <rPr>
        <sz val="6"/>
        <rFont val="宋体"/>
        <family val="0"/>
      </rPr>
      <t>研究生：语言学及应用语言学专业、汉语言文字学专业、中国古代文学专业、中国现当代文学专业、学科教学（语文）专业、课程与教学论（语文）专业、小学教育（语文）专业</t>
    </r>
  </si>
  <si>
    <t>1627037043720</t>
  </si>
  <si>
    <t>刘冬梅</t>
  </si>
  <si>
    <t>1627037042828</t>
  </si>
  <si>
    <t>张莉</t>
  </si>
  <si>
    <t>1627037045126</t>
  </si>
  <si>
    <t>谢微</t>
  </si>
  <si>
    <r>
      <t>本科：数学与应用数学专业、信息与计算科学专业、数理基础科学专业、教育学（数学）专业、小学教育专业；</t>
    </r>
    <r>
      <rPr>
        <sz val="6"/>
        <rFont val="宋体"/>
        <family val="0"/>
      </rPr>
      <t xml:space="preserve">
</t>
    </r>
    <r>
      <rPr>
        <sz val="6"/>
        <rFont val="宋体"/>
        <family val="0"/>
      </rPr>
      <t>研究生：基础数学专业、应用数学专业、计算数学专业、学科教学（数学）专业、课程与教学论（数学）专业、小学教育（数学）专业</t>
    </r>
  </si>
  <si>
    <t>1627038032605</t>
  </si>
  <si>
    <t>黄娇</t>
  </si>
  <si>
    <t>1627038033727</t>
  </si>
  <si>
    <t>尹蓝萍</t>
  </si>
  <si>
    <t>1627038031901</t>
  </si>
  <si>
    <t>夏瑞</t>
  </si>
  <si>
    <t>61.00</t>
  </si>
  <si>
    <r>
      <t>本科：科学教育专业、教育技术学专业、认知科学与技术专业、教育学（科学）专业；</t>
    </r>
    <r>
      <rPr>
        <sz val="6"/>
        <rFont val="宋体"/>
        <family val="0"/>
      </rPr>
      <t xml:space="preserve">
</t>
    </r>
    <r>
      <rPr>
        <sz val="6"/>
        <rFont val="宋体"/>
        <family val="0"/>
      </rPr>
      <t>研究生：教育技术学专业、现代教育技术专业、科学与技术教育专业、课程与教学论（科学）专业</t>
    </r>
  </si>
  <si>
    <t>1627039043623</t>
  </si>
  <si>
    <t>刘文翼</t>
  </si>
  <si>
    <t>遂宁市新月小学校</t>
  </si>
  <si>
    <t>1627040040308</t>
  </si>
  <si>
    <t>陆婧玥</t>
  </si>
  <si>
    <t>1627040014322</t>
  </si>
  <si>
    <t>王柯茗</t>
  </si>
  <si>
    <t>1627040040924</t>
  </si>
  <si>
    <t>杨琴文</t>
  </si>
  <si>
    <t>1627041044327</t>
  </si>
  <si>
    <t>蔡继希</t>
  </si>
  <si>
    <t>1627041042713</t>
  </si>
  <si>
    <t>黄清松</t>
  </si>
  <si>
    <t>1627041043019</t>
  </si>
  <si>
    <t>梁琪</t>
  </si>
  <si>
    <t>1627041045615</t>
  </si>
  <si>
    <t>陈鑫梦</t>
  </si>
  <si>
    <r>
      <t>本科：运动训练专业、体育教育专业、运动能力开发专业、体能训练专业、社会体育指导与管理专业；</t>
    </r>
    <r>
      <rPr>
        <sz val="8"/>
        <rFont val="宋体"/>
        <family val="0"/>
      </rPr>
      <t xml:space="preserve">                                         
</t>
    </r>
    <r>
      <rPr>
        <sz val="8"/>
        <rFont val="宋体"/>
        <family val="0"/>
      </rPr>
      <t>研究生：体育类、体育学类、学科教学（体育）专业、课程与教学论（体育）专业</t>
    </r>
  </si>
  <si>
    <t>1627043045307</t>
  </si>
  <si>
    <t>沈艺</t>
  </si>
  <si>
    <t>1627043034527</t>
  </si>
  <si>
    <t>陈国桥</t>
  </si>
  <si>
    <t>1627043044529</t>
  </si>
  <si>
    <t>李金龙</t>
  </si>
  <si>
    <t>本科：音乐与舞蹈学类、教育学（音乐教育方向）专业；       
研究生：音乐专业、音乐学专业、课程与教学论（音乐）专业、学科教学（音乐）专业</t>
  </si>
  <si>
    <t>1627044043310</t>
  </si>
  <si>
    <t>杨诗语</t>
  </si>
  <si>
    <t>81.00</t>
  </si>
  <si>
    <t>1627044030330</t>
  </si>
  <si>
    <t>黄敏</t>
  </si>
  <si>
    <t>1627044031802</t>
  </si>
  <si>
    <t>孙侨</t>
  </si>
  <si>
    <r>
      <t>本科：美术学类、教育学（美术）专业、艺术教育专业；</t>
    </r>
    <r>
      <rPr>
        <sz val="8"/>
        <rFont val="宋体"/>
        <family val="0"/>
      </rPr>
      <t xml:space="preserve">
</t>
    </r>
    <r>
      <rPr>
        <sz val="8"/>
        <rFont val="宋体"/>
        <family val="0"/>
      </rPr>
      <t>研究生：美术学专业、学科教学（美术）专业、课程与教学论（美术）专业、美术专业</t>
    </r>
  </si>
  <si>
    <t>1627045043402</t>
  </si>
  <si>
    <t>文绍晨</t>
  </si>
  <si>
    <t>1627045030812</t>
  </si>
  <si>
    <t>韩嫣玲</t>
  </si>
  <si>
    <t>1627045040602</t>
  </si>
  <si>
    <t>夏威夷</t>
  </si>
  <si>
    <t>遂宁市船山区上宁学校</t>
  </si>
  <si>
    <r>
      <t>本科：汉语言专业、汉语言文学专业、汉语国际教育（对外汉语）专业、应用语言学专业、中国语言与文化专业、教育学（语文）专业；</t>
    </r>
    <r>
      <rPr>
        <sz val="6"/>
        <rFont val="宋体"/>
        <family val="0"/>
      </rPr>
      <t xml:space="preserve">
</t>
    </r>
    <r>
      <rPr>
        <sz val="6"/>
        <rFont val="宋体"/>
        <family val="0"/>
      </rPr>
      <t>研究生：语言学及应用语言学专业、汉语言文字学专业、中国古代文学专业、中国现当代文学专业、学科教学（语文）专业、课程与教学论（语文）专业</t>
    </r>
  </si>
  <si>
    <t>1627046042811</t>
  </si>
  <si>
    <t>胡梦婷</t>
  </si>
  <si>
    <t>1627046032019</t>
  </si>
  <si>
    <t>赖丹</t>
  </si>
  <si>
    <t>1627046043701</t>
  </si>
  <si>
    <t>周红岑</t>
  </si>
  <si>
    <r>
      <t>本科：数学与应用数学专业、信息与计算科学专业、数理基础科学专业、教育学（数学）专业；</t>
    </r>
    <r>
      <rPr>
        <sz val="8"/>
        <rFont val="宋体"/>
        <family val="0"/>
      </rPr>
      <t xml:space="preserve">
</t>
    </r>
    <r>
      <rPr>
        <sz val="8"/>
        <rFont val="宋体"/>
        <family val="0"/>
      </rPr>
      <t>研究生：基础数学专业、应用数学专业、计算数学专业、学科教学（数学）专业、课程与教学论（数学）专业</t>
    </r>
  </si>
  <si>
    <t>1627047035219</t>
  </si>
  <si>
    <t>谢启才</t>
  </si>
  <si>
    <t>1627047033024</t>
  </si>
  <si>
    <t>蔡瑶</t>
  </si>
  <si>
    <t>1627047035130</t>
  </si>
  <si>
    <t>李诺</t>
  </si>
  <si>
    <t>1627048044102</t>
  </si>
  <si>
    <t>费世海</t>
  </si>
  <si>
    <t>1627048042128</t>
  </si>
  <si>
    <t>唐随唇</t>
  </si>
  <si>
    <t>1627048041016</t>
  </si>
  <si>
    <t>黄艳平</t>
  </si>
  <si>
    <t>遂宁市船山区新桥镇初级中学校</t>
  </si>
  <si>
    <t>1627049044526</t>
  </si>
  <si>
    <t>闫观晓</t>
  </si>
  <si>
    <t>1627049045420</t>
  </si>
  <si>
    <t>何红梅</t>
  </si>
  <si>
    <t>1627049044718</t>
  </si>
  <si>
    <t>段洪君</t>
  </si>
  <si>
    <t>遂宁市船山区新桥镇小学校</t>
  </si>
  <si>
    <t>1627050021310</t>
  </si>
  <si>
    <t>唐清</t>
  </si>
  <si>
    <t>1627050012116</t>
  </si>
  <si>
    <t>任芝茸</t>
  </si>
  <si>
    <t>1627050012824</t>
  </si>
  <si>
    <t>邹倩</t>
  </si>
  <si>
    <r>
      <t>本科：数学与应用数学专业、信息与计算科学专业、数理基础科学专业、教育学（数学）专业、小学教育专业；</t>
    </r>
    <r>
      <rPr>
        <sz val="8"/>
        <rFont val="宋体"/>
        <family val="0"/>
      </rPr>
      <t xml:space="preserve">
</t>
    </r>
    <r>
      <rPr>
        <sz val="8"/>
        <rFont val="宋体"/>
        <family val="0"/>
      </rPr>
      <t>研究生：基础数学专业、应用数学专业、计算数学专业、学科教学（数学）专业、课程与教学论（数学）专业、小学教育（数学）专业</t>
    </r>
  </si>
  <si>
    <t>1627051032028</t>
  </si>
  <si>
    <t>王琪</t>
  </si>
  <si>
    <t>1627051013704</t>
  </si>
  <si>
    <t>王红</t>
  </si>
  <si>
    <t>1627051021704</t>
  </si>
  <si>
    <t>李汶泯</t>
  </si>
  <si>
    <t>遂宁市船山区新桥镇凤台小学校</t>
  </si>
  <si>
    <r>
      <t>本科：汉语言专业、汉语言文学专业、汉语国际教育（对外汉语）专业、应用语言学专业、中国语言与文化专业、教育学（语文）专业、小学教育（语文）专业；</t>
    </r>
    <r>
      <rPr>
        <sz val="9"/>
        <rFont val="宋体"/>
        <family val="0"/>
      </rPr>
      <t xml:space="preserve">
</t>
    </r>
    <r>
      <rPr>
        <sz val="9"/>
        <rFont val="宋体"/>
        <family val="0"/>
      </rPr>
      <t>研究生：语言学及应用语言学专业、汉语言文字学专业、中国古代文学专业、中国现当代文学专业、学科教学（语文）专业、课程与教学论（语文）专业、小学教育（语文）专业</t>
    </r>
  </si>
  <si>
    <t>1627052011523</t>
  </si>
  <si>
    <t>梅云清</t>
  </si>
  <si>
    <t>1627052010117</t>
  </si>
  <si>
    <t>张伟</t>
  </si>
  <si>
    <t>1627052023717</t>
  </si>
  <si>
    <t>乐锦娅</t>
  </si>
  <si>
    <t>1627052021512</t>
  </si>
  <si>
    <t>文艺静</t>
  </si>
  <si>
    <t>1627052032113</t>
  </si>
  <si>
    <t>彭祝秀</t>
  </si>
  <si>
    <t>1627052011407</t>
  </si>
  <si>
    <t>刘丽</t>
  </si>
  <si>
    <t>1627052010230</t>
  </si>
  <si>
    <t>陈玉婷</t>
  </si>
  <si>
    <t>1627053020611</t>
  </si>
  <si>
    <t>刘倩</t>
  </si>
  <si>
    <t>1627053045914</t>
  </si>
  <si>
    <t>郑春霞</t>
  </si>
  <si>
    <t>1627053022013</t>
  </si>
  <si>
    <t>王聪</t>
  </si>
  <si>
    <t>1627054023910</t>
  </si>
  <si>
    <t>向晓勤</t>
  </si>
  <si>
    <t>1627054035028</t>
  </si>
  <si>
    <t>廖汝梅</t>
  </si>
  <si>
    <t>1627054034408</t>
  </si>
  <si>
    <t>颜文洁</t>
  </si>
  <si>
    <t>遂宁市船山区新桥镇新太小学校</t>
  </si>
  <si>
    <t>1627055022225</t>
  </si>
  <si>
    <t>马玲玲</t>
  </si>
  <si>
    <t>1627055043408</t>
  </si>
  <si>
    <t>余颖</t>
  </si>
  <si>
    <t>1627055024605</t>
  </si>
  <si>
    <t>李娟</t>
  </si>
  <si>
    <t>1627056035317</t>
  </si>
  <si>
    <t>罗川</t>
  </si>
  <si>
    <t>1627056040325</t>
  </si>
  <si>
    <t>何升玉</t>
  </si>
  <si>
    <t>1627056021804</t>
  </si>
  <si>
    <t>晏涛</t>
  </si>
  <si>
    <t>遂宁经济技术开发区社区卫生服务中心</t>
  </si>
  <si>
    <r>
      <t>本科：医学影像学专业</t>
    </r>
    <r>
      <rPr>
        <sz val="10"/>
        <rFont val="宋体"/>
        <family val="0"/>
      </rPr>
      <t xml:space="preserve">
</t>
    </r>
    <r>
      <rPr>
        <sz val="10"/>
        <rFont val="宋体"/>
        <family val="0"/>
      </rPr>
      <t>研究生：影像医学与核医学专业</t>
    </r>
  </si>
  <si>
    <t>4627057044423</t>
  </si>
  <si>
    <t>罗春</t>
  </si>
  <si>
    <t>57.00</t>
  </si>
  <si>
    <t>4627057044206</t>
  </si>
  <si>
    <t>唐越</t>
  </si>
  <si>
    <t>55.00</t>
  </si>
  <si>
    <t>4627057044422</t>
  </si>
  <si>
    <t>余幼林</t>
  </si>
  <si>
    <t>46.00</t>
  </si>
  <si>
    <r>
      <t>专科：口腔医学专业</t>
    </r>
    <r>
      <rPr>
        <sz val="10"/>
        <rFont val="宋体"/>
        <family val="0"/>
      </rPr>
      <t xml:space="preserve">
</t>
    </r>
    <r>
      <rPr>
        <sz val="10"/>
        <rFont val="宋体"/>
        <family val="0"/>
      </rPr>
      <t>本科：口腔医学专业</t>
    </r>
  </si>
  <si>
    <t>4627058044119</t>
  </si>
  <si>
    <t>罗清鹏</t>
  </si>
  <si>
    <t>4627058044126</t>
  </si>
  <si>
    <t>苟城</t>
  </si>
  <si>
    <t>4627058044402</t>
  </si>
  <si>
    <t>吴美霖</t>
  </si>
  <si>
    <t>47.00</t>
  </si>
  <si>
    <r>
      <t>专科：临床医学专业</t>
    </r>
    <r>
      <rPr>
        <sz val="10"/>
        <rFont val="宋体"/>
        <family val="0"/>
      </rPr>
      <t xml:space="preserve">
</t>
    </r>
    <r>
      <rPr>
        <sz val="10"/>
        <rFont val="宋体"/>
        <family val="0"/>
      </rPr>
      <t>本科：临床医学专业</t>
    </r>
  </si>
  <si>
    <t>4627059044105</t>
  </si>
  <si>
    <t>柏佳艺</t>
  </si>
  <si>
    <t>4627059044615</t>
  </si>
  <si>
    <t>傅雅</t>
  </si>
  <si>
    <t>4627059044523</t>
  </si>
  <si>
    <t>唐蓓</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</si>
</sst>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quot;$&quot;* #,##0_);_(&quot;$&quot;* \(#,##0\);_(&quot;$&quot;* &quot;-&quot;_);_(@_)"/>
    <numFmt numFmtId="179" formatCode="_(* #,##0_);_(* \(#,##0\);_(* &quot;-&quot;_);_(@_)"/>
    <numFmt numFmtId="180" formatCode="0.00_ "/>
  </numFmts>
  <fonts count="80">
    <font>
      <sz val="10"/>
      <name val="Arial"/>
      <family val="2"/>
    </font>
    <font>
      <sz val="11"/>
      <name val="宋体"/>
      <family val="0"/>
    </font>
    <font>
      <sz val="10"/>
      <color indexed="10"/>
      <name val="Arial"/>
      <family val="2"/>
    </font>
    <font>
      <sz val="10"/>
      <name val="Times New Roman"/>
      <family val="1"/>
    </font>
    <font>
      <sz val="12"/>
      <name val="宋体"/>
      <family val="0"/>
    </font>
    <font>
      <b/>
      <sz val="18"/>
      <name val="Times New Roman"/>
      <family val="1"/>
    </font>
    <font>
      <b/>
      <sz val="10"/>
      <name val="Times New Roman"/>
      <family val="1"/>
    </font>
    <font>
      <sz val="10"/>
      <color indexed="8"/>
      <name val="Times New Roman"/>
      <family val="1"/>
    </font>
    <font>
      <sz val="10"/>
      <color indexed="8"/>
      <name val="宋体"/>
      <family val="0"/>
    </font>
    <font>
      <sz val="8"/>
      <color indexed="8"/>
      <name val="宋体"/>
      <family val="0"/>
    </font>
    <font>
      <sz val="10"/>
      <name val="宋体"/>
      <family val="0"/>
    </font>
    <font>
      <sz val="9"/>
      <color indexed="8"/>
      <name val="宋体"/>
      <family val="0"/>
    </font>
    <font>
      <sz val="9"/>
      <color indexed="8"/>
      <name val="Times New Roman"/>
      <family val="1"/>
    </font>
    <font>
      <sz val="10"/>
      <color indexed="10"/>
      <name val="Times New Roman"/>
      <family val="1"/>
    </font>
    <font>
      <b/>
      <sz val="10"/>
      <name val="黑体"/>
      <family val="3"/>
    </font>
    <font>
      <b/>
      <sz val="10"/>
      <name val="宋体"/>
      <family val="0"/>
    </font>
    <font>
      <sz val="10"/>
      <color indexed="8"/>
      <name val="Arial"/>
      <family val="2"/>
    </font>
    <font>
      <sz val="6"/>
      <color indexed="8"/>
      <name val="宋体"/>
      <family val="0"/>
    </font>
    <font>
      <sz val="6"/>
      <color indexed="8"/>
      <name val="Times New Roman"/>
      <family val="1"/>
    </font>
    <font>
      <sz val="8"/>
      <name val="宋体"/>
      <family val="0"/>
    </font>
    <font>
      <sz val="6"/>
      <name val="宋体"/>
      <family val="0"/>
    </font>
    <font>
      <sz val="9"/>
      <name val="宋体"/>
      <family val="0"/>
    </font>
    <font>
      <sz val="9"/>
      <name val="Arial"/>
      <family val="2"/>
    </font>
    <font>
      <sz val="6"/>
      <name val="Times New Roman"/>
      <family val="1"/>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b/>
      <sz val="18"/>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FF0000"/>
      <name val="Arial"/>
      <family val="2"/>
    </font>
    <font>
      <sz val="10"/>
      <color theme="1"/>
      <name val="Times New Roman"/>
      <family val="1"/>
    </font>
    <font>
      <sz val="10"/>
      <color rgb="FF000000"/>
      <name val="宋体"/>
      <family val="0"/>
    </font>
    <font>
      <sz val="8"/>
      <color rgb="FF000000"/>
      <name val="宋体"/>
      <family val="0"/>
    </font>
    <font>
      <sz val="9"/>
      <color rgb="FF000000"/>
      <name val="宋体"/>
      <family val="0"/>
    </font>
    <font>
      <sz val="9"/>
      <color theme="1"/>
      <name val="Times New Roman"/>
      <family val="1"/>
    </font>
    <font>
      <sz val="10"/>
      <color rgb="FFFF0000"/>
      <name val="Times New Roman"/>
      <family val="1"/>
    </font>
    <font>
      <sz val="10"/>
      <color theme="1"/>
      <name val="宋体"/>
      <family val="0"/>
    </font>
    <font>
      <sz val="10"/>
      <color theme="1"/>
      <name val="Arial"/>
      <family val="2"/>
    </font>
    <font>
      <sz val="6"/>
      <color rgb="FF000000"/>
      <name val="宋体"/>
      <family val="0"/>
    </font>
    <font>
      <sz val="6"/>
      <color theme="1"/>
      <name val="Times New Roman"/>
      <family val="1"/>
    </font>
    <font>
      <sz val="10"/>
      <color rgb="FF000000"/>
      <name val="Times New Roman"/>
      <family val="1"/>
    </font>
    <font>
      <sz val="10"/>
      <name val="Calibri"/>
      <family val="0"/>
    </font>
    <font>
      <sz val="8"/>
      <name val="Calibri"/>
      <family val="0"/>
    </font>
    <font>
      <sz val="6"/>
      <name val="Calibri"/>
      <family val="0"/>
    </font>
    <font>
      <sz val="9"/>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 borderId="1" applyNumberFormat="0" applyFon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2" applyNumberFormat="0" applyFill="0" applyAlignment="0" applyProtection="0"/>
    <xf numFmtId="0" fontId="51" fillId="0" borderId="2" applyNumberFormat="0" applyFill="0" applyAlignment="0" applyProtection="0"/>
    <xf numFmtId="0" fontId="52" fillId="0" borderId="3" applyNumberFormat="0" applyFill="0" applyAlignment="0" applyProtection="0"/>
    <xf numFmtId="0" fontId="52" fillId="0" borderId="0" applyNumberFormat="0" applyFill="0" applyBorder="0" applyAlignment="0" applyProtection="0"/>
    <xf numFmtId="0" fontId="53" fillId="3" borderId="4" applyNumberFormat="0" applyAlignment="0" applyProtection="0"/>
    <xf numFmtId="0" fontId="54" fillId="4" borderId="5" applyNumberFormat="0" applyAlignment="0" applyProtection="0"/>
    <xf numFmtId="0" fontId="55" fillId="4" borderId="4" applyNumberFormat="0" applyAlignment="0" applyProtection="0"/>
    <xf numFmtId="0" fontId="56" fillId="5" borderId="6" applyNumberFormat="0" applyAlignment="0" applyProtection="0"/>
    <xf numFmtId="0" fontId="57" fillId="0" borderId="7" applyNumberFormat="0" applyFill="0" applyAlignment="0" applyProtection="0"/>
    <xf numFmtId="0" fontId="58" fillId="0" borderId="8" applyNumberFormat="0" applyFill="0" applyAlignment="0" applyProtection="0"/>
    <xf numFmtId="0" fontId="59" fillId="6" borderId="0" applyNumberFormat="0" applyBorder="0" applyAlignment="0" applyProtection="0"/>
    <xf numFmtId="0" fontId="60" fillId="7" borderId="0" applyNumberFormat="0" applyBorder="0" applyAlignment="0" applyProtection="0"/>
    <xf numFmtId="0" fontId="61" fillId="8" borderId="0" applyNumberFormat="0" applyBorder="0" applyAlignment="0" applyProtection="0"/>
    <xf numFmtId="0" fontId="62"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2" fillId="32" borderId="0" applyNumberFormat="0" applyBorder="0" applyAlignment="0" applyProtection="0"/>
    <xf numFmtId="0" fontId="4" fillId="0" borderId="0">
      <alignment/>
      <protection/>
    </xf>
  </cellStyleXfs>
  <cellXfs count="122">
    <xf numFmtId="0" fontId="0" fillId="0" borderId="0" xfId="0" applyAlignment="1">
      <alignment/>
    </xf>
    <xf numFmtId="0" fontId="0" fillId="0" borderId="0" xfId="0" applyFont="1" applyFill="1" applyBorder="1" applyAlignment="1">
      <alignment wrapText="1"/>
    </xf>
    <xf numFmtId="0" fontId="64" fillId="0" borderId="0" xfId="0" applyFont="1" applyAlignment="1">
      <alignment/>
    </xf>
    <xf numFmtId="0" fontId="3" fillId="0" borderId="0" xfId="0" applyFont="1" applyAlignment="1">
      <alignment/>
    </xf>
    <xf numFmtId="0" fontId="4"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6" fillId="0" borderId="9" xfId="0" applyFont="1" applyFill="1" applyBorder="1" applyAlignment="1">
      <alignment horizontal="center" vertical="center" wrapText="1"/>
    </xf>
    <xf numFmtId="0" fontId="65" fillId="0" borderId="10" xfId="0" applyFont="1" applyBorder="1" applyAlignment="1">
      <alignment horizontal="center" vertical="center"/>
    </xf>
    <xf numFmtId="0" fontId="66" fillId="0" borderId="10" xfId="0" applyFont="1" applyBorder="1" applyAlignment="1">
      <alignment horizontal="center" vertical="center" wrapText="1"/>
    </xf>
    <xf numFmtId="0" fontId="67" fillId="0" borderId="10" xfId="0" applyFont="1" applyBorder="1" applyAlignment="1">
      <alignment horizontal="center" vertical="center" wrapText="1"/>
    </xf>
    <xf numFmtId="0" fontId="3" fillId="0" borderId="9" xfId="0" applyFont="1" applyFill="1" applyBorder="1" applyAlignment="1">
      <alignment horizontal="center" vertical="center"/>
    </xf>
    <xf numFmtId="0" fontId="10" fillId="0" borderId="9" xfId="0" applyFont="1" applyBorder="1" applyAlignment="1">
      <alignment horizontal="center" vertical="center"/>
    </xf>
    <xf numFmtId="0" fontId="65" fillId="0" borderId="11" xfId="0" applyFont="1" applyBorder="1" applyAlignment="1">
      <alignment horizontal="center" vertical="center"/>
    </xf>
    <xf numFmtId="0" fontId="66" fillId="0" borderId="11" xfId="0" applyFont="1" applyBorder="1" applyAlignment="1">
      <alignment horizontal="center" vertical="center" wrapText="1"/>
    </xf>
    <xf numFmtId="0" fontId="67" fillId="0" borderId="11" xfId="0" applyFont="1" applyBorder="1" applyAlignment="1">
      <alignment horizontal="center" vertical="center" wrapText="1"/>
    </xf>
    <xf numFmtId="0" fontId="0" fillId="0" borderId="9" xfId="0" applyBorder="1" applyAlignment="1">
      <alignment/>
    </xf>
    <xf numFmtId="0" fontId="10" fillId="0" borderId="9" xfId="0" applyFont="1" applyFill="1" applyBorder="1" applyAlignment="1">
      <alignment horizontal="center" vertical="center"/>
    </xf>
    <xf numFmtId="0" fontId="0" fillId="0" borderId="9" xfId="0" applyFill="1" applyBorder="1" applyAlignment="1">
      <alignment/>
    </xf>
    <xf numFmtId="0" fontId="65" fillId="0" borderId="9" xfId="0" applyFont="1" applyBorder="1" applyAlignment="1">
      <alignment horizontal="center" vertical="center"/>
    </xf>
    <xf numFmtId="0" fontId="66" fillId="0" borderId="10" xfId="0" applyFont="1" applyBorder="1" applyAlignment="1">
      <alignment horizontal="center" vertical="center" wrapText="1"/>
    </xf>
    <xf numFmtId="0" fontId="65" fillId="0" borderId="10" xfId="0" applyFont="1" applyBorder="1" applyAlignment="1">
      <alignment horizontal="center" vertical="center"/>
    </xf>
    <xf numFmtId="0" fontId="65" fillId="0" borderId="11" xfId="0" applyFont="1" applyBorder="1" applyAlignment="1">
      <alignment horizontal="center" vertical="center" wrapText="1"/>
    </xf>
    <xf numFmtId="0" fontId="65" fillId="0" borderId="11" xfId="0" applyFont="1" applyBorder="1" applyAlignment="1">
      <alignment horizontal="center" vertical="center"/>
    </xf>
    <xf numFmtId="0" fontId="66" fillId="0" borderId="9" xfId="0" applyFont="1" applyBorder="1" applyAlignment="1">
      <alignment horizontal="center" vertical="center" wrapText="1"/>
    </xf>
    <xf numFmtId="0" fontId="66" fillId="0" borderId="9" xfId="0" applyFont="1" applyBorder="1" applyAlignment="1">
      <alignment horizontal="center" vertical="center" wrapText="1"/>
    </xf>
    <xf numFmtId="0" fontId="65" fillId="0" borderId="9" xfId="0" applyFont="1" applyBorder="1" applyAlignment="1">
      <alignment horizontal="center" vertical="center" wrapText="1"/>
    </xf>
    <xf numFmtId="0" fontId="65" fillId="0" borderId="9" xfId="0" applyFont="1" applyBorder="1" applyAlignment="1">
      <alignment horizontal="center" vertical="center"/>
    </xf>
    <xf numFmtId="0" fontId="68" fillId="0" borderId="10" xfId="0" applyFont="1" applyBorder="1" applyAlignment="1">
      <alignment horizontal="center" vertical="center" wrapText="1"/>
    </xf>
    <xf numFmtId="0" fontId="69" fillId="0" borderId="11" xfId="0" applyFont="1" applyBorder="1" applyAlignment="1">
      <alignment horizontal="center" vertical="center"/>
    </xf>
    <xf numFmtId="0" fontId="66" fillId="0" borderId="11" xfId="0" applyFont="1" applyBorder="1" applyAlignment="1">
      <alignment horizontal="center" vertical="center" wrapText="1"/>
    </xf>
    <xf numFmtId="0" fontId="70" fillId="0" borderId="9" xfId="0" applyFont="1" applyBorder="1" applyAlignment="1">
      <alignment horizontal="center" vertical="center"/>
    </xf>
    <xf numFmtId="0" fontId="70" fillId="0" borderId="11" xfId="0" applyFont="1" applyBorder="1" applyAlignment="1">
      <alignment horizontal="center" vertical="center" wrapText="1"/>
    </xf>
    <xf numFmtId="0" fontId="70" fillId="0" borderId="11" xfId="0" applyFont="1" applyBorder="1" applyAlignment="1">
      <alignment horizontal="center" vertical="center"/>
    </xf>
    <xf numFmtId="180" fontId="3" fillId="0" borderId="9" xfId="0" applyNumberFormat="1" applyFont="1" applyFill="1" applyBorder="1" applyAlignment="1">
      <alignment horizontal="center" vertical="center"/>
    </xf>
    <xf numFmtId="0" fontId="66" fillId="0" borderId="10" xfId="0" applyFont="1" applyBorder="1" applyAlignment="1">
      <alignment vertical="center" wrapText="1"/>
    </xf>
    <xf numFmtId="0" fontId="66" fillId="0" borderId="11" xfId="0" applyFont="1" applyBorder="1" applyAlignment="1">
      <alignment vertical="center" wrapText="1"/>
    </xf>
    <xf numFmtId="0" fontId="65" fillId="0" borderId="11" xfId="0" applyFont="1" applyBorder="1" applyAlignment="1">
      <alignment vertical="center"/>
    </xf>
    <xf numFmtId="0" fontId="0" fillId="0" borderId="0" xfId="0" applyFont="1" applyFill="1" applyAlignment="1">
      <alignment wrapText="1"/>
    </xf>
    <xf numFmtId="180" fontId="14" fillId="0" borderId="9" xfId="0" applyNumberFormat="1" applyFont="1" applyFill="1" applyBorder="1" applyAlignment="1">
      <alignment horizontal="center" vertical="center" wrapText="1"/>
    </xf>
    <xf numFmtId="0" fontId="15" fillId="0" borderId="9" xfId="0" applyFont="1" applyFill="1" applyBorder="1" applyAlignment="1">
      <alignment horizontal="center" vertical="center" wrapText="1"/>
    </xf>
    <xf numFmtId="0" fontId="10" fillId="0" borderId="9" xfId="0" applyFont="1" applyFill="1" applyBorder="1" applyAlignment="1">
      <alignment horizontal="center" vertical="center"/>
    </xf>
    <xf numFmtId="0" fontId="71" fillId="0" borderId="9" xfId="0" applyFont="1" applyBorder="1" applyAlignment="1">
      <alignment/>
    </xf>
    <xf numFmtId="0" fontId="72" fillId="0" borderId="9" xfId="0" applyFont="1" applyBorder="1" applyAlignment="1">
      <alignment/>
    </xf>
    <xf numFmtId="0" fontId="10" fillId="0" borderId="9" xfId="0" applyFont="1" applyFill="1" applyBorder="1" applyAlignment="1">
      <alignment horizontal="center" vertical="center" wrapText="1"/>
    </xf>
    <xf numFmtId="0" fontId="71" fillId="0" borderId="0" xfId="0" applyFont="1" applyAlignment="1">
      <alignment/>
    </xf>
    <xf numFmtId="0" fontId="72" fillId="0" borderId="0" xfId="0" applyFont="1" applyAlignment="1">
      <alignment/>
    </xf>
    <xf numFmtId="0" fontId="73" fillId="0" borderId="10" xfId="0" applyFont="1" applyBorder="1" applyAlignment="1">
      <alignment horizontal="center" vertical="center" wrapText="1"/>
    </xf>
    <xf numFmtId="0" fontId="65" fillId="0" borderId="9" xfId="0" applyFont="1" applyBorder="1" applyAlignment="1">
      <alignment horizontal="center"/>
    </xf>
    <xf numFmtId="0" fontId="73" fillId="0" borderId="11" xfId="0" applyFont="1" applyBorder="1" applyAlignment="1">
      <alignment horizontal="center" vertical="center" wrapText="1"/>
    </xf>
    <xf numFmtId="0" fontId="74" fillId="0" borderId="11" xfId="0" applyFont="1" applyBorder="1" applyAlignment="1">
      <alignment horizontal="center" vertical="center"/>
    </xf>
    <xf numFmtId="0" fontId="68" fillId="0" borderId="9" xfId="0" applyFont="1" applyBorder="1" applyAlignment="1">
      <alignment horizontal="center" vertical="center" wrapText="1"/>
    </xf>
    <xf numFmtId="0" fontId="69" fillId="0" borderId="9" xfId="0" applyFont="1" applyBorder="1" applyAlignment="1">
      <alignment horizontal="center" vertical="center"/>
    </xf>
    <xf numFmtId="0" fontId="75" fillId="0" borderId="9" xfId="0" applyFont="1" applyBorder="1" applyAlignment="1">
      <alignment horizontal="center" vertical="center" wrapText="1"/>
    </xf>
    <xf numFmtId="0" fontId="3" fillId="0" borderId="9" xfId="0" applyFont="1" applyBorder="1" applyAlignment="1">
      <alignment horizontal="center" vertical="center" wrapText="1"/>
    </xf>
    <xf numFmtId="0" fontId="10" fillId="0" borderId="9" xfId="0" applyFont="1" applyBorder="1" applyAlignment="1">
      <alignment horizontal="center" vertical="center" wrapText="1"/>
    </xf>
    <xf numFmtId="0" fontId="65" fillId="0" borderId="9" xfId="0" applyFont="1" applyBorder="1" applyAlignment="1">
      <alignment horizontal="center" vertical="center"/>
    </xf>
    <xf numFmtId="0" fontId="3" fillId="0" borderId="9" xfId="0" applyFont="1" applyBorder="1" applyAlignment="1">
      <alignment horizontal="center" vertical="center" wrapText="1"/>
    </xf>
    <xf numFmtId="0" fontId="0" fillId="0" borderId="9" xfId="0" applyBorder="1" applyAlignment="1">
      <alignment horizontal="center" vertical="center" wrapText="1"/>
    </xf>
    <xf numFmtId="0" fontId="0" fillId="0" borderId="9" xfId="0" applyFont="1" applyBorder="1" applyAlignment="1">
      <alignment horizontal="center" vertical="center"/>
    </xf>
    <xf numFmtId="0" fontId="65" fillId="0" borderId="10" xfId="0" applyFont="1" applyBorder="1" applyAlignment="1">
      <alignment horizontal="center" vertical="center"/>
    </xf>
    <xf numFmtId="0" fontId="65" fillId="0" borderId="11" xfId="0" applyFont="1" applyBorder="1" applyAlignment="1">
      <alignment horizontal="center" vertical="center"/>
    </xf>
    <xf numFmtId="0" fontId="0" fillId="0" borderId="9" xfId="0" applyBorder="1" applyAlignment="1">
      <alignment horizontal="center" vertical="center"/>
    </xf>
    <xf numFmtId="0" fontId="76" fillId="0" borderId="9" xfId="0" applyFont="1" applyBorder="1" applyAlignment="1">
      <alignment horizontal="center" vertical="center" wrapText="1"/>
    </xf>
    <xf numFmtId="0" fontId="77" fillId="0" borderId="9" xfId="0" applyFont="1" applyBorder="1" applyAlignment="1">
      <alignment horizontal="center" vertical="center" wrapText="1"/>
    </xf>
    <xf numFmtId="0" fontId="77" fillId="0" borderId="9" xfId="0" applyFont="1" applyBorder="1" applyAlignment="1">
      <alignment horizontal="center" vertical="center" wrapText="1"/>
    </xf>
    <xf numFmtId="0" fontId="76"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76" fillId="0" borderId="10" xfId="0" applyFont="1" applyBorder="1" applyAlignment="1">
      <alignment horizontal="center" vertical="center" wrapText="1"/>
    </xf>
    <xf numFmtId="0" fontId="76"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76" fillId="0" borderId="11" xfId="0" applyFont="1" applyBorder="1" applyAlignment="1">
      <alignment horizontal="center" vertical="center" wrapText="1"/>
    </xf>
    <xf numFmtId="0" fontId="76" fillId="0" borderId="11" xfId="0" applyFont="1" applyBorder="1" applyAlignment="1">
      <alignment horizontal="center" vertical="center" wrapText="1"/>
    </xf>
    <xf numFmtId="0" fontId="76" fillId="0" borderId="11"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9"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0" fillId="0" borderId="9" xfId="0" applyBorder="1" applyAlignment="1">
      <alignment horizontal="center"/>
    </xf>
    <xf numFmtId="0" fontId="21" fillId="0" borderId="9" xfId="0" applyFont="1" applyBorder="1" applyAlignment="1">
      <alignment horizontal="center" vertical="center" wrapText="1"/>
    </xf>
    <xf numFmtId="0" fontId="10" fillId="0" borderId="11" xfId="0" applyFont="1" applyBorder="1" applyAlignment="1">
      <alignment horizontal="center" vertical="center" wrapText="1"/>
    </xf>
    <xf numFmtId="0" fontId="22" fillId="0" borderId="9" xfId="0" applyFont="1" applyBorder="1" applyAlignment="1">
      <alignment horizontal="center" vertical="center" wrapText="1"/>
    </xf>
    <xf numFmtId="0" fontId="3" fillId="0" borderId="9" xfId="0" applyFont="1" applyBorder="1" applyAlignment="1">
      <alignment horizontal="center" vertical="center" wrapText="1"/>
    </xf>
    <xf numFmtId="0" fontId="23" fillId="0" borderId="9" xfId="0" applyFont="1" applyBorder="1" applyAlignment="1">
      <alignment horizontal="center" vertical="center" wrapText="1"/>
    </xf>
    <xf numFmtId="0" fontId="3" fillId="0" borderId="10" xfId="0" applyFont="1" applyFill="1" applyBorder="1" applyAlignment="1">
      <alignment horizontal="center" vertical="center" wrapText="1"/>
    </xf>
    <xf numFmtId="0" fontId="76" fillId="0" borderId="10" xfId="63" applyFont="1" applyFill="1" applyBorder="1" applyAlignment="1">
      <alignment horizontal="center" vertical="center" wrapText="1"/>
      <protection/>
    </xf>
    <xf numFmtId="0" fontId="78"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76" fillId="0" borderId="11" xfId="63" applyFont="1" applyFill="1" applyBorder="1" applyAlignment="1">
      <alignment horizontal="center" vertical="center" wrapText="1"/>
      <protection/>
    </xf>
    <xf numFmtId="0" fontId="78" fillId="0" borderId="1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76" fillId="0" borderId="12" xfId="63" applyFont="1" applyFill="1" applyBorder="1" applyAlignment="1">
      <alignment horizontal="center" vertical="center" wrapText="1"/>
      <protection/>
    </xf>
    <xf numFmtId="0" fontId="78" fillId="0" borderId="12"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0" xfId="63" applyFont="1" applyFill="1" applyBorder="1" applyAlignment="1">
      <alignment horizontal="center" vertical="center" wrapText="1"/>
      <protection/>
    </xf>
    <xf numFmtId="0" fontId="3" fillId="0" borderId="11" xfId="63" applyFont="1" applyFill="1" applyBorder="1" applyAlignment="1">
      <alignment horizontal="center" vertical="center" wrapText="1"/>
      <protection/>
    </xf>
    <xf numFmtId="0" fontId="77" fillId="0" borderId="10" xfId="0" applyFont="1" applyFill="1" applyBorder="1" applyAlignment="1">
      <alignment horizontal="center" vertical="center" wrapText="1"/>
    </xf>
    <xf numFmtId="0" fontId="77"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76" fillId="0" borderId="10" xfId="0" applyFont="1" applyFill="1" applyBorder="1" applyAlignment="1">
      <alignment horizontal="center" vertical="center" wrapText="1"/>
    </xf>
    <xf numFmtId="0" fontId="76" fillId="0" borderId="11" xfId="0" applyFont="1" applyFill="1" applyBorder="1" applyAlignment="1">
      <alignment horizontal="center" vertical="center" wrapText="1"/>
    </xf>
    <xf numFmtId="0" fontId="76" fillId="0" borderId="12" xfId="0" applyFont="1" applyFill="1" applyBorder="1" applyAlignment="1">
      <alignment horizontal="center" vertical="center" wrapText="1"/>
    </xf>
    <xf numFmtId="0" fontId="3" fillId="0" borderId="12" xfId="63" applyFont="1" applyFill="1" applyBorder="1" applyAlignment="1">
      <alignment horizontal="center" vertical="center" wrapText="1"/>
      <protection/>
    </xf>
    <xf numFmtId="0" fontId="77" fillId="0"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180" fontId="3" fillId="0" borderId="9" xfId="0" applyNumberFormat="1" applyFont="1" applyFill="1" applyBorder="1" applyAlignment="1">
      <alignment horizontal="center" vertical="center" wrapText="1"/>
    </xf>
    <xf numFmtId="0" fontId="79" fillId="0" borderId="10" xfId="0" applyFont="1" applyFill="1" applyBorder="1" applyAlignment="1">
      <alignment horizontal="center" vertical="center" wrapText="1"/>
    </xf>
    <xf numFmtId="0" fontId="79" fillId="0" borderId="11" xfId="0" applyFont="1" applyFill="1" applyBorder="1" applyAlignment="1">
      <alignment horizontal="center" vertical="center" wrapText="1"/>
    </xf>
    <xf numFmtId="180" fontId="3" fillId="0" borderId="9" xfId="0" applyNumberFormat="1" applyFont="1" applyBorder="1" applyAlignment="1">
      <alignment horizontal="center" vertical="center" wrapText="1"/>
    </xf>
    <xf numFmtId="0" fontId="10" fillId="0" borderId="9" xfId="0" applyFont="1" applyFill="1" applyBorder="1" applyAlignment="1">
      <alignment horizontal="center" vertical="center"/>
    </xf>
    <xf numFmtId="180" fontId="3" fillId="0" borderId="9"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76" fillId="0" borderId="9" xfId="0" applyFont="1" applyFill="1" applyBorder="1" applyAlignment="1">
      <alignment horizontal="center"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考试"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213"/>
  <sheetViews>
    <sheetView tabSelected="1" zoomScale="140" zoomScaleNormal="140" zoomScaleSheetLayoutView="100" workbookViewId="0" topLeftCell="A1">
      <pane ySplit="3" topLeftCell="A10" activePane="bottomLeft" state="frozen"/>
      <selection pane="bottomLeft" activeCell="T16" sqref="T16"/>
    </sheetView>
  </sheetViews>
  <sheetFormatPr defaultColWidth="9.140625" defaultRowHeight="12.75"/>
  <cols>
    <col min="1" max="1" width="6.8515625" style="0" customWidth="1"/>
    <col min="2" max="2" width="10.57421875" style="0" customWidth="1"/>
    <col min="3" max="3" width="23.57421875" style="0" customWidth="1"/>
    <col min="4" max="4" width="5.140625" style="3" customWidth="1"/>
    <col min="5" max="5" width="14.421875" style="0" customWidth="1"/>
    <col min="6" max="6" width="7.8515625" style="0" customWidth="1"/>
    <col min="7" max="7" width="6.7109375" style="0" customWidth="1"/>
    <col min="8" max="8" width="5.28125" style="0" customWidth="1"/>
    <col min="9" max="9" width="7.28125" style="0" customWidth="1"/>
    <col min="10" max="10" width="6.57421875" style="0" customWidth="1"/>
    <col min="11" max="11" width="6.7109375" style="0" customWidth="1"/>
    <col min="12" max="12" width="7.00390625" style="0" customWidth="1"/>
    <col min="13" max="13" width="8.00390625" style="0" customWidth="1"/>
    <col min="14" max="14" width="7.00390625" style="0" customWidth="1"/>
    <col min="15" max="15" width="8.8515625" style="0" customWidth="1"/>
    <col min="16" max="16" width="6.57421875" style="0" customWidth="1"/>
  </cols>
  <sheetData>
    <row r="1" spans="1:16" s="1" customFormat="1" ht="16.5" customHeight="1">
      <c r="A1" s="4" t="s">
        <v>0</v>
      </c>
      <c r="B1" s="5"/>
      <c r="C1" s="5"/>
      <c r="D1" s="6"/>
      <c r="E1" s="5"/>
      <c r="F1" s="5"/>
      <c r="G1" s="5"/>
      <c r="H1" s="5"/>
      <c r="I1" s="5"/>
      <c r="J1" s="5"/>
      <c r="K1" s="5"/>
      <c r="L1" s="5"/>
      <c r="M1" s="5"/>
      <c r="N1" s="5"/>
      <c r="O1" s="39"/>
      <c r="P1" s="39"/>
    </row>
    <row r="2" spans="1:16" s="1" customFormat="1" ht="45" customHeight="1">
      <c r="A2" s="7" t="s">
        <v>1</v>
      </c>
      <c r="B2" s="7"/>
      <c r="C2" s="7"/>
      <c r="D2" s="7"/>
      <c r="E2" s="7"/>
      <c r="F2" s="7"/>
      <c r="G2" s="7"/>
      <c r="H2" s="7"/>
      <c r="I2" s="7"/>
      <c r="J2" s="7"/>
      <c r="K2" s="7"/>
      <c r="L2" s="7"/>
      <c r="M2" s="7"/>
      <c r="N2" s="7"/>
      <c r="O2" s="7"/>
      <c r="P2" s="7"/>
    </row>
    <row r="3" spans="1:16" ht="42" customHeight="1">
      <c r="A3" s="8" t="s">
        <v>2</v>
      </c>
      <c r="B3" s="8" t="s">
        <v>3</v>
      </c>
      <c r="C3" s="8" t="s">
        <v>4</v>
      </c>
      <c r="D3" s="8" t="s">
        <v>5</v>
      </c>
      <c r="E3" s="8" t="s">
        <v>6</v>
      </c>
      <c r="F3" s="8" t="s">
        <v>7</v>
      </c>
      <c r="G3" s="8" t="s">
        <v>8</v>
      </c>
      <c r="H3" s="8" t="s">
        <v>9</v>
      </c>
      <c r="I3" s="8" t="s">
        <v>10</v>
      </c>
      <c r="J3" s="40" t="s">
        <v>11</v>
      </c>
      <c r="K3" s="40" t="s">
        <v>12</v>
      </c>
      <c r="L3" s="40" t="s">
        <v>13</v>
      </c>
      <c r="M3" s="40" t="s">
        <v>14</v>
      </c>
      <c r="N3" s="8" t="s">
        <v>15</v>
      </c>
      <c r="O3" s="41" t="s">
        <v>16</v>
      </c>
      <c r="P3" s="8" t="s">
        <v>17</v>
      </c>
    </row>
    <row r="4" spans="1:16" ht="21.75" customHeight="1">
      <c r="A4" s="9">
        <v>627001</v>
      </c>
      <c r="B4" s="10" t="s">
        <v>18</v>
      </c>
      <c r="C4" s="11" t="s">
        <v>19</v>
      </c>
      <c r="D4" s="9">
        <v>2</v>
      </c>
      <c r="E4" s="12" t="s">
        <v>20</v>
      </c>
      <c r="F4" s="13" t="s">
        <v>21</v>
      </c>
      <c r="G4" s="12" t="s">
        <v>22</v>
      </c>
      <c r="H4" s="12"/>
      <c r="I4" s="12" t="s">
        <v>22</v>
      </c>
      <c r="J4" s="35">
        <f aca="true" t="shared" si="0" ref="J4:J10">I4/2</f>
        <v>38</v>
      </c>
      <c r="K4" s="35">
        <v>78.76</v>
      </c>
      <c r="L4" s="35">
        <f aca="true" t="shared" si="1" ref="L4:L10">K4/2</f>
        <v>39.38</v>
      </c>
      <c r="M4" s="35">
        <f aca="true" t="shared" si="2" ref="M4:M10">J4+L4</f>
        <v>77.38</v>
      </c>
      <c r="N4" s="12">
        <v>1</v>
      </c>
      <c r="O4" s="13" t="s">
        <v>23</v>
      </c>
      <c r="P4" s="17"/>
    </row>
    <row r="5" spans="1:16" ht="21.75" customHeight="1">
      <c r="A5" s="14"/>
      <c r="B5" s="15"/>
      <c r="C5" s="16"/>
      <c r="D5" s="14"/>
      <c r="E5" s="12" t="s">
        <v>24</v>
      </c>
      <c r="F5" s="13" t="s">
        <v>25</v>
      </c>
      <c r="G5" s="12" t="s">
        <v>26</v>
      </c>
      <c r="I5" s="12" t="s">
        <v>26</v>
      </c>
      <c r="J5" s="35">
        <f t="shared" si="0"/>
        <v>39.25</v>
      </c>
      <c r="K5" s="35">
        <v>75.91</v>
      </c>
      <c r="L5" s="35">
        <f t="shared" si="1"/>
        <v>37.955</v>
      </c>
      <c r="M5" s="35">
        <f t="shared" si="2"/>
        <v>77.205</v>
      </c>
      <c r="N5" s="12">
        <v>2</v>
      </c>
      <c r="O5" s="13" t="s">
        <v>23</v>
      </c>
      <c r="P5" s="17"/>
    </row>
    <row r="6" spans="1:16" ht="21.75" customHeight="1">
      <c r="A6" s="14"/>
      <c r="B6" s="15"/>
      <c r="C6" s="16"/>
      <c r="D6" s="14"/>
      <c r="E6" s="12" t="s">
        <v>27</v>
      </c>
      <c r="F6" s="13" t="s">
        <v>28</v>
      </c>
      <c r="G6" s="12" t="s">
        <v>29</v>
      </c>
      <c r="H6" s="12"/>
      <c r="I6" s="12" t="s">
        <v>29</v>
      </c>
      <c r="J6" s="35">
        <f t="shared" si="0"/>
        <v>37.25</v>
      </c>
      <c r="K6" s="35">
        <v>77.41</v>
      </c>
      <c r="L6" s="35">
        <f t="shared" si="1"/>
        <v>38.705</v>
      </c>
      <c r="M6" s="35">
        <f t="shared" si="2"/>
        <v>75.955</v>
      </c>
      <c r="N6" s="12">
        <v>3</v>
      </c>
      <c r="O6" s="13"/>
      <c r="P6" s="17"/>
    </row>
    <row r="7" spans="1:16" ht="21.75" customHeight="1">
      <c r="A7" s="14"/>
      <c r="B7" s="15"/>
      <c r="C7" s="16"/>
      <c r="D7" s="14"/>
      <c r="E7" s="12" t="s">
        <v>30</v>
      </c>
      <c r="F7" s="13" t="s">
        <v>31</v>
      </c>
      <c r="G7" s="12" t="s">
        <v>32</v>
      </c>
      <c r="H7" s="12"/>
      <c r="I7" s="12" t="s">
        <v>32</v>
      </c>
      <c r="J7" s="35">
        <f t="shared" si="0"/>
        <v>37</v>
      </c>
      <c r="K7" s="35">
        <v>76.06</v>
      </c>
      <c r="L7" s="35">
        <f t="shared" si="1"/>
        <v>38.03</v>
      </c>
      <c r="M7" s="35">
        <f t="shared" si="2"/>
        <v>75.03</v>
      </c>
      <c r="N7" s="12">
        <v>4</v>
      </c>
      <c r="O7" s="13"/>
      <c r="P7" s="17"/>
    </row>
    <row r="8" spans="1:16" ht="21.75" customHeight="1">
      <c r="A8" s="14"/>
      <c r="B8" s="15"/>
      <c r="C8" s="16"/>
      <c r="D8" s="14"/>
      <c r="E8" s="12" t="s">
        <v>33</v>
      </c>
      <c r="F8" s="13" t="s">
        <v>34</v>
      </c>
      <c r="G8" s="12" t="s">
        <v>35</v>
      </c>
      <c r="H8" s="17"/>
      <c r="I8" s="12" t="s">
        <v>35</v>
      </c>
      <c r="J8" s="35">
        <f t="shared" si="0"/>
        <v>35.75</v>
      </c>
      <c r="K8" s="35">
        <v>78.48</v>
      </c>
      <c r="L8" s="35">
        <f t="shared" si="1"/>
        <v>39.24</v>
      </c>
      <c r="M8" s="35">
        <f t="shared" si="2"/>
        <v>74.99000000000001</v>
      </c>
      <c r="N8" s="12">
        <v>5</v>
      </c>
      <c r="O8" s="13"/>
      <c r="P8" s="17"/>
    </row>
    <row r="9" spans="1:16" ht="21.75" customHeight="1">
      <c r="A9" s="14"/>
      <c r="B9" s="15"/>
      <c r="C9" s="16"/>
      <c r="D9" s="14"/>
      <c r="E9" s="12" t="s">
        <v>36</v>
      </c>
      <c r="F9" s="18" t="s">
        <v>37</v>
      </c>
      <c r="G9" s="12" t="s">
        <v>35</v>
      </c>
      <c r="H9" s="19"/>
      <c r="I9" s="12" t="s">
        <v>35</v>
      </c>
      <c r="J9" s="35">
        <f t="shared" si="0"/>
        <v>35.75</v>
      </c>
      <c r="K9" s="35">
        <v>78.47</v>
      </c>
      <c r="L9" s="35">
        <f t="shared" si="1"/>
        <v>39.235</v>
      </c>
      <c r="M9" s="35">
        <f t="shared" si="2"/>
        <v>74.985</v>
      </c>
      <c r="N9" s="12">
        <v>5</v>
      </c>
      <c r="O9" s="13"/>
      <c r="P9" s="17"/>
    </row>
    <row r="10" spans="1:16" ht="21.75" customHeight="1">
      <c r="A10" s="14"/>
      <c r="B10" s="15"/>
      <c r="C10" s="16"/>
      <c r="D10" s="14"/>
      <c r="E10" s="12" t="s">
        <v>38</v>
      </c>
      <c r="F10" s="13" t="s">
        <v>39</v>
      </c>
      <c r="G10" s="12" t="s">
        <v>40</v>
      </c>
      <c r="H10" s="12"/>
      <c r="I10" s="12" t="s">
        <v>40</v>
      </c>
      <c r="J10" s="35">
        <f t="shared" si="0"/>
        <v>36.75</v>
      </c>
      <c r="K10" s="35">
        <v>75.56</v>
      </c>
      <c r="L10" s="35">
        <f t="shared" si="1"/>
        <v>37.78</v>
      </c>
      <c r="M10" s="35">
        <f t="shared" si="2"/>
        <v>74.53</v>
      </c>
      <c r="N10" s="12">
        <v>7</v>
      </c>
      <c r="O10" s="13"/>
      <c r="P10" s="13"/>
    </row>
    <row r="11" spans="1:16" ht="22.5" customHeight="1">
      <c r="A11" s="20">
        <v>627002</v>
      </c>
      <c r="B11" s="21" t="s">
        <v>18</v>
      </c>
      <c r="C11" s="10" t="s">
        <v>41</v>
      </c>
      <c r="D11" s="22">
        <v>2</v>
      </c>
      <c r="E11" s="12" t="s">
        <v>42</v>
      </c>
      <c r="F11" s="13" t="s">
        <v>43</v>
      </c>
      <c r="G11" s="12" t="s">
        <v>44</v>
      </c>
      <c r="H11" s="12"/>
      <c r="I11" s="12" t="s">
        <v>44</v>
      </c>
      <c r="J11" s="35">
        <f aca="true" t="shared" si="3" ref="J11:J33">I11/2</f>
        <v>37.5</v>
      </c>
      <c r="K11" s="35">
        <v>82.54</v>
      </c>
      <c r="L11" s="35">
        <f aca="true" t="shared" si="4" ref="L11:L33">K11/2</f>
        <v>41.27</v>
      </c>
      <c r="M11" s="35">
        <f aca="true" t="shared" si="5" ref="M11:M33">J11+L11</f>
        <v>78.77000000000001</v>
      </c>
      <c r="N11" s="12">
        <v>1</v>
      </c>
      <c r="O11" s="13" t="s">
        <v>23</v>
      </c>
      <c r="P11" s="17"/>
    </row>
    <row r="12" spans="1:16" ht="22.5" customHeight="1">
      <c r="A12" s="20"/>
      <c r="B12" s="23"/>
      <c r="C12" s="14"/>
      <c r="D12" s="24"/>
      <c r="E12" s="12" t="s">
        <v>45</v>
      </c>
      <c r="F12" s="13" t="s">
        <v>46</v>
      </c>
      <c r="G12" s="12" t="s">
        <v>47</v>
      </c>
      <c r="H12" s="12"/>
      <c r="I12" s="12" t="s">
        <v>47</v>
      </c>
      <c r="J12" s="35">
        <f t="shared" si="3"/>
        <v>39.5</v>
      </c>
      <c r="K12" s="35">
        <v>78.29</v>
      </c>
      <c r="L12" s="35">
        <f t="shared" si="4"/>
        <v>39.145</v>
      </c>
      <c r="M12" s="35">
        <f t="shared" si="5"/>
        <v>78.64500000000001</v>
      </c>
      <c r="N12" s="12">
        <v>2</v>
      </c>
      <c r="O12" s="13" t="s">
        <v>23</v>
      </c>
      <c r="P12" s="17"/>
    </row>
    <row r="13" spans="1:16" ht="22.5" customHeight="1">
      <c r="A13" s="20"/>
      <c r="B13" s="23"/>
      <c r="C13" s="14"/>
      <c r="D13" s="24"/>
      <c r="E13" s="12" t="s">
        <v>48</v>
      </c>
      <c r="F13" s="13" t="s">
        <v>49</v>
      </c>
      <c r="G13" s="12" t="s">
        <v>50</v>
      </c>
      <c r="H13" s="12"/>
      <c r="I13" s="12" t="s">
        <v>50</v>
      </c>
      <c r="J13" s="35">
        <f t="shared" si="3"/>
        <v>38.25</v>
      </c>
      <c r="K13" s="35">
        <v>77.1</v>
      </c>
      <c r="L13" s="35">
        <f t="shared" si="4"/>
        <v>38.55</v>
      </c>
      <c r="M13" s="35">
        <f t="shared" si="5"/>
        <v>76.8</v>
      </c>
      <c r="N13" s="12">
        <v>3</v>
      </c>
      <c r="O13" s="13"/>
      <c r="P13" s="17"/>
    </row>
    <row r="14" spans="1:16" ht="22.5" customHeight="1">
      <c r="A14" s="20"/>
      <c r="B14" s="23"/>
      <c r="C14" s="14"/>
      <c r="D14" s="24"/>
      <c r="E14" s="12" t="s">
        <v>51</v>
      </c>
      <c r="F14" s="13" t="s">
        <v>52</v>
      </c>
      <c r="G14" s="12" t="s">
        <v>32</v>
      </c>
      <c r="H14" s="12"/>
      <c r="I14" s="12" t="s">
        <v>32</v>
      </c>
      <c r="J14" s="35">
        <f t="shared" si="3"/>
        <v>37</v>
      </c>
      <c r="K14" s="35">
        <v>74.93</v>
      </c>
      <c r="L14" s="35">
        <f t="shared" si="4"/>
        <v>37.465</v>
      </c>
      <c r="M14" s="35">
        <f t="shared" si="5"/>
        <v>74.465</v>
      </c>
      <c r="N14" s="12">
        <v>4</v>
      </c>
      <c r="O14" s="13"/>
      <c r="P14" s="17"/>
    </row>
    <row r="15" spans="1:16" ht="22.5" customHeight="1">
      <c r="A15" s="20"/>
      <c r="B15" s="23"/>
      <c r="C15" s="14"/>
      <c r="D15" s="24"/>
      <c r="E15" s="12" t="s">
        <v>53</v>
      </c>
      <c r="F15" s="13" t="s">
        <v>54</v>
      </c>
      <c r="G15" s="12" t="s">
        <v>55</v>
      </c>
      <c r="H15" s="12"/>
      <c r="I15" s="12" t="s">
        <v>55</v>
      </c>
      <c r="J15" s="35">
        <f t="shared" si="3"/>
        <v>36</v>
      </c>
      <c r="K15" s="35">
        <v>73.79</v>
      </c>
      <c r="L15" s="35">
        <f t="shared" si="4"/>
        <v>36.895</v>
      </c>
      <c r="M15" s="35">
        <f t="shared" si="5"/>
        <v>72.89500000000001</v>
      </c>
      <c r="N15" s="12">
        <v>5</v>
      </c>
      <c r="O15" s="13"/>
      <c r="P15" s="17"/>
    </row>
    <row r="16" spans="1:16" ht="22.5" customHeight="1">
      <c r="A16" s="20"/>
      <c r="B16" s="23"/>
      <c r="C16" s="14"/>
      <c r="D16" s="24"/>
      <c r="E16" s="12" t="s">
        <v>56</v>
      </c>
      <c r="F16" s="12" t="s">
        <v>57</v>
      </c>
      <c r="G16" s="12" t="s">
        <v>58</v>
      </c>
      <c r="H16" s="12"/>
      <c r="I16" s="12" t="s">
        <v>58</v>
      </c>
      <c r="J16" s="35">
        <f t="shared" si="3"/>
        <v>35</v>
      </c>
      <c r="K16" s="35">
        <v>75.18</v>
      </c>
      <c r="L16" s="35">
        <f t="shared" si="4"/>
        <v>37.59</v>
      </c>
      <c r="M16" s="35">
        <f t="shared" si="5"/>
        <v>72.59</v>
      </c>
      <c r="N16" s="12">
        <v>6</v>
      </c>
      <c r="O16" s="42"/>
      <c r="P16" s="18"/>
    </row>
    <row r="17" spans="1:16" ht="21" customHeight="1">
      <c r="A17" s="20">
        <v>627003</v>
      </c>
      <c r="B17" s="25" t="s">
        <v>18</v>
      </c>
      <c r="C17" s="26" t="s">
        <v>59</v>
      </c>
      <c r="D17" s="20">
        <v>2</v>
      </c>
      <c r="E17" s="12" t="s">
        <v>60</v>
      </c>
      <c r="F17" s="13" t="s">
        <v>61</v>
      </c>
      <c r="G17" s="12" t="s">
        <v>44</v>
      </c>
      <c r="H17" s="12"/>
      <c r="I17" s="12" t="s">
        <v>44</v>
      </c>
      <c r="J17" s="35">
        <f t="shared" si="3"/>
        <v>37.5</v>
      </c>
      <c r="K17" s="35">
        <v>76.17</v>
      </c>
      <c r="L17" s="35">
        <f t="shared" si="4"/>
        <v>38.085</v>
      </c>
      <c r="M17" s="35">
        <f t="shared" si="5"/>
        <v>75.58500000000001</v>
      </c>
      <c r="N17" s="12">
        <v>1</v>
      </c>
      <c r="O17" s="13" t="s">
        <v>23</v>
      </c>
      <c r="P17" s="17"/>
    </row>
    <row r="18" spans="1:16" ht="21" customHeight="1">
      <c r="A18" s="20"/>
      <c r="B18" s="27"/>
      <c r="C18" s="28"/>
      <c r="D18" s="20"/>
      <c r="E18" s="12" t="s">
        <v>62</v>
      </c>
      <c r="F18" s="13" t="s">
        <v>63</v>
      </c>
      <c r="G18" s="12" t="s">
        <v>55</v>
      </c>
      <c r="H18" s="12"/>
      <c r="I18" s="12" t="s">
        <v>55</v>
      </c>
      <c r="J18" s="35">
        <f t="shared" si="3"/>
        <v>36</v>
      </c>
      <c r="K18" s="35">
        <v>73.68</v>
      </c>
      <c r="L18" s="35">
        <f t="shared" si="4"/>
        <v>36.84</v>
      </c>
      <c r="M18" s="35">
        <f t="shared" si="5"/>
        <v>72.84</v>
      </c>
      <c r="N18" s="12">
        <v>2</v>
      </c>
      <c r="O18" s="13" t="s">
        <v>23</v>
      </c>
      <c r="P18" s="17"/>
    </row>
    <row r="19" spans="1:16" ht="21" customHeight="1">
      <c r="A19" s="20"/>
      <c r="B19" s="27"/>
      <c r="C19" s="28"/>
      <c r="D19" s="20"/>
      <c r="E19" s="12" t="s">
        <v>64</v>
      </c>
      <c r="F19" s="13" t="s">
        <v>65</v>
      </c>
      <c r="G19" s="12" t="s">
        <v>66</v>
      </c>
      <c r="H19" s="12"/>
      <c r="I19" s="12" t="s">
        <v>66</v>
      </c>
      <c r="J19" s="35">
        <f t="shared" si="3"/>
        <v>34.5</v>
      </c>
      <c r="K19" s="35">
        <v>73.15</v>
      </c>
      <c r="L19" s="35">
        <f t="shared" si="4"/>
        <v>36.575</v>
      </c>
      <c r="M19" s="35">
        <f t="shared" si="5"/>
        <v>71.075</v>
      </c>
      <c r="N19" s="12">
        <v>3</v>
      </c>
      <c r="O19" s="13"/>
      <c r="P19" s="17"/>
    </row>
    <row r="20" spans="1:16" ht="21" customHeight="1">
      <c r="A20" s="20"/>
      <c r="B20" s="27"/>
      <c r="C20" s="28"/>
      <c r="D20" s="20"/>
      <c r="E20" s="12" t="s">
        <v>67</v>
      </c>
      <c r="F20" s="13" t="s">
        <v>68</v>
      </c>
      <c r="G20" s="12" t="s">
        <v>69</v>
      </c>
      <c r="H20" s="12"/>
      <c r="I20" s="12" t="s">
        <v>69</v>
      </c>
      <c r="J20" s="35">
        <f t="shared" si="3"/>
        <v>31.25</v>
      </c>
      <c r="K20" s="35">
        <v>79.1</v>
      </c>
      <c r="L20" s="35">
        <f t="shared" si="4"/>
        <v>39.55</v>
      </c>
      <c r="M20" s="35">
        <f t="shared" si="5"/>
        <v>70.8</v>
      </c>
      <c r="N20" s="12">
        <v>4</v>
      </c>
      <c r="O20" s="13"/>
      <c r="P20" s="17"/>
    </row>
    <row r="21" spans="1:16" ht="21" customHeight="1">
      <c r="A21" s="20"/>
      <c r="B21" s="27"/>
      <c r="C21" s="28"/>
      <c r="D21" s="20"/>
      <c r="E21" s="12" t="s">
        <v>70</v>
      </c>
      <c r="F21" s="13" t="s">
        <v>71</v>
      </c>
      <c r="G21" s="12" t="s">
        <v>72</v>
      </c>
      <c r="H21" s="12"/>
      <c r="I21" s="12" t="s">
        <v>72</v>
      </c>
      <c r="J21" s="35">
        <f t="shared" si="3"/>
        <v>32</v>
      </c>
      <c r="K21" s="35">
        <v>74.2</v>
      </c>
      <c r="L21" s="35">
        <f t="shared" si="4"/>
        <v>37.1</v>
      </c>
      <c r="M21" s="35">
        <f t="shared" si="5"/>
        <v>69.1</v>
      </c>
      <c r="N21" s="12">
        <v>5</v>
      </c>
      <c r="O21" s="13"/>
      <c r="P21" s="17"/>
    </row>
    <row r="22" spans="1:16" ht="21" customHeight="1">
      <c r="A22" s="20"/>
      <c r="B22" s="27"/>
      <c r="C22" s="28"/>
      <c r="D22" s="20"/>
      <c r="E22" s="12" t="s">
        <v>73</v>
      </c>
      <c r="F22" s="13" t="s">
        <v>74</v>
      </c>
      <c r="G22" s="12" t="s">
        <v>75</v>
      </c>
      <c r="H22" s="12"/>
      <c r="I22" s="12" t="s">
        <v>75</v>
      </c>
      <c r="J22" s="35">
        <f t="shared" si="3"/>
        <v>33.25</v>
      </c>
      <c r="K22" s="35">
        <v>71.49</v>
      </c>
      <c r="L22" s="35">
        <f t="shared" si="4"/>
        <v>35.745</v>
      </c>
      <c r="M22" s="35">
        <f t="shared" si="5"/>
        <v>68.995</v>
      </c>
      <c r="N22" s="12">
        <v>6</v>
      </c>
      <c r="O22" s="13"/>
      <c r="P22" s="17"/>
    </row>
    <row r="23" spans="1:16" ht="21.75" customHeight="1">
      <c r="A23" s="20">
        <v>627004</v>
      </c>
      <c r="B23" s="21" t="s">
        <v>18</v>
      </c>
      <c r="C23" s="29" t="s">
        <v>76</v>
      </c>
      <c r="D23" s="22">
        <v>2</v>
      </c>
      <c r="E23" s="12" t="s">
        <v>77</v>
      </c>
      <c r="F23" s="13" t="s">
        <v>78</v>
      </c>
      <c r="G23" s="12" t="s">
        <v>79</v>
      </c>
      <c r="H23" s="12"/>
      <c r="I23" s="12" t="s">
        <v>79</v>
      </c>
      <c r="J23" s="35">
        <f t="shared" si="3"/>
        <v>42.25</v>
      </c>
      <c r="K23" s="35">
        <v>78.42</v>
      </c>
      <c r="L23" s="35">
        <f t="shared" si="4"/>
        <v>39.21</v>
      </c>
      <c r="M23" s="35">
        <f t="shared" si="5"/>
        <v>81.46000000000001</v>
      </c>
      <c r="N23" s="12">
        <v>1</v>
      </c>
      <c r="O23" s="13" t="s">
        <v>23</v>
      </c>
      <c r="P23" s="17"/>
    </row>
    <row r="24" spans="1:16" ht="21.75" customHeight="1">
      <c r="A24" s="20"/>
      <c r="B24" s="24"/>
      <c r="C24" s="30"/>
      <c r="D24" s="24"/>
      <c r="E24" s="12" t="s">
        <v>80</v>
      </c>
      <c r="F24" s="13" t="s">
        <v>81</v>
      </c>
      <c r="G24" s="12" t="s">
        <v>47</v>
      </c>
      <c r="H24" s="12"/>
      <c r="I24" s="12" t="s">
        <v>47</v>
      </c>
      <c r="J24" s="35">
        <f t="shared" si="3"/>
        <v>39.5</v>
      </c>
      <c r="K24" s="35">
        <v>76.52</v>
      </c>
      <c r="L24" s="35">
        <f t="shared" si="4"/>
        <v>38.26</v>
      </c>
      <c r="M24" s="35">
        <f t="shared" si="5"/>
        <v>77.75999999999999</v>
      </c>
      <c r="N24" s="12">
        <v>2</v>
      </c>
      <c r="O24" s="13" t="s">
        <v>23</v>
      </c>
      <c r="P24" s="17"/>
    </row>
    <row r="25" spans="1:16" ht="21.75" customHeight="1">
      <c r="A25" s="20"/>
      <c r="B25" s="24"/>
      <c r="C25" s="30"/>
      <c r="D25" s="24"/>
      <c r="E25" s="12" t="s">
        <v>82</v>
      </c>
      <c r="F25" s="13" t="s">
        <v>83</v>
      </c>
      <c r="G25" s="12" t="s">
        <v>84</v>
      </c>
      <c r="H25" s="12"/>
      <c r="I25" s="12" t="s">
        <v>84</v>
      </c>
      <c r="J25" s="35">
        <f t="shared" si="3"/>
        <v>37.75</v>
      </c>
      <c r="K25" s="35">
        <v>77.16</v>
      </c>
      <c r="L25" s="35">
        <f t="shared" si="4"/>
        <v>38.58</v>
      </c>
      <c r="M25" s="35">
        <f t="shared" si="5"/>
        <v>76.33</v>
      </c>
      <c r="N25" s="12">
        <v>3</v>
      </c>
      <c r="O25" s="13"/>
      <c r="P25" s="17"/>
    </row>
    <row r="26" spans="1:16" ht="21.75" customHeight="1">
      <c r="A26" s="20"/>
      <c r="B26" s="24"/>
      <c r="C26" s="30"/>
      <c r="D26" s="24"/>
      <c r="E26" s="12" t="s">
        <v>85</v>
      </c>
      <c r="F26" s="13" t="s">
        <v>86</v>
      </c>
      <c r="G26" s="12" t="s">
        <v>22</v>
      </c>
      <c r="H26" s="12"/>
      <c r="I26" s="12" t="s">
        <v>22</v>
      </c>
      <c r="J26" s="35">
        <f t="shared" si="3"/>
        <v>38</v>
      </c>
      <c r="K26" s="35">
        <v>76.3</v>
      </c>
      <c r="L26" s="35">
        <f t="shared" si="4"/>
        <v>38.15</v>
      </c>
      <c r="M26" s="35">
        <f t="shared" si="5"/>
        <v>76.15</v>
      </c>
      <c r="N26" s="12">
        <v>4</v>
      </c>
      <c r="O26" s="13"/>
      <c r="P26" s="17"/>
    </row>
    <row r="27" spans="1:16" ht="21.75" customHeight="1">
      <c r="A27" s="20"/>
      <c r="B27" s="24"/>
      <c r="C27" s="30"/>
      <c r="D27" s="24"/>
      <c r="E27" s="12" t="s">
        <v>87</v>
      </c>
      <c r="F27" s="13" t="s">
        <v>88</v>
      </c>
      <c r="G27" s="12" t="s">
        <v>84</v>
      </c>
      <c r="H27" s="12"/>
      <c r="I27" s="12" t="s">
        <v>84</v>
      </c>
      <c r="J27" s="35">
        <f t="shared" si="3"/>
        <v>37.75</v>
      </c>
      <c r="K27" s="35">
        <v>75.96</v>
      </c>
      <c r="L27" s="35">
        <f t="shared" si="4"/>
        <v>37.98</v>
      </c>
      <c r="M27" s="35">
        <f t="shared" si="5"/>
        <v>75.72999999999999</v>
      </c>
      <c r="N27" s="12">
        <v>5</v>
      </c>
      <c r="O27" s="13"/>
      <c r="P27" s="17"/>
    </row>
    <row r="28" spans="1:16" ht="21.75" customHeight="1">
      <c r="A28" s="20"/>
      <c r="B28" s="24"/>
      <c r="C28" s="30"/>
      <c r="D28" s="24"/>
      <c r="E28" s="12" t="s">
        <v>89</v>
      </c>
      <c r="F28" s="13" t="s">
        <v>90</v>
      </c>
      <c r="G28" s="12" t="s">
        <v>32</v>
      </c>
      <c r="H28" s="12"/>
      <c r="I28" s="12" t="s">
        <v>32</v>
      </c>
      <c r="J28" s="35">
        <f t="shared" si="3"/>
        <v>37</v>
      </c>
      <c r="K28" s="35">
        <v>76.74</v>
      </c>
      <c r="L28" s="35">
        <f t="shared" si="4"/>
        <v>38.37</v>
      </c>
      <c r="M28" s="35">
        <f t="shared" si="5"/>
        <v>75.37</v>
      </c>
      <c r="N28" s="12">
        <v>6</v>
      </c>
      <c r="O28" s="13"/>
      <c r="P28" s="17"/>
    </row>
    <row r="29" spans="1:16" ht="22.5" customHeight="1">
      <c r="A29" s="20">
        <v>627005</v>
      </c>
      <c r="B29" s="21" t="s">
        <v>18</v>
      </c>
      <c r="C29" s="29" t="s">
        <v>91</v>
      </c>
      <c r="D29" s="22">
        <v>2</v>
      </c>
      <c r="E29" s="12" t="s">
        <v>92</v>
      </c>
      <c r="F29" s="13" t="s">
        <v>93</v>
      </c>
      <c r="G29" s="12" t="s">
        <v>22</v>
      </c>
      <c r="H29" s="12"/>
      <c r="I29" s="12" t="s">
        <v>22</v>
      </c>
      <c r="J29" s="35">
        <f t="shared" si="3"/>
        <v>38</v>
      </c>
      <c r="K29" s="35">
        <v>77.18</v>
      </c>
      <c r="L29" s="35">
        <f t="shared" si="4"/>
        <v>38.59</v>
      </c>
      <c r="M29" s="35">
        <f t="shared" si="5"/>
        <v>76.59</v>
      </c>
      <c r="N29" s="12">
        <v>1</v>
      </c>
      <c r="O29" s="13" t="s">
        <v>23</v>
      </c>
      <c r="P29" s="17"/>
    </row>
    <row r="30" spans="1:16" ht="22.5" customHeight="1">
      <c r="A30" s="20"/>
      <c r="B30" s="23"/>
      <c r="C30" s="30"/>
      <c r="D30" s="24"/>
      <c r="E30" s="12" t="s">
        <v>94</v>
      </c>
      <c r="F30" s="13" t="s">
        <v>95</v>
      </c>
      <c r="G30" s="12" t="s">
        <v>84</v>
      </c>
      <c r="H30" s="12"/>
      <c r="I30" s="12" t="s">
        <v>84</v>
      </c>
      <c r="J30" s="35">
        <f t="shared" si="3"/>
        <v>37.75</v>
      </c>
      <c r="K30" s="35">
        <v>76.98</v>
      </c>
      <c r="L30" s="35">
        <f t="shared" si="4"/>
        <v>38.49</v>
      </c>
      <c r="M30" s="35">
        <f t="shared" si="5"/>
        <v>76.24000000000001</v>
      </c>
      <c r="N30" s="12">
        <v>2</v>
      </c>
      <c r="O30" s="13" t="s">
        <v>23</v>
      </c>
      <c r="P30" s="17"/>
    </row>
    <row r="31" spans="1:16" ht="22.5" customHeight="1">
      <c r="A31" s="20"/>
      <c r="B31" s="23"/>
      <c r="C31" s="30"/>
      <c r="D31" s="24"/>
      <c r="E31" s="12" t="s">
        <v>96</v>
      </c>
      <c r="F31" s="13" t="s">
        <v>97</v>
      </c>
      <c r="G31" s="12" t="s">
        <v>98</v>
      </c>
      <c r="H31" s="12"/>
      <c r="I31" s="12" t="s">
        <v>98</v>
      </c>
      <c r="J31" s="35">
        <f t="shared" si="3"/>
        <v>36.5</v>
      </c>
      <c r="K31" s="35">
        <v>77.6</v>
      </c>
      <c r="L31" s="35">
        <f t="shared" si="4"/>
        <v>38.8</v>
      </c>
      <c r="M31" s="35">
        <f t="shared" si="5"/>
        <v>75.3</v>
      </c>
      <c r="N31" s="12">
        <v>3</v>
      </c>
      <c r="O31" s="13"/>
      <c r="P31" s="17"/>
    </row>
    <row r="32" spans="1:16" ht="22.5" customHeight="1">
      <c r="A32" s="20"/>
      <c r="B32" s="23"/>
      <c r="C32" s="30"/>
      <c r="D32" s="24"/>
      <c r="E32" s="12" t="s">
        <v>99</v>
      </c>
      <c r="F32" s="13" t="s">
        <v>100</v>
      </c>
      <c r="G32" s="12" t="s">
        <v>58</v>
      </c>
      <c r="H32" s="12"/>
      <c r="I32" s="12" t="s">
        <v>58</v>
      </c>
      <c r="J32" s="35">
        <f t="shared" si="3"/>
        <v>35</v>
      </c>
      <c r="K32" s="35">
        <v>77.16</v>
      </c>
      <c r="L32" s="35">
        <f t="shared" si="4"/>
        <v>38.58</v>
      </c>
      <c r="M32" s="35">
        <f t="shared" si="5"/>
        <v>73.58</v>
      </c>
      <c r="N32" s="12">
        <v>4</v>
      </c>
      <c r="O32" s="13"/>
      <c r="P32" s="17"/>
    </row>
    <row r="33" spans="1:16" ht="22.5" customHeight="1">
      <c r="A33" s="20"/>
      <c r="B33" s="23"/>
      <c r="C33" s="30"/>
      <c r="D33" s="24"/>
      <c r="E33" s="12" t="s">
        <v>101</v>
      </c>
      <c r="F33" s="13" t="s">
        <v>102</v>
      </c>
      <c r="G33" s="12" t="s">
        <v>103</v>
      </c>
      <c r="H33" s="12"/>
      <c r="I33" s="12" t="s">
        <v>103</v>
      </c>
      <c r="J33" s="35">
        <f t="shared" si="3"/>
        <v>35.5</v>
      </c>
      <c r="K33" s="35">
        <v>75.98</v>
      </c>
      <c r="L33" s="35">
        <f t="shared" si="4"/>
        <v>37.99</v>
      </c>
      <c r="M33" s="35">
        <f t="shared" si="5"/>
        <v>73.49000000000001</v>
      </c>
      <c r="N33" s="12">
        <v>5</v>
      </c>
      <c r="O33" s="13"/>
      <c r="P33" s="17"/>
    </row>
    <row r="34" spans="1:16" ht="22.5" customHeight="1">
      <c r="A34" s="20"/>
      <c r="B34" s="23"/>
      <c r="C34" s="30"/>
      <c r="D34" s="24"/>
      <c r="E34" s="12" t="s">
        <v>104</v>
      </c>
      <c r="F34" s="13" t="s">
        <v>105</v>
      </c>
      <c r="G34" s="12" t="s">
        <v>106</v>
      </c>
      <c r="H34" s="12"/>
      <c r="I34" s="12" t="s">
        <v>106</v>
      </c>
      <c r="J34" s="35">
        <f aca="true" t="shared" si="6" ref="J34:J71">I34/2</f>
        <v>33</v>
      </c>
      <c r="K34" s="35">
        <v>75.5</v>
      </c>
      <c r="L34" s="35">
        <f aca="true" t="shared" si="7" ref="L34:L71">K34/2</f>
        <v>37.75</v>
      </c>
      <c r="M34" s="35">
        <f aca="true" t="shared" si="8" ref="M34:M71">J34+L34</f>
        <v>70.75</v>
      </c>
      <c r="N34" s="12">
        <v>6</v>
      </c>
      <c r="O34" s="13"/>
      <c r="P34" s="18"/>
    </row>
    <row r="35" spans="1:16" ht="21.75" customHeight="1">
      <c r="A35" s="20">
        <v>627006</v>
      </c>
      <c r="B35" s="21" t="s">
        <v>18</v>
      </c>
      <c r="C35" s="21" t="s">
        <v>107</v>
      </c>
      <c r="D35" s="22">
        <v>2</v>
      </c>
      <c r="E35" s="12" t="s">
        <v>108</v>
      </c>
      <c r="F35" s="13" t="s">
        <v>109</v>
      </c>
      <c r="G35" s="12" t="s">
        <v>47</v>
      </c>
      <c r="H35" s="12"/>
      <c r="I35" s="12" t="s">
        <v>47</v>
      </c>
      <c r="J35" s="35">
        <f t="shared" si="6"/>
        <v>39.5</v>
      </c>
      <c r="K35" s="35">
        <v>80.45</v>
      </c>
      <c r="L35" s="35">
        <f t="shared" si="7"/>
        <v>40.225</v>
      </c>
      <c r="M35" s="35">
        <f t="shared" si="8"/>
        <v>79.725</v>
      </c>
      <c r="N35" s="12">
        <v>1</v>
      </c>
      <c r="O35" s="13" t="s">
        <v>23</v>
      </c>
      <c r="P35" s="17"/>
    </row>
    <row r="36" spans="1:16" ht="21.75" customHeight="1">
      <c r="A36" s="20"/>
      <c r="B36" s="31"/>
      <c r="C36" s="31"/>
      <c r="D36" s="24"/>
      <c r="E36" s="12" t="s">
        <v>110</v>
      </c>
      <c r="F36" s="13" t="s">
        <v>111</v>
      </c>
      <c r="G36" s="12" t="s">
        <v>55</v>
      </c>
      <c r="H36" s="12"/>
      <c r="I36" s="12" t="s">
        <v>55</v>
      </c>
      <c r="J36" s="35">
        <f t="shared" si="6"/>
        <v>36</v>
      </c>
      <c r="K36" s="35">
        <v>81.08</v>
      </c>
      <c r="L36" s="35">
        <f t="shared" si="7"/>
        <v>40.54</v>
      </c>
      <c r="M36" s="35">
        <f t="shared" si="8"/>
        <v>76.53999999999999</v>
      </c>
      <c r="N36" s="12">
        <v>2</v>
      </c>
      <c r="O36" s="13" t="s">
        <v>23</v>
      </c>
      <c r="P36" s="17"/>
    </row>
    <row r="37" spans="1:16" ht="21.75" customHeight="1">
      <c r="A37" s="20"/>
      <c r="B37" s="23"/>
      <c r="C37" s="24"/>
      <c r="D37" s="24"/>
      <c r="E37" s="12" t="s">
        <v>112</v>
      </c>
      <c r="F37" s="13" t="s">
        <v>113</v>
      </c>
      <c r="G37" s="12" t="s">
        <v>40</v>
      </c>
      <c r="H37" s="12"/>
      <c r="I37" s="12" t="s">
        <v>40</v>
      </c>
      <c r="J37" s="35">
        <f t="shared" si="6"/>
        <v>36.75</v>
      </c>
      <c r="K37" s="35">
        <v>79.08</v>
      </c>
      <c r="L37" s="35">
        <f t="shared" si="7"/>
        <v>39.54</v>
      </c>
      <c r="M37" s="35">
        <f t="shared" si="8"/>
        <v>76.28999999999999</v>
      </c>
      <c r="N37" s="12">
        <v>3</v>
      </c>
      <c r="O37" s="13"/>
      <c r="P37" s="17"/>
    </row>
    <row r="38" spans="1:17" s="2" customFormat="1" ht="21.75" customHeight="1">
      <c r="A38" s="32"/>
      <c r="B38" s="33"/>
      <c r="C38" s="34"/>
      <c r="D38" s="34"/>
      <c r="E38" s="12" t="s">
        <v>114</v>
      </c>
      <c r="F38" s="13" t="s">
        <v>115</v>
      </c>
      <c r="G38" s="12" t="s">
        <v>29</v>
      </c>
      <c r="H38" s="12"/>
      <c r="I38" s="12" t="s">
        <v>29</v>
      </c>
      <c r="J38" s="35">
        <f t="shared" si="6"/>
        <v>37.25</v>
      </c>
      <c r="K38" s="35">
        <v>77.06</v>
      </c>
      <c r="L38" s="35">
        <f t="shared" si="7"/>
        <v>38.53</v>
      </c>
      <c r="M38" s="35">
        <f t="shared" si="8"/>
        <v>75.78</v>
      </c>
      <c r="N38" s="12">
        <v>4</v>
      </c>
      <c r="O38" s="13"/>
      <c r="P38" s="43"/>
      <c r="Q38" s="46"/>
    </row>
    <row r="39" spans="1:17" ht="21.75" customHeight="1">
      <c r="A39" s="20"/>
      <c r="B39" s="23"/>
      <c r="C39" s="24"/>
      <c r="D39" s="24"/>
      <c r="E39" s="12" t="s">
        <v>116</v>
      </c>
      <c r="F39" s="13" t="s">
        <v>117</v>
      </c>
      <c r="G39" s="12" t="s">
        <v>55</v>
      </c>
      <c r="H39" s="12"/>
      <c r="I39" s="12" t="s">
        <v>55</v>
      </c>
      <c r="J39" s="35">
        <f t="shared" si="6"/>
        <v>36</v>
      </c>
      <c r="K39" s="35">
        <v>76.76</v>
      </c>
      <c r="L39" s="35">
        <f t="shared" si="7"/>
        <v>38.38</v>
      </c>
      <c r="M39" s="35">
        <f t="shared" si="8"/>
        <v>74.38</v>
      </c>
      <c r="N39" s="12">
        <v>5</v>
      </c>
      <c r="O39" s="13"/>
      <c r="P39" s="44"/>
      <c r="Q39" s="47"/>
    </row>
    <row r="40" spans="1:17" ht="21.75" customHeight="1">
      <c r="A40" s="20"/>
      <c r="B40" s="23"/>
      <c r="C40" s="24"/>
      <c r="D40" s="24"/>
      <c r="E40" s="12" t="s">
        <v>118</v>
      </c>
      <c r="F40" s="13" t="s">
        <v>119</v>
      </c>
      <c r="G40" s="12" t="s">
        <v>40</v>
      </c>
      <c r="H40" s="12"/>
      <c r="I40" s="12" t="s">
        <v>40</v>
      </c>
      <c r="J40" s="35">
        <f t="shared" si="6"/>
        <v>36.75</v>
      </c>
      <c r="K40" s="35">
        <v>74.51</v>
      </c>
      <c r="L40" s="35">
        <f t="shared" si="7"/>
        <v>37.255</v>
      </c>
      <c r="M40" s="35">
        <f t="shared" si="8"/>
        <v>74.005</v>
      </c>
      <c r="N40" s="12">
        <v>6</v>
      </c>
      <c r="O40" s="13"/>
      <c r="P40" s="44"/>
      <c r="Q40" s="47"/>
    </row>
    <row r="41" spans="1:16" ht="24" customHeight="1">
      <c r="A41" s="20">
        <v>627007</v>
      </c>
      <c r="B41" s="21" t="s">
        <v>18</v>
      </c>
      <c r="C41" s="21" t="s">
        <v>120</v>
      </c>
      <c r="D41" s="22">
        <v>2</v>
      </c>
      <c r="E41" s="12" t="s">
        <v>121</v>
      </c>
      <c r="F41" s="13" t="s">
        <v>122</v>
      </c>
      <c r="G41" s="12" t="s">
        <v>123</v>
      </c>
      <c r="H41" s="35">
        <v>4</v>
      </c>
      <c r="I41" s="35">
        <v>72.5</v>
      </c>
      <c r="J41" s="35">
        <f t="shared" si="6"/>
        <v>36.25</v>
      </c>
      <c r="K41" s="35">
        <v>79.01</v>
      </c>
      <c r="L41" s="35">
        <f t="shared" si="7"/>
        <v>39.505</v>
      </c>
      <c r="M41" s="35">
        <f t="shared" si="8"/>
        <v>75.755</v>
      </c>
      <c r="N41" s="12">
        <v>1</v>
      </c>
      <c r="O41" s="13" t="s">
        <v>23</v>
      </c>
      <c r="P41" s="17"/>
    </row>
    <row r="42" spans="1:16" ht="24" customHeight="1">
      <c r="A42" s="20"/>
      <c r="B42" s="23"/>
      <c r="C42" s="24"/>
      <c r="D42" s="24"/>
      <c r="E42" s="12" t="s">
        <v>124</v>
      </c>
      <c r="F42" s="13" t="s">
        <v>125</v>
      </c>
      <c r="G42" s="12" t="s">
        <v>40</v>
      </c>
      <c r="H42" s="12" t="s">
        <v>126</v>
      </c>
      <c r="I42" s="12" t="s">
        <v>40</v>
      </c>
      <c r="J42" s="35">
        <f t="shared" si="6"/>
        <v>36.75</v>
      </c>
      <c r="K42" s="35">
        <v>75.62</v>
      </c>
      <c r="L42" s="35">
        <f t="shared" si="7"/>
        <v>37.81</v>
      </c>
      <c r="M42" s="35">
        <f t="shared" si="8"/>
        <v>74.56</v>
      </c>
      <c r="N42" s="12">
        <v>2</v>
      </c>
      <c r="O42" s="13" t="s">
        <v>23</v>
      </c>
      <c r="P42" s="17"/>
    </row>
    <row r="43" spans="1:16" ht="24" customHeight="1">
      <c r="A43" s="20"/>
      <c r="B43" s="23"/>
      <c r="C43" s="24"/>
      <c r="D43" s="24"/>
      <c r="E43" s="12" t="s">
        <v>127</v>
      </c>
      <c r="F43" s="13" t="s">
        <v>128</v>
      </c>
      <c r="G43" s="12" t="s">
        <v>129</v>
      </c>
      <c r="H43" s="35">
        <v>4</v>
      </c>
      <c r="I43" s="35">
        <v>74.5</v>
      </c>
      <c r="J43" s="35">
        <f t="shared" si="6"/>
        <v>37.25</v>
      </c>
      <c r="K43" s="35">
        <v>74.11</v>
      </c>
      <c r="L43" s="35">
        <f t="shared" si="7"/>
        <v>37.055</v>
      </c>
      <c r="M43" s="35">
        <f t="shared" si="8"/>
        <v>74.305</v>
      </c>
      <c r="N43" s="12">
        <v>3</v>
      </c>
      <c r="O43" s="13"/>
      <c r="P43" s="17"/>
    </row>
    <row r="44" spans="1:16" ht="24" customHeight="1">
      <c r="A44" s="20"/>
      <c r="B44" s="23"/>
      <c r="C44" s="24"/>
      <c r="D44" s="24"/>
      <c r="E44" s="12" t="s">
        <v>130</v>
      </c>
      <c r="F44" s="13" t="s">
        <v>131</v>
      </c>
      <c r="G44" s="12" t="s">
        <v>66</v>
      </c>
      <c r="H44" s="12" t="s">
        <v>126</v>
      </c>
      <c r="I44" s="12" t="s">
        <v>66</v>
      </c>
      <c r="J44" s="35">
        <f t="shared" si="6"/>
        <v>34.5</v>
      </c>
      <c r="K44" s="35">
        <v>77.56</v>
      </c>
      <c r="L44" s="35">
        <f t="shared" si="7"/>
        <v>38.78</v>
      </c>
      <c r="M44" s="35">
        <f t="shared" si="8"/>
        <v>73.28</v>
      </c>
      <c r="N44" s="12">
        <v>4</v>
      </c>
      <c r="O44" s="13"/>
      <c r="P44" s="17"/>
    </row>
    <row r="45" spans="1:16" ht="24" customHeight="1">
      <c r="A45" s="20"/>
      <c r="B45" s="23"/>
      <c r="C45" s="24"/>
      <c r="D45" s="24"/>
      <c r="E45" s="12" t="s">
        <v>132</v>
      </c>
      <c r="F45" s="13" t="s">
        <v>133</v>
      </c>
      <c r="G45" s="12" t="s">
        <v>66</v>
      </c>
      <c r="H45" s="12" t="s">
        <v>126</v>
      </c>
      <c r="I45" s="12" t="s">
        <v>66</v>
      </c>
      <c r="J45" s="35">
        <f t="shared" si="6"/>
        <v>34.5</v>
      </c>
      <c r="K45" s="35">
        <v>76.06</v>
      </c>
      <c r="L45" s="35">
        <f t="shared" si="7"/>
        <v>38.03</v>
      </c>
      <c r="M45" s="35">
        <f t="shared" si="8"/>
        <v>72.53</v>
      </c>
      <c r="N45" s="12">
        <v>5</v>
      </c>
      <c r="O45" s="13"/>
      <c r="P45" s="17"/>
    </row>
    <row r="46" spans="1:16" ht="24" customHeight="1">
      <c r="A46" s="20"/>
      <c r="B46" s="23"/>
      <c r="C46" s="24"/>
      <c r="D46" s="24"/>
      <c r="E46" s="12" t="s">
        <v>134</v>
      </c>
      <c r="F46" s="13" t="s">
        <v>135</v>
      </c>
      <c r="G46" s="12" t="s">
        <v>75</v>
      </c>
      <c r="H46" s="12"/>
      <c r="I46" s="12" t="s">
        <v>75</v>
      </c>
      <c r="J46" s="35">
        <f t="shared" si="6"/>
        <v>33.25</v>
      </c>
      <c r="K46" s="35">
        <v>76.82</v>
      </c>
      <c r="L46" s="35">
        <f t="shared" si="7"/>
        <v>38.41</v>
      </c>
      <c r="M46" s="35">
        <f t="shared" si="8"/>
        <v>71.66</v>
      </c>
      <c r="N46" s="12">
        <v>6</v>
      </c>
      <c r="O46" s="13"/>
      <c r="P46" s="18"/>
    </row>
    <row r="47" spans="1:16" ht="24" customHeight="1">
      <c r="A47" s="20">
        <v>627008</v>
      </c>
      <c r="B47" s="21" t="s">
        <v>18</v>
      </c>
      <c r="C47" s="21" t="s">
        <v>136</v>
      </c>
      <c r="D47" s="22">
        <v>2</v>
      </c>
      <c r="E47" s="12" t="s">
        <v>137</v>
      </c>
      <c r="F47" s="13" t="s">
        <v>138</v>
      </c>
      <c r="G47" s="12" t="s">
        <v>139</v>
      </c>
      <c r="H47" s="12"/>
      <c r="I47" s="12" t="s">
        <v>139</v>
      </c>
      <c r="J47" s="35">
        <f t="shared" si="6"/>
        <v>39</v>
      </c>
      <c r="K47" s="35">
        <v>76.5</v>
      </c>
      <c r="L47" s="35">
        <f t="shared" si="7"/>
        <v>38.25</v>
      </c>
      <c r="M47" s="35">
        <f t="shared" si="8"/>
        <v>77.25</v>
      </c>
      <c r="N47" s="12">
        <v>1</v>
      </c>
      <c r="O47" s="13" t="s">
        <v>23</v>
      </c>
      <c r="P47" s="17"/>
    </row>
    <row r="48" spans="1:16" ht="24" customHeight="1">
      <c r="A48" s="20"/>
      <c r="B48" s="31"/>
      <c r="C48" s="31"/>
      <c r="D48" s="24"/>
      <c r="E48" s="12" t="s">
        <v>140</v>
      </c>
      <c r="F48" s="13" t="s">
        <v>141</v>
      </c>
      <c r="G48" s="12" t="s">
        <v>22</v>
      </c>
      <c r="H48" s="12"/>
      <c r="I48" s="12" t="s">
        <v>22</v>
      </c>
      <c r="J48" s="35">
        <f t="shared" si="6"/>
        <v>38</v>
      </c>
      <c r="K48" s="35">
        <v>77.92</v>
      </c>
      <c r="L48" s="35">
        <f t="shared" si="7"/>
        <v>38.96</v>
      </c>
      <c r="M48" s="35">
        <f t="shared" si="8"/>
        <v>76.96000000000001</v>
      </c>
      <c r="N48" s="12">
        <v>2</v>
      </c>
      <c r="O48" s="13" t="s">
        <v>23</v>
      </c>
      <c r="P48" s="17"/>
    </row>
    <row r="49" spans="1:16" ht="24" customHeight="1">
      <c r="A49" s="20"/>
      <c r="B49" s="23"/>
      <c r="C49" s="24"/>
      <c r="D49" s="24"/>
      <c r="E49" s="12" t="s">
        <v>142</v>
      </c>
      <c r="F49" s="13" t="s">
        <v>143</v>
      </c>
      <c r="G49" s="12" t="s">
        <v>144</v>
      </c>
      <c r="H49" s="12"/>
      <c r="I49" s="12" t="s">
        <v>144</v>
      </c>
      <c r="J49" s="35">
        <f t="shared" si="6"/>
        <v>39.75</v>
      </c>
      <c r="K49" s="35">
        <v>74.19</v>
      </c>
      <c r="L49" s="35">
        <f t="shared" si="7"/>
        <v>37.095</v>
      </c>
      <c r="M49" s="35">
        <f t="shared" si="8"/>
        <v>76.845</v>
      </c>
      <c r="N49" s="12">
        <v>3</v>
      </c>
      <c r="O49" s="13"/>
      <c r="P49" s="17"/>
    </row>
    <row r="50" spans="1:16" ht="24" customHeight="1">
      <c r="A50" s="20"/>
      <c r="B50" s="23"/>
      <c r="C50" s="24"/>
      <c r="D50" s="24"/>
      <c r="E50" s="12" t="s">
        <v>145</v>
      </c>
      <c r="F50" s="13" t="s">
        <v>146</v>
      </c>
      <c r="G50" s="12" t="s">
        <v>147</v>
      </c>
      <c r="H50" s="12"/>
      <c r="I50" s="12" t="s">
        <v>147</v>
      </c>
      <c r="J50" s="35">
        <f t="shared" si="6"/>
        <v>33.5</v>
      </c>
      <c r="K50" s="35">
        <v>74.07</v>
      </c>
      <c r="L50" s="35">
        <f t="shared" si="7"/>
        <v>37.035</v>
      </c>
      <c r="M50" s="35">
        <f t="shared" si="8"/>
        <v>70.535</v>
      </c>
      <c r="N50" s="12">
        <v>4</v>
      </c>
      <c r="O50" s="13"/>
      <c r="P50" s="17"/>
    </row>
    <row r="51" spans="1:16" ht="24" customHeight="1">
      <c r="A51" s="20"/>
      <c r="B51" s="23"/>
      <c r="C51" s="24"/>
      <c r="D51" s="24"/>
      <c r="E51" s="12" t="s">
        <v>148</v>
      </c>
      <c r="F51" s="13" t="s">
        <v>149</v>
      </c>
      <c r="G51" s="12" t="s">
        <v>72</v>
      </c>
      <c r="H51" s="12"/>
      <c r="I51" s="12" t="s">
        <v>72</v>
      </c>
      <c r="J51" s="35">
        <f t="shared" si="6"/>
        <v>32</v>
      </c>
      <c r="K51" s="35">
        <v>74.99</v>
      </c>
      <c r="L51" s="35">
        <f t="shared" si="7"/>
        <v>37.495</v>
      </c>
      <c r="M51" s="35">
        <f t="shared" si="8"/>
        <v>69.495</v>
      </c>
      <c r="N51" s="12">
        <v>5</v>
      </c>
      <c r="O51" s="13"/>
      <c r="P51" s="17"/>
    </row>
    <row r="52" spans="1:16" ht="24" customHeight="1">
      <c r="A52" s="20"/>
      <c r="B52" s="23"/>
      <c r="C52" s="24"/>
      <c r="D52" s="24"/>
      <c r="E52" s="12" t="s">
        <v>150</v>
      </c>
      <c r="F52" s="13" t="s">
        <v>151</v>
      </c>
      <c r="G52" s="12" t="s">
        <v>152</v>
      </c>
      <c r="H52" s="12"/>
      <c r="I52" s="12" t="s">
        <v>152</v>
      </c>
      <c r="J52" s="35">
        <f t="shared" si="6"/>
        <v>32.5</v>
      </c>
      <c r="K52" s="35">
        <v>73.09</v>
      </c>
      <c r="L52" s="35">
        <f t="shared" si="7"/>
        <v>36.545</v>
      </c>
      <c r="M52" s="35">
        <f t="shared" si="8"/>
        <v>69.045</v>
      </c>
      <c r="N52" s="12">
        <v>6</v>
      </c>
      <c r="O52" s="13"/>
      <c r="P52" s="18"/>
    </row>
    <row r="53" spans="1:16" ht="22.5" customHeight="1">
      <c r="A53" s="20">
        <v>627009</v>
      </c>
      <c r="B53" s="25" t="s">
        <v>18</v>
      </c>
      <c r="C53" s="25" t="s">
        <v>153</v>
      </c>
      <c r="D53" s="20">
        <v>3</v>
      </c>
      <c r="E53" s="12" t="s">
        <v>154</v>
      </c>
      <c r="F53" s="13" t="s">
        <v>155</v>
      </c>
      <c r="G53" s="12" t="s">
        <v>55</v>
      </c>
      <c r="H53" s="12"/>
      <c r="I53" s="12" t="s">
        <v>55</v>
      </c>
      <c r="J53" s="35">
        <f t="shared" si="6"/>
        <v>36</v>
      </c>
      <c r="K53" s="35">
        <v>81.4</v>
      </c>
      <c r="L53" s="35">
        <f t="shared" si="7"/>
        <v>40.7</v>
      </c>
      <c r="M53" s="35">
        <f t="shared" si="8"/>
        <v>76.7</v>
      </c>
      <c r="N53" s="12">
        <v>1</v>
      </c>
      <c r="O53" s="13" t="s">
        <v>23</v>
      </c>
      <c r="P53" s="17"/>
    </row>
    <row r="54" spans="1:16" ht="22.5" customHeight="1">
      <c r="A54" s="20"/>
      <c r="B54" s="25"/>
      <c r="C54" s="25"/>
      <c r="D54" s="20"/>
      <c r="E54" s="12" t="s">
        <v>156</v>
      </c>
      <c r="F54" s="13" t="s">
        <v>157</v>
      </c>
      <c r="G54" s="12" t="s">
        <v>98</v>
      </c>
      <c r="H54" s="12"/>
      <c r="I54" s="12" t="s">
        <v>98</v>
      </c>
      <c r="J54" s="35">
        <f t="shared" si="6"/>
        <v>36.5</v>
      </c>
      <c r="K54" s="35">
        <v>79.16</v>
      </c>
      <c r="L54" s="35">
        <f t="shared" si="7"/>
        <v>39.58</v>
      </c>
      <c r="M54" s="35">
        <f t="shared" si="8"/>
        <v>76.08</v>
      </c>
      <c r="N54" s="12">
        <v>2</v>
      </c>
      <c r="O54" s="13" t="s">
        <v>23</v>
      </c>
      <c r="P54" s="17"/>
    </row>
    <row r="55" spans="1:16" ht="22.5" customHeight="1">
      <c r="A55" s="20"/>
      <c r="B55" s="27"/>
      <c r="C55" s="20"/>
      <c r="D55" s="20"/>
      <c r="E55" s="12" t="s">
        <v>158</v>
      </c>
      <c r="F55" s="13" t="s">
        <v>159</v>
      </c>
      <c r="G55" s="12" t="s">
        <v>160</v>
      </c>
      <c r="H55" s="12"/>
      <c r="I55" s="12" t="s">
        <v>160</v>
      </c>
      <c r="J55" s="35">
        <f t="shared" si="6"/>
        <v>34.75</v>
      </c>
      <c r="K55" s="35">
        <v>80.6</v>
      </c>
      <c r="L55" s="35">
        <f t="shared" si="7"/>
        <v>40.3</v>
      </c>
      <c r="M55" s="35">
        <f t="shared" si="8"/>
        <v>75.05</v>
      </c>
      <c r="N55" s="12">
        <v>3</v>
      </c>
      <c r="O55" s="13" t="s">
        <v>23</v>
      </c>
      <c r="P55" s="17"/>
    </row>
    <row r="56" spans="1:16" ht="22.5" customHeight="1">
      <c r="A56" s="20"/>
      <c r="B56" s="27"/>
      <c r="C56" s="20"/>
      <c r="D56" s="20"/>
      <c r="E56" s="12" t="s">
        <v>161</v>
      </c>
      <c r="F56" s="13" t="s">
        <v>162</v>
      </c>
      <c r="G56" s="12" t="s">
        <v>129</v>
      </c>
      <c r="H56" s="12"/>
      <c r="I56" s="12" t="s">
        <v>129</v>
      </c>
      <c r="J56" s="35">
        <f t="shared" si="6"/>
        <v>35.25</v>
      </c>
      <c r="K56" s="35">
        <v>78.56</v>
      </c>
      <c r="L56" s="35">
        <f t="shared" si="7"/>
        <v>39.28</v>
      </c>
      <c r="M56" s="35">
        <f t="shared" si="8"/>
        <v>74.53</v>
      </c>
      <c r="N56" s="12">
        <v>4</v>
      </c>
      <c r="O56" s="13"/>
      <c r="P56" s="17"/>
    </row>
    <row r="57" spans="1:16" ht="22.5" customHeight="1">
      <c r="A57" s="20"/>
      <c r="B57" s="27"/>
      <c r="C57" s="20"/>
      <c r="D57" s="20"/>
      <c r="E57" s="12" t="s">
        <v>163</v>
      </c>
      <c r="F57" s="13" t="s">
        <v>164</v>
      </c>
      <c r="G57" s="12" t="s">
        <v>103</v>
      </c>
      <c r="H57" s="12"/>
      <c r="I57" s="12" t="s">
        <v>103</v>
      </c>
      <c r="J57" s="35">
        <f t="shared" si="6"/>
        <v>35.5</v>
      </c>
      <c r="K57" s="35">
        <v>76.92</v>
      </c>
      <c r="L57" s="35">
        <f t="shared" si="7"/>
        <v>38.46</v>
      </c>
      <c r="M57" s="35">
        <f t="shared" si="8"/>
        <v>73.96000000000001</v>
      </c>
      <c r="N57" s="12">
        <v>5</v>
      </c>
      <c r="O57" s="13"/>
      <c r="P57" s="17"/>
    </row>
    <row r="58" spans="1:16" ht="22.5" customHeight="1">
      <c r="A58" s="20"/>
      <c r="B58" s="27"/>
      <c r="C58" s="20"/>
      <c r="D58" s="20"/>
      <c r="E58" s="12" t="s">
        <v>165</v>
      </c>
      <c r="F58" s="13" t="s">
        <v>166</v>
      </c>
      <c r="G58" s="12" t="s">
        <v>160</v>
      </c>
      <c r="H58" s="12"/>
      <c r="I58" s="12" t="s">
        <v>160</v>
      </c>
      <c r="J58" s="35">
        <f t="shared" si="6"/>
        <v>34.75</v>
      </c>
      <c r="K58" s="35">
        <v>77.78</v>
      </c>
      <c r="L58" s="35">
        <f t="shared" si="7"/>
        <v>38.89</v>
      </c>
      <c r="M58" s="35">
        <f t="shared" si="8"/>
        <v>73.64</v>
      </c>
      <c r="N58" s="12">
        <v>6</v>
      </c>
      <c r="O58" s="13"/>
      <c r="P58" s="17"/>
    </row>
    <row r="59" spans="1:16" ht="22.5" customHeight="1">
      <c r="A59" s="20"/>
      <c r="B59" s="27"/>
      <c r="C59" s="20"/>
      <c r="D59" s="20"/>
      <c r="E59" s="12" t="s">
        <v>167</v>
      </c>
      <c r="F59" s="13" t="s">
        <v>168</v>
      </c>
      <c r="G59" s="12" t="s">
        <v>169</v>
      </c>
      <c r="H59" s="12"/>
      <c r="I59" s="12" t="s">
        <v>169</v>
      </c>
      <c r="J59" s="35">
        <f t="shared" si="6"/>
        <v>34</v>
      </c>
      <c r="K59" s="35">
        <v>77.54</v>
      </c>
      <c r="L59" s="35">
        <f t="shared" si="7"/>
        <v>38.77</v>
      </c>
      <c r="M59" s="35">
        <f t="shared" si="8"/>
        <v>72.77000000000001</v>
      </c>
      <c r="N59" s="12">
        <v>7</v>
      </c>
      <c r="O59" s="13"/>
      <c r="P59" s="17"/>
    </row>
    <row r="60" spans="1:16" ht="22.5" customHeight="1">
      <c r="A60" s="20"/>
      <c r="B60" s="27"/>
      <c r="C60" s="20"/>
      <c r="D60" s="20"/>
      <c r="E60" s="12" t="s">
        <v>170</v>
      </c>
      <c r="F60" s="12" t="s">
        <v>171</v>
      </c>
      <c r="G60" s="12" t="s">
        <v>172</v>
      </c>
      <c r="H60" s="12"/>
      <c r="I60" s="12" t="s">
        <v>172</v>
      </c>
      <c r="J60" s="35">
        <f t="shared" si="6"/>
        <v>33.75</v>
      </c>
      <c r="K60" s="35">
        <v>77.81</v>
      </c>
      <c r="L60" s="35">
        <f t="shared" si="7"/>
        <v>38.905</v>
      </c>
      <c r="M60" s="35">
        <f t="shared" si="8"/>
        <v>72.655</v>
      </c>
      <c r="N60" s="12">
        <v>8</v>
      </c>
      <c r="O60" s="18"/>
      <c r="P60" s="19"/>
    </row>
    <row r="61" spans="1:16" ht="22.5" customHeight="1">
      <c r="A61" s="20"/>
      <c r="B61" s="27"/>
      <c r="C61" s="20"/>
      <c r="D61" s="20"/>
      <c r="E61" s="12" t="s">
        <v>173</v>
      </c>
      <c r="F61" s="18" t="s">
        <v>174</v>
      </c>
      <c r="G61" s="12" t="s">
        <v>123</v>
      </c>
      <c r="H61" s="12"/>
      <c r="I61" s="12" t="s">
        <v>123</v>
      </c>
      <c r="J61" s="35">
        <f t="shared" si="6"/>
        <v>34.25</v>
      </c>
      <c r="K61" s="35"/>
      <c r="L61" s="35">
        <f t="shared" si="7"/>
        <v>0</v>
      </c>
      <c r="M61" s="35">
        <f t="shared" si="8"/>
        <v>34.25</v>
      </c>
      <c r="N61" s="12">
        <v>9</v>
      </c>
      <c r="O61" s="18"/>
      <c r="P61" s="45" t="s">
        <v>175</v>
      </c>
    </row>
    <row r="62" spans="1:16" ht="22.5" customHeight="1">
      <c r="A62" s="20">
        <v>627010</v>
      </c>
      <c r="B62" s="21" t="s">
        <v>18</v>
      </c>
      <c r="C62" s="36" t="s">
        <v>176</v>
      </c>
      <c r="D62" s="22">
        <v>2</v>
      </c>
      <c r="E62" s="12" t="s">
        <v>177</v>
      </c>
      <c r="F62" s="13" t="s">
        <v>178</v>
      </c>
      <c r="G62" s="12" t="s">
        <v>32</v>
      </c>
      <c r="H62" s="35"/>
      <c r="I62" s="12" t="s">
        <v>32</v>
      </c>
      <c r="J62" s="35">
        <f t="shared" si="6"/>
        <v>37</v>
      </c>
      <c r="K62" s="35">
        <v>81.83</v>
      </c>
      <c r="L62" s="35">
        <f t="shared" si="7"/>
        <v>40.915</v>
      </c>
      <c r="M62" s="35">
        <f t="shared" si="8"/>
        <v>77.91499999999999</v>
      </c>
      <c r="N62" s="12">
        <v>1</v>
      </c>
      <c r="O62" s="13" t="s">
        <v>23</v>
      </c>
      <c r="P62" s="17"/>
    </row>
    <row r="63" spans="1:16" ht="22.5" customHeight="1">
      <c r="A63" s="20"/>
      <c r="B63" s="31"/>
      <c r="C63" s="37"/>
      <c r="D63" s="24"/>
      <c r="E63" s="12" t="s">
        <v>179</v>
      </c>
      <c r="F63" s="13" t="s">
        <v>180</v>
      </c>
      <c r="G63" s="12" t="s">
        <v>55</v>
      </c>
      <c r="H63" s="12"/>
      <c r="I63" s="12" t="s">
        <v>55</v>
      </c>
      <c r="J63" s="35">
        <f t="shared" si="6"/>
        <v>36</v>
      </c>
      <c r="K63" s="35">
        <v>82.7</v>
      </c>
      <c r="L63" s="35">
        <f t="shared" si="7"/>
        <v>41.35</v>
      </c>
      <c r="M63" s="35">
        <f t="shared" si="8"/>
        <v>77.35</v>
      </c>
      <c r="N63" s="12">
        <v>2</v>
      </c>
      <c r="O63" s="13" t="s">
        <v>23</v>
      </c>
      <c r="P63" s="17"/>
    </row>
    <row r="64" spans="1:16" ht="22.5" customHeight="1">
      <c r="A64" s="20"/>
      <c r="B64" s="23"/>
      <c r="C64" s="38"/>
      <c r="D64" s="24"/>
      <c r="E64" s="12" t="s">
        <v>181</v>
      </c>
      <c r="F64" s="13" t="s">
        <v>182</v>
      </c>
      <c r="G64" s="12" t="s">
        <v>40</v>
      </c>
      <c r="H64" s="12"/>
      <c r="I64" s="12" t="s">
        <v>40</v>
      </c>
      <c r="J64" s="35">
        <f t="shared" si="6"/>
        <v>36.75</v>
      </c>
      <c r="K64" s="35">
        <v>77.12</v>
      </c>
      <c r="L64" s="35">
        <f t="shared" si="7"/>
        <v>38.56</v>
      </c>
      <c r="M64" s="35">
        <f t="shared" si="8"/>
        <v>75.31</v>
      </c>
      <c r="N64" s="12">
        <v>3</v>
      </c>
      <c r="O64" s="13"/>
      <c r="P64" s="17"/>
    </row>
    <row r="65" spans="1:16" ht="22.5" customHeight="1">
      <c r="A65" s="20"/>
      <c r="B65" s="23"/>
      <c r="C65" s="38"/>
      <c r="D65" s="24"/>
      <c r="E65" s="12" t="s">
        <v>183</v>
      </c>
      <c r="F65" s="13" t="s">
        <v>184</v>
      </c>
      <c r="G65" s="12" t="s">
        <v>98</v>
      </c>
      <c r="H65" s="12"/>
      <c r="I65" s="12" t="s">
        <v>98</v>
      </c>
      <c r="J65" s="35">
        <f t="shared" si="6"/>
        <v>36.5</v>
      </c>
      <c r="K65" s="35">
        <v>77.54</v>
      </c>
      <c r="L65" s="35">
        <f t="shared" si="7"/>
        <v>38.77</v>
      </c>
      <c r="M65" s="35">
        <f t="shared" si="8"/>
        <v>75.27000000000001</v>
      </c>
      <c r="N65" s="12">
        <v>4</v>
      </c>
      <c r="O65" s="13"/>
      <c r="P65" s="17"/>
    </row>
    <row r="66" spans="1:16" ht="22.5" customHeight="1">
      <c r="A66" s="20"/>
      <c r="B66" s="23"/>
      <c r="C66" s="38"/>
      <c r="D66" s="24"/>
      <c r="E66" s="12" t="s">
        <v>185</v>
      </c>
      <c r="F66" s="13" t="s">
        <v>186</v>
      </c>
      <c r="G66" s="12" t="s">
        <v>98</v>
      </c>
      <c r="H66" s="12"/>
      <c r="I66" s="12" t="s">
        <v>98</v>
      </c>
      <c r="J66" s="35">
        <f t="shared" si="6"/>
        <v>36.5</v>
      </c>
      <c r="K66" s="35">
        <v>75.9</v>
      </c>
      <c r="L66" s="35">
        <f t="shared" si="7"/>
        <v>37.95</v>
      </c>
      <c r="M66" s="35">
        <f t="shared" si="8"/>
        <v>74.45</v>
      </c>
      <c r="N66" s="12">
        <v>5</v>
      </c>
      <c r="O66" s="13"/>
      <c r="P66" s="17"/>
    </row>
    <row r="67" spans="1:16" ht="22.5" customHeight="1">
      <c r="A67" s="20"/>
      <c r="B67" s="23"/>
      <c r="C67" s="38"/>
      <c r="D67" s="24"/>
      <c r="E67" s="12" t="s">
        <v>187</v>
      </c>
      <c r="F67" s="13" t="s">
        <v>188</v>
      </c>
      <c r="G67" s="12" t="s">
        <v>189</v>
      </c>
      <c r="H67" s="12"/>
      <c r="I67" s="12" t="s">
        <v>189</v>
      </c>
      <c r="J67" s="35">
        <f t="shared" si="6"/>
        <v>36.25</v>
      </c>
      <c r="K67" s="35">
        <v>74.72</v>
      </c>
      <c r="L67" s="35">
        <f t="shared" si="7"/>
        <v>37.36</v>
      </c>
      <c r="M67" s="35">
        <f t="shared" si="8"/>
        <v>73.61</v>
      </c>
      <c r="N67" s="12">
        <v>6</v>
      </c>
      <c r="O67" s="13"/>
      <c r="P67" s="17"/>
    </row>
    <row r="68" spans="1:16" ht="22.5" customHeight="1">
      <c r="A68" s="20"/>
      <c r="B68" s="23"/>
      <c r="C68" s="38"/>
      <c r="D68" s="24"/>
      <c r="E68" s="12" t="s">
        <v>190</v>
      </c>
      <c r="F68" s="13" t="s">
        <v>191</v>
      </c>
      <c r="G68" s="12" t="s">
        <v>58</v>
      </c>
      <c r="H68" s="35">
        <v>2</v>
      </c>
      <c r="I68" s="35">
        <v>72</v>
      </c>
      <c r="J68" s="35">
        <f t="shared" si="6"/>
        <v>36</v>
      </c>
      <c r="K68" s="35">
        <v>74.46</v>
      </c>
      <c r="L68" s="35">
        <f t="shared" si="7"/>
        <v>37.23</v>
      </c>
      <c r="M68" s="35">
        <f t="shared" si="8"/>
        <v>73.22999999999999</v>
      </c>
      <c r="N68" s="12">
        <v>7</v>
      </c>
      <c r="O68" s="13"/>
      <c r="P68" s="17"/>
    </row>
    <row r="69" spans="1:16" ht="22.5" customHeight="1">
      <c r="A69" s="20">
        <v>627012</v>
      </c>
      <c r="B69" s="21" t="s">
        <v>192</v>
      </c>
      <c r="C69" s="48" t="s">
        <v>76</v>
      </c>
      <c r="D69" s="22">
        <v>1</v>
      </c>
      <c r="E69" s="12" t="s">
        <v>193</v>
      </c>
      <c r="F69" s="13" t="s">
        <v>194</v>
      </c>
      <c r="G69" s="12" t="s">
        <v>195</v>
      </c>
      <c r="H69" s="49"/>
      <c r="I69" s="35" t="s">
        <v>195</v>
      </c>
      <c r="J69" s="35">
        <f t="shared" si="6"/>
        <v>40</v>
      </c>
      <c r="K69" s="35">
        <v>77.26</v>
      </c>
      <c r="L69" s="35">
        <f t="shared" si="7"/>
        <v>38.63</v>
      </c>
      <c r="M69" s="35">
        <f t="shared" si="8"/>
        <v>78.63</v>
      </c>
      <c r="N69" s="12">
        <v>1</v>
      </c>
      <c r="O69" s="13" t="s">
        <v>23</v>
      </c>
      <c r="P69" s="17"/>
    </row>
    <row r="70" spans="1:16" ht="22.5" customHeight="1">
      <c r="A70" s="20"/>
      <c r="B70" s="31"/>
      <c r="C70" s="50"/>
      <c r="D70" s="24"/>
      <c r="E70" s="12" t="s">
        <v>196</v>
      </c>
      <c r="F70" s="12" t="s">
        <v>197</v>
      </c>
      <c r="G70" s="12" t="s">
        <v>58</v>
      </c>
      <c r="H70" s="12"/>
      <c r="I70" s="12" t="s">
        <v>58</v>
      </c>
      <c r="J70" s="35">
        <f t="shared" si="6"/>
        <v>35</v>
      </c>
      <c r="K70" s="35">
        <v>75.02</v>
      </c>
      <c r="L70" s="35">
        <f t="shared" si="7"/>
        <v>37.51</v>
      </c>
      <c r="M70" s="35">
        <f t="shared" si="8"/>
        <v>72.50999999999999</v>
      </c>
      <c r="N70" s="12">
        <v>2</v>
      </c>
      <c r="O70" s="13"/>
      <c r="P70" s="17"/>
    </row>
    <row r="71" spans="1:16" ht="22.5" customHeight="1">
      <c r="A71" s="20"/>
      <c r="B71" s="23"/>
      <c r="C71" s="51"/>
      <c r="D71" s="24"/>
      <c r="E71" s="12" t="s">
        <v>198</v>
      </c>
      <c r="F71" s="13" t="s">
        <v>199</v>
      </c>
      <c r="G71" s="12" t="s">
        <v>200</v>
      </c>
      <c r="H71" s="49"/>
      <c r="I71" s="35" t="s">
        <v>200</v>
      </c>
      <c r="J71" s="35">
        <f t="shared" si="6"/>
        <v>38.75</v>
      </c>
      <c r="K71" s="35">
        <v>0</v>
      </c>
      <c r="L71" s="35">
        <f t="shared" si="7"/>
        <v>0</v>
      </c>
      <c r="M71" s="35">
        <f t="shared" si="8"/>
        <v>38.75</v>
      </c>
      <c r="N71" s="12">
        <v>3</v>
      </c>
      <c r="O71" s="13"/>
      <c r="P71" s="13"/>
    </row>
    <row r="72" spans="1:16" ht="30.75" customHeight="1">
      <c r="A72" s="20">
        <v>627013</v>
      </c>
      <c r="B72" s="25" t="s">
        <v>192</v>
      </c>
      <c r="C72" s="52" t="s">
        <v>91</v>
      </c>
      <c r="D72" s="20">
        <v>1</v>
      </c>
      <c r="E72" s="12" t="s">
        <v>201</v>
      </c>
      <c r="F72" s="13" t="s">
        <v>202</v>
      </c>
      <c r="G72" s="12" t="s">
        <v>66</v>
      </c>
      <c r="H72" s="12"/>
      <c r="I72" s="35" t="s">
        <v>66</v>
      </c>
      <c r="J72" s="35">
        <f aca="true" t="shared" si="9" ref="J72:J95">I72/2</f>
        <v>34.5</v>
      </c>
      <c r="K72" s="35">
        <v>78.88</v>
      </c>
      <c r="L72" s="35">
        <f aca="true" t="shared" si="10" ref="L72:L95">K72/2</f>
        <v>39.44</v>
      </c>
      <c r="M72" s="35">
        <f aca="true" t="shared" si="11" ref="M72:M121">J72+L72</f>
        <v>73.94</v>
      </c>
      <c r="N72" s="12">
        <v>1</v>
      </c>
      <c r="O72" s="13" t="s">
        <v>23</v>
      </c>
      <c r="P72" s="17"/>
    </row>
    <row r="73" spans="1:16" ht="30.75" customHeight="1">
      <c r="A73" s="20"/>
      <c r="B73" s="27"/>
      <c r="C73" s="53"/>
      <c r="D73" s="20"/>
      <c r="E73" s="12" t="s">
        <v>203</v>
      </c>
      <c r="F73" s="13" t="s">
        <v>204</v>
      </c>
      <c r="G73" s="12" t="s">
        <v>66</v>
      </c>
      <c r="H73" s="12"/>
      <c r="I73" s="35" t="s">
        <v>66</v>
      </c>
      <c r="J73" s="35">
        <f t="shared" si="9"/>
        <v>34.5</v>
      </c>
      <c r="K73" s="35">
        <v>77.74</v>
      </c>
      <c r="L73" s="35">
        <f t="shared" si="10"/>
        <v>38.87</v>
      </c>
      <c r="M73" s="35">
        <f t="shared" si="11"/>
        <v>73.37</v>
      </c>
      <c r="N73" s="12">
        <v>2</v>
      </c>
      <c r="O73" s="13"/>
      <c r="P73" s="17"/>
    </row>
    <row r="74" spans="1:16" ht="30.75" customHeight="1">
      <c r="A74" s="20"/>
      <c r="B74" s="27"/>
      <c r="C74" s="53"/>
      <c r="D74" s="20"/>
      <c r="E74" s="12" t="s">
        <v>205</v>
      </c>
      <c r="F74" s="13" t="s">
        <v>206</v>
      </c>
      <c r="G74" s="12" t="s">
        <v>207</v>
      </c>
      <c r="H74" s="12"/>
      <c r="I74" s="35" t="s">
        <v>207</v>
      </c>
      <c r="J74" s="35">
        <f t="shared" si="9"/>
        <v>32.75</v>
      </c>
      <c r="K74" s="35">
        <v>78.26</v>
      </c>
      <c r="L74" s="35">
        <f t="shared" si="10"/>
        <v>39.13</v>
      </c>
      <c r="M74" s="35">
        <f t="shared" si="11"/>
        <v>71.88</v>
      </c>
      <c r="N74" s="12">
        <v>3</v>
      </c>
      <c r="O74" s="13"/>
      <c r="P74" s="17"/>
    </row>
    <row r="75" spans="1:16" ht="25.5" customHeight="1">
      <c r="A75" s="54">
        <v>627014</v>
      </c>
      <c r="B75" s="25" t="s">
        <v>192</v>
      </c>
      <c r="C75" s="25" t="s">
        <v>107</v>
      </c>
      <c r="D75" s="54">
        <v>1</v>
      </c>
      <c r="E75" s="12" t="s">
        <v>208</v>
      </c>
      <c r="F75" s="13" t="s">
        <v>209</v>
      </c>
      <c r="G75" s="12" t="s">
        <v>129</v>
      </c>
      <c r="H75" s="12"/>
      <c r="I75" s="35" t="s">
        <v>129</v>
      </c>
      <c r="J75" s="35">
        <f t="shared" si="9"/>
        <v>35.25</v>
      </c>
      <c r="K75" s="35">
        <v>82.34</v>
      </c>
      <c r="L75" s="35">
        <f t="shared" si="10"/>
        <v>41.17</v>
      </c>
      <c r="M75" s="35">
        <f t="shared" si="11"/>
        <v>76.42</v>
      </c>
      <c r="N75" s="12">
        <v>1</v>
      </c>
      <c r="O75" s="13" t="s">
        <v>23</v>
      </c>
      <c r="P75" s="17"/>
    </row>
    <row r="76" spans="1:16" ht="25.5" customHeight="1">
      <c r="A76" s="54"/>
      <c r="B76" s="25"/>
      <c r="C76" s="25"/>
      <c r="D76" s="54"/>
      <c r="E76" s="12" t="s">
        <v>210</v>
      </c>
      <c r="F76" s="13" t="s">
        <v>211</v>
      </c>
      <c r="G76" s="12" t="s">
        <v>50</v>
      </c>
      <c r="H76" s="12"/>
      <c r="I76" s="35" t="s">
        <v>50</v>
      </c>
      <c r="J76" s="35">
        <f t="shared" si="9"/>
        <v>38.25</v>
      </c>
      <c r="K76" s="35">
        <v>74.93</v>
      </c>
      <c r="L76" s="35">
        <f t="shared" si="10"/>
        <v>37.465</v>
      </c>
      <c r="M76" s="35">
        <f t="shared" si="11"/>
        <v>75.715</v>
      </c>
      <c r="N76" s="12">
        <v>2</v>
      </c>
      <c r="O76" s="13"/>
      <c r="P76" s="17"/>
    </row>
    <row r="77" spans="1:16" ht="25.5" customHeight="1">
      <c r="A77" s="27"/>
      <c r="B77" s="27"/>
      <c r="C77" s="27"/>
      <c r="D77" s="27"/>
      <c r="E77" s="12" t="s">
        <v>212</v>
      </c>
      <c r="F77" s="13" t="s">
        <v>213</v>
      </c>
      <c r="G77" s="12" t="s">
        <v>40</v>
      </c>
      <c r="H77" s="12"/>
      <c r="I77" s="35" t="s">
        <v>40</v>
      </c>
      <c r="J77" s="35">
        <f t="shared" si="9"/>
        <v>36.75</v>
      </c>
      <c r="K77" s="35">
        <v>76.48</v>
      </c>
      <c r="L77" s="35">
        <f t="shared" si="10"/>
        <v>38.24</v>
      </c>
      <c r="M77" s="35">
        <f t="shared" si="11"/>
        <v>74.99000000000001</v>
      </c>
      <c r="N77" s="12">
        <v>3</v>
      </c>
      <c r="O77" s="13"/>
      <c r="P77" s="17"/>
    </row>
    <row r="78" spans="1:16" ht="21.75" customHeight="1">
      <c r="A78" s="54">
        <v>627015</v>
      </c>
      <c r="B78" s="25" t="s">
        <v>192</v>
      </c>
      <c r="C78" s="25" t="s">
        <v>120</v>
      </c>
      <c r="D78" s="54">
        <v>1</v>
      </c>
      <c r="E78" s="12" t="s">
        <v>214</v>
      </c>
      <c r="F78" s="13" t="s">
        <v>215</v>
      </c>
      <c r="G78" s="12" t="s">
        <v>160</v>
      </c>
      <c r="H78" s="12"/>
      <c r="I78" s="35" t="s">
        <v>160</v>
      </c>
      <c r="J78" s="35">
        <f t="shared" si="9"/>
        <v>34.75</v>
      </c>
      <c r="K78" s="35">
        <v>78.62</v>
      </c>
      <c r="L78" s="35">
        <f t="shared" si="10"/>
        <v>39.31</v>
      </c>
      <c r="M78" s="35">
        <f t="shared" si="11"/>
        <v>74.06</v>
      </c>
      <c r="N78" s="12">
        <v>1</v>
      </c>
      <c r="O78" s="13" t="s">
        <v>23</v>
      </c>
      <c r="P78" s="17"/>
    </row>
    <row r="79" spans="1:16" ht="21.75" customHeight="1">
      <c r="A79" s="54"/>
      <c r="B79" s="25"/>
      <c r="C79" s="25"/>
      <c r="D79" s="54"/>
      <c r="E79" s="12" t="s">
        <v>216</v>
      </c>
      <c r="F79" s="13" t="s">
        <v>217</v>
      </c>
      <c r="G79" s="12" t="s">
        <v>172</v>
      </c>
      <c r="H79" s="12"/>
      <c r="I79" s="35" t="s">
        <v>172</v>
      </c>
      <c r="J79" s="35">
        <f t="shared" si="9"/>
        <v>33.75</v>
      </c>
      <c r="K79" s="35">
        <v>76.34</v>
      </c>
      <c r="L79" s="35">
        <f t="shared" si="10"/>
        <v>38.17</v>
      </c>
      <c r="M79" s="35">
        <f t="shared" si="11"/>
        <v>71.92</v>
      </c>
      <c r="N79" s="12">
        <v>2</v>
      </c>
      <c r="O79" s="13"/>
      <c r="P79" s="17"/>
    </row>
    <row r="80" spans="1:16" ht="21.75" customHeight="1">
      <c r="A80" s="54"/>
      <c r="B80" s="25"/>
      <c r="C80" s="25"/>
      <c r="D80" s="54"/>
      <c r="E80" s="12" t="s">
        <v>218</v>
      </c>
      <c r="F80" s="13" t="s">
        <v>219</v>
      </c>
      <c r="G80" s="12" t="s">
        <v>106</v>
      </c>
      <c r="H80" s="12"/>
      <c r="I80" s="35" t="s">
        <v>106</v>
      </c>
      <c r="J80" s="35">
        <f t="shared" si="9"/>
        <v>33</v>
      </c>
      <c r="K80" s="35">
        <v>76.52</v>
      </c>
      <c r="L80" s="35">
        <f t="shared" si="10"/>
        <v>38.26</v>
      </c>
      <c r="M80" s="35">
        <f t="shared" si="11"/>
        <v>71.25999999999999</v>
      </c>
      <c r="N80" s="12">
        <v>3</v>
      </c>
      <c r="O80" s="13"/>
      <c r="P80" s="17"/>
    </row>
    <row r="81" spans="1:16" ht="25.5" customHeight="1">
      <c r="A81" s="55">
        <v>627016</v>
      </c>
      <c r="B81" s="56" t="s">
        <v>192</v>
      </c>
      <c r="C81" s="56" t="s">
        <v>136</v>
      </c>
      <c r="D81" s="55">
        <v>1</v>
      </c>
      <c r="E81" s="12" t="s">
        <v>220</v>
      </c>
      <c r="F81" s="13" t="s">
        <v>221</v>
      </c>
      <c r="G81" s="12" t="s">
        <v>129</v>
      </c>
      <c r="H81" s="57"/>
      <c r="I81" s="35" t="s">
        <v>129</v>
      </c>
      <c r="J81" s="35">
        <f t="shared" si="9"/>
        <v>35.25</v>
      </c>
      <c r="K81" s="35">
        <v>81.36</v>
      </c>
      <c r="L81" s="35">
        <f t="shared" si="10"/>
        <v>40.68</v>
      </c>
      <c r="M81" s="35">
        <f t="shared" si="11"/>
        <v>75.93</v>
      </c>
      <c r="N81" s="12">
        <v>1</v>
      </c>
      <c r="O81" s="13" t="s">
        <v>23</v>
      </c>
      <c r="P81" s="17"/>
    </row>
    <row r="82" spans="1:16" ht="25.5" customHeight="1">
      <c r="A82" s="58"/>
      <c r="B82" s="59"/>
      <c r="C82" s="60"/>
      <c r="D82" s="58"/>
      <c r="E82" s="12" t="s">
        <v>222</v>
      </c>
      <c r="F82" s="13" t="s">
        <v>223</v>
      </c>
      <c r="G82" s="12" t="s">
        <v>66</v>
      </c>
      <c r="H82" s="57"/>
      <c r="I82" s="35" t="s">
        <v>66</v>
      </c>
      <c r="J82" s="35">
        <f t="shared" si="9"/>
        <v>34.5</v>
      </c>
      <c r="K82" s="35">
        <v>78.81</v>
      </c>
      <c r="L82" s="35">
        <f t="shared" si="10"/>
        <v>39.405</v>
      </c>
      <c r="M82" s="35">
        <f t="shared" si="11"/>
        <v>73.905</v>
      </c>
      <c r="N82" s="12">
        <v>2</v>
      </c>
      <c r="O82" s="13"/>
      <c r="P82" s="17"/>
    </row>
    <row r="83" spans="1:16" ht="25.5" customHeight="1">
      <c r="A83" s="58"/>
      <c r="B83" s="59"/>
      <c r="C83" s="60"/>
      <c r="D83" s="58"/>
      <c r="E83" s="12" t="s">
        <v>224</v>
      </c>
      <c r="F83" s="13" t="s">
        <v>225</v>
      </c>
      <c r="G83" s="12" t="s">
        <v>75</v>
      </c>
      <c r="H83" s="57"/>
      <c r="I83" s="35" t="s">
        <v>75</v>
      </c>
      <c r="J83" s="35">
        <f t="shared" si="9"/>
        <v>33.25</v>
      </c>
      <c r="K83" s="35">
        <v>72.01</v>
      </c>
      <c r="L83" s="35">
        <f t="shared" si="10"/>
        <v>36.005</v>
      </c>
      <c r="M83" s="35">
        <f t="shared" si="11"/>
        <v>69.255</v>
      </c>
      <c r="N83" s="12">
        <v>3</v>
      </c>
      <c r="O83" s="13"/>
      <c r="P83" s="17"/>
    </row>
    <row r="84" spans="1:16" ht="25.5" customHeight="1">
      <c r="A84" s="61">
        <v>627017</v>
      </c>
      <c r="B84" s="56" t="s">
        <v>192</v>
      </c>
      <c r="C84" s="56" t="s">
        <v>226</v>
      </c>
      <c r="D84" s="61">
        <v>2</v>
      </c>
      <c r="E84" s="12" t="s">
        <v>227</v>
      </c>
      <c r="F84" s="13" t="s">
        <v>228</v>
      </c>
      <c r="G84" s="12" t="s">
        <v>55</v>
      </c>
      <c r="H84" s="12"/>
      <c r="I84" s="35" t="s">
        <v>55</v>
      </c>
      <c r="J84" s="35">
        <f t="shared" si="9"/>
        <v>36</v>
      </c>
      <c r="K84" s="35">
        <v>79.02</v>
      </c>
      <c r="L84" s="35">
        <f t="shared" si="10"/>
        <v>39.51</v>
      </c>
      <c r="M84" s="35">
        <f t="shared" si="11"/>
        <v>75.50999999999999</v>
      </c>
      <c r="N84" s="12">
        <v>1</v>
      </c>
      <c r="O84" s="13" t="s">
        <v>23</v>
      </c>
      <c r="P84" s="17"/>
    </row>
    <row r="85" spans="1:16" ht="25.5" customHeight="1">
      <c r="A85" s="62"/>
      <c r="B85" s="56"/>
      <c r="C85" s="56"/>
      <c r="D85" s="62"/>
      <c r="E85" s="12" t="s">
        <v>229</v>
      </c>
      <c r="F85" s="13" t="s">
        <v>230</v>
      </c>
      <c r="G85" s="12" t="s">
        <v>66</v>
      </c>
      <c r="H85" s="12"/>
      <c r="I85" s="35" t="s">
        <v>66</v>
      </c>
      <c r="J85" s="35">
        <f t="shared" si="9"/>
        <v>34.5</v>
      </c>
      <c r="K85" s="35">
        <v>80.9</v>
      </c>
      <c r="L85" s="35">
        <f t="shared" si="10"/>
        <v>40.45</v>
      </c>
      <c r="M85" s="35">
        <f t="shared" si="11"/>
        <v>74.95</v>
      </c>
      <c r="N85" s="12">
        <v>2</v>
      </c>
      <c r="O85" s="13" t="s">
        <v>23</v>
      </c>
      <c r="P85" s="17"/>
    </row>
    <row r="86" spans="1:16" ht="25.5" customHeight="1">
      <c r="A86" s="62"/>
      <c r="B86" s="63"/>
      <c r="C86" s="60"/>
      <c r="D86" s="62"/>
      <c r="E86" s="12" t="s">
        <v>231</v>
      </c>
      <c r="F86" s="13" t="s">
        <v>232</v>
      </c>
      <c r="G86" s="12" t="s">
        <v>129</v>
      </c>
      <c r="H86" s="12"/>
      <c r="I86" s="35" t="s">
        <v>129</v>
      </c>
      <c r="J86" s="35">
        <f t="shared" si="9"/>
        <v>35.25</v>
      </c>
      <c r="K86" s="35">
        <v>78.39</v>
      </c>
      <c r="L86" s="35">
        <f t="shared" si="10"/>
        <v>39.195</v>
      </c>
      <c r="M86" s="35">
        <f t="shared" si="11"/>
        <v>74.445</v>
      </c>
      <c r="N86" s="12">
        <v>3</v>
      </c>
      <c r="O86" s="13"/>
      <c r="P86" s="17"/>
    </row>
    <row r="87" spans="1:16" ht="25.5" customHeight="1">
      <c r="A87" s="62"/>
      <c r="B87" s="63"/>
      <c r="C87" s="60"/>
      <c r="D87" s="62"/>
      <c r="E87" s="12" t="s">
        <v>233</v>
      </c>
      <c r="F87" s="13" t="s">
        <v>234</v>
      </c>
      <c r="G87" s="12" t="s">
        <v>66</v>
      </c>
      <c r="H87" s="12"/>
      <c r="I87" s="35" t="s">
        <v>66</v>
      </c>
      <c r="J87" s="35">
        <f t="shared" si="9"/>
        <v>34.5</v>
      </c>
      <c r="K87" s="35">
        <v>77.67</v>
      </c>
      <c r="L87" s="35">
        <f t="shared" si="10"/>
        <v>38.835</v>
      </c>
      <c r="M87" s="35">
        <f t="shared" si="11"/>
        <v>73.33500000000001</v>
      </c>
      <c r="N87" s="12">
        <v>4</v>
      </c>
      <c r="O87" s="13"/>
      <c r="P87" s="17"/>
    </row>
    <row r="88" spans="1:16" ht="25.5" customHeight="1">
      <c r="A88" s="62"/>
      <c r="B88" s="63"/>
      <c r="C88" s="60"/>
      <c r="D88" s="62"/>
      <c r="E88" s="12" t="s">
        <v>235</v>
      </c>
      <c r="F88" s="13" t="s">
        <v>236</v>
      </c>
      <c r="G88" s="12" t="s">
        <v>129</v>
      </c>
      <c r="H88" s="12"/>
      <c r="I88" s="35" t="s">
        <v>129</v>
      </c>
      <c r="J88" s="35">
        <f t="shared" si="9"/>
        <v>35.25</v>
      </c>
      <c r="K88" s="35">
        <v>75.49</v>
      </c>
      <c r="L88" s="35">
        <f t="shared" si="10"/>
        <v>37.745</v>
      </c>
      <c r="M88" s="35">
        <f t="shared" si="11"/>
        <v>72.995</v>
      </c>
      <c r="N88" s="12">
        <v>5</v>
      </c>
      <c r="O88" s="13"/>
      <c r="P88" s="17"/>
    </row>
    <row r="89" spans="1:16" ht="25.5" customHeight="1">
      <c r="A89" s="62"/>
      <c r="B89" s="63"/>
      <c r="C89" s="60"/>
      <c r="D89" s="62"/>
      <c r="E89" s="12" t="s">
        <v>237</v>
      </c>
      <c r="F89" s="13" t="s">
        <v>238</v>
      </c>
      <c r="G89" s="12" t="s">
        <v>123</v>
      </c>
      <c r="H89" s="12"/>
      <c r="I89" s="35" t="s">
        <v>123</v>
      </c>
      <c r="J89" s="35">
        <f t="shared" si="9"/>
        <v>34.25</v>
      </c>
      <c r="K89" s="35">
        <v>72.37</v>
      </c>
      <c r="L89" s="35">
        <f t="shared" si="10"/>
        <v>36.185</v>
      </c>
      <c r="M89" s="35">
        <f t="shared" si="11"/>
        <v>70.435</v>
      </c>
      <c r="N89" s="12">
        <v>6</v>
      </c>
      <c r="O89" s="13"/>
      <c r="P89" s="17"/>
    </row>
    <row r="90" spans="1:16" ht="27.75" customHeight="1">
      <c r="A90" s="58">
        <v>627018</v>
      </c>
      <c r="B90" s="64" t="s">
        <v>239</v>
      </c>
      <c r="C90" s="65" t="s">
        <v>59</v>
      </c>
      <c r="D90" s="58">
        <v>1</v>
      </c>
      <c r="E90" s="12" t="s">
        <v>240</v>
      </c>
      <c r="F90" s="13" t="s">
        <v>241</v>
      </c>
      <c r="G90" s="12" t="s">
        <v>160</v>
      </c>
      <c r="H90" s="12"/>
      <c r="I90" s="35" t="s">
        <v>160</v>
      </c>
      <c r="J90" s="35">
        <f t="shared" si="9"/>
        <v>34.75</v>
      </c>
      <c r="K90" s="35">
        <v>77.12</v>
      </c>
      <c r="L90" s="35">
        <f t="shared" si="10"/>
        <v>38.56</v>
      </c>
      <c r="M90" s="35">
        <f t="shared" si="11"/>
        <v>73.31</v>
      </c>
      <c r="N90" s="12">
        <v>1</v>
      </c>
      <c r="O90" s="13" t="s">
        <v>23</v>
      </c>
      <c r="P90" s="17"/>
    </row>
    <row r="91" spans="1:16" ht="27.75" customHeight="1">
      <c r="A91" s="58"/>
      <c r="B91" s="64"/>
      <c r="C91" s="66"/>
      <c r="D91" s="58"/>
      <c r="E91" s="12" t="s">
        <v>242</v>
      </c>
      <c r="F91" s="13" t="s">
        <v>243</v>
      </c>
      <c r="G91" s="12" t="s">
        <v>75</v>
      </c>
      <c r="H91" s="12"/>
      <c r="I91" s="35" t="s">
        <v>75</v>
      </c>
      <c r="J91" s="35">
        <f t="shared" si="9"/>
        <v>33.25</v>
      </c>
      <c r="K91" s="35">
        <v>76.2</v>
      </c>
      <c r="L91" s="35">
        <f t="shared" si="10"/>
        <v>38.1</v>
      </c>
      <c r="M91" s="35">
        <f t="shared" si="11"/>
        <v>71.35</v>
      </c>
      <c r="N91" s="12">
        <v>2</v>
      </c>
      <c r="O91" s="13"/>
      <c r="P91" s="17"/>
    </row>
    <row r="92" spans="1:16" ht="27.75" customHeight="1">
      <c r="A92" s="58"/>
      <c r="B92" s="64"/>
      <c r="C92" s="66"/>
      <c r="D92" s="58"/>
      <c r="E92" s="12" t="s">
        <v>244</v>
      </c>
      <c r="F92" s="13" t="s">
        <v>245</v>
      </c>
      <c r="G92" s="12" t="s">
        <v>246</v>
      </c>
      <c r="H92" s="12"/>
      <c r="I92" s="35" t="s">
        <v>246</v>
      </c>
      <c r="J92" s="35">
        <f t="shared" si="9"/>
        <v>29.25</v>
      </c>
      <c r="K92" s="35">
        <v>74.56</v>
      </c>
      <c r="L92" s="35">
        <f t="shared" si="10"/>
        <v>37.28</v>
      </c>
      <c r="M92" s="35">
        <f t="shared" si="11"/>
        <v>66.53</v>
      </c>
      <c r="N92" s="12">
        <v>3</v>
      </c>
      <c r="O92" s="13"/>
      <c r="P92" s="17"/>
    </row>
    <row r="93" spans="1:16" ht="27.75" customHeight="1">
      <c r="A93" s="58">
        <v>627019</v>
      </c>
      <c r="B93" s="67" t="s">
        <v>239</v>
      </c>
      <c r="C93" s="65" t="s">
        <v>247</v>
      </c>
      <c r="D93" s="58">
        <v>1</v>
      </c>
      <c r="E93" s="12" t="s">
        <v>248</v>
      </c>
      <c r="F93" s="13" t="s">
        <v>249</v>
      </c>
      <c r="G93" s="12" t="s">
        <v>29</v>
      </c>
      <c r="H93" s="12"/>
      <c r="I93" s="35" t="s">
        <v>29</v>
      </c>
      <c r="J93" s="35">
        <f t="shared" si="9"/>
        <v>37.25</v>
      </c>
      <c r="K93" s="35">
        <v>76.65</v>
      </c>
      <c r="L93" s="35">
        <f t="shared" si="10"/>
        <v>38.325</v>
      </c>
      <c r="M93" s="35">
        <f t="shared" si="11"/>
        <v>75.575</v>
      </c>
      <c r="N93" s="12">
        <v>1</v>
      </c>
      <c r="O93" s="13" t="s">
        <v>23</v>
      </c>
      <c r="P93" s="17"/>
    </row>
    <row r="94" spans="1:16" ht="27.75" customHeight="1">
      <c r="A94" s="58"/>
      <c r="B94" s="67"/>
      <c r="C94" s="65"/>
      <c r="D94" s="58"/>
      <c r="E94" s="12" t="s">
        <v>250</v>
      </c>
      <c r="F94" s="12" t="s">
        <v>251</v>
      </c>
      <c r="G94" s="12" t="s">
        <v>160</v>
      </c>
      <c r="H94" s="12"/>
      <c r="I94" s="12" t="s">
        <v>160</v>
      </c>
      <c r="J94" s="35">
        <f t="shared" si="9"/>
        <v>34.75</v>
      </c>
      <c r="K94" s="35">
        <v>78.15</v>
      </c>
      <c r="L94" s="35">
        <f t="shared" si="10"/>
        <v>39.075</v>
      </c>
      <c r="M94" s="35">
        <f t="shared" si="11"/>
        <v>73.825</v>
      </c>
      <c r="N94" s="12">
        <v>2</v>
      </c>
      <c r="O94" s="13"/>
      <c r="P94" s="17"/>
    </row>
    <row r="95" spans="1:16" ht="27.75" customHeight="1">
      <c r="A95" s="58"/>
      <c r="B95" s="64"/>
      <c r="C95" s="66"/>
      <c r="D95" s="58"/>
      <c r="E95" s="12" t="s">
        <v>252</v>
      </c>
      <c r="F95" s="13" t="s">
        <v>253</v>
      </c>
      <c r="G95" s="12" t="s">
        <v>35</v>
      </c>
      <c r="H95" s="12"/>
      <c r="I95" s="35" t="s">
        <v>35</v>
      </c>
      <c r="J95" s="35">
        <f t="shared" si="9"/>
        <v>35.75</v>
      </c>
      <c r="K95" s="35">
        <v>75.4</v>
      </c>
      <c r="L95" s="35">
        <f t="shared" si="10"/>
        <v>37.7</v>
      </c>
      <c r="M95" s="35">
        <f t="shared" si="11"/>
        <v>73.45</v>
      </c>
      <c r="N95" s="12">
        <v>3</v>
      </c>
      <c r="O95" s="13"/>
      <c r="P95" s="17"/>
    </row>
    <row r="96" spans="1:16" ht="36" customHeight="1">
      <c r="A96" s="58">
        <v>627020</v>
      </c>
      <c r="B96" s="64" t="s">
        <v>254</v>
      </c>
      <c r="C96" s="65" t="s">
        <v>59</v>
      </c>
      <c r="D96" s="58">
        <v>1</v>
      </c>
      <c r="E96" s="12" t="s">
        <v>255</v>
      </c>
      <c r="F96" s="13" t="s">
        <v>256</v>
      </c>
      <c r="G96" s="12" t="s">
        <v>172</v>
      </c>
      <c r="H96" s="12"/>
      <c r="I96" s="35" t="s">
        <v>172</v>
      </c>
      <c r="J96" s="35">
        <f aca="true" t="shared" si="12" ref="J96:J121">I96/2</f>
        <v>33.75</v>
      </c>
      <c r="K96" s="35">
        <v>77.64</v>
      </c>
      <c r="L96" s="35">
        <f aca="true" t="shared" si="13" ref="L96:L135">K96/2</f>
        <v>38.82</v>
      </c>
      <c r="M96" s="35">
        <f t="shared" si="11"/>
        <v>72.57</v>
      </c>
      <c r="N96" s="12">
        <v>1</v>
      </c>
      <c r="O96" s="13" t="s">
        <v>23</v>
      </c>
      <c r="P96" s="17"/>
    </row>
    <row r="97" spans="1:16" ht="36" customHeight="1">
      <c r="A97" s="58"/>
      <c r="B97" s="64"/>
      <c r="C97" s="66"/>
      <c r="D97" s="58"/>
      <c r="E97" s="12" t="s">
        <v>257</v>
      </c>
      <c r="F97" s="13" t="s">
        <v>258</v>
      </c>
      <c r="G97" s="12" t="s">
        <v>259</v>
      </c>
      <c r="H97" s="12"/>
      <c r="I97" s="35" t="s">
        <v>259</v>
      </c>
      <c r="J97" s="35">
        <f t="shared" si="12"/>
        <v>31.5</v>
      </c>
      <c r="K97" s="35">
        <v>76.8</v>
      </c>
      <c r="L97" s="35">
        <f t="shared" si="13"/>
        <v>38.4</v>
      </c>
      <c r="M97" s="35">
        <f t="shared" si="11"/>
        <v>69.9</v>
      </c>
      <c r="N97" s="12">
        <v>2</v>
      </c>
      <c r="O97" s="13"/>
      <c r="P97" s="17"/>
    </row>
    <row r="98" spans="1:16" ht="30.75" customHeight="1">
      <c r="A98" s="68">
        <v>627021</v>
      </c>
      <c r="B98" s="69" t="s">
        <v>254</v>
      </c>
      <c r="C98" s="70" t="s">
        <v>107</v>
      </c>
      <c r="D98" s="68">
        <v>1</v>
      </c>
      <c r="E98" s="12" t="s">
        <v>260</v>
      </c>
      <c r="F98" s="13" t="s">
        <v>261</v>
      </c>
      <c r="G98" s="12" t="s">
        <v>66</v>
      </c>
      <c r="H98" s="12"/>
      <c r="I98" s="35" t="s">
        <v>66</v>
      </c>
      <c r="J98" s="35">
        <f t="shared" si="12"/>
        <v>34.5</v>
      </c>
      <c r="K98" s="35">
        <v>77.76</v>
      </c>
      <c r="L98" s="35">
        <f t="shared" si="13"/>
        <v>38.88</v>
      </c>
      <c r="M98" s="35">
        <f t="shared" si="11"/>
        <v>73.38</v>
      </c>
      <c r="N98" s="12">
        <v>1</v>
      </c>
      <c r="O98" s="13" t="s">
        <v>23</v>
      </c>
      <c r="P98" s="17"/>
    </row>
    <row r="99" spans="1:16" ht="30.75" customHeight="1">
      <c r="A99" s="71"/>
      <c r="B99" s="72"/>
      <c r="C99" s="73"/>
      <c r="D99" s="71"/>
      <c r="E99" s="12" t="s">
        <v>262</v>
      </c>
      <c r="F99" s="12" t="s">
        <v>263</v>
      </c>
      <c r="G99" s="12" t="s">
        <v>72</v>
      </c>
      <c r="H99" s="12"/>
      <c r="I99" s="12" t="s">
        <v>72</v>
      </c>
      <c r="J99" s="35">
        <f t="shared" si="12"/>
        <v>32</v>
      </c>
      <c r="K99" s="35">
        <v>78.97</v>
      </c>
      <c r="L99" s="35">
        <f t="shared" si="13"/>
        <v>39.485</v>
      </c>
      <c r="M99" s="35">
        <f t="shared" si="11"/>
        <v>71.485</v>
      </c>
      <c r="N99" s="12">
        <v>2</v>
      </c>
      <c r="O99" s="13"/>
      <c r="P99" s="13"/>
    </row>
    <row r="100" spans="1:16" ht="30.75" customHeight="1">
      <c r="A100" s="71"/>
      <c r="B100" s="72"/>
      <c r="C100" s="74"/>
      <c r="D100" s="71"/>
      <c r="E100" s="12" t="s">
        <v>264</v>
      </c>
      <c r="F100" s="12" t="s">
        <v>265</v>
      </c>
      <c r="G100" s="12" t="s">
        <v>266</v>
      </c>
      <c r="H100" s="12"/>
      <c r="I100" s="12" t="s">
        <v>266</v>
      </c>
      <c r="J100" s="35">
        <f t="shared" si="12"/>
        <v>31</v>
      </c>
      <c r="K100" s="35">
        <v>80.47</v>
      </c>
      <c r="L100" s="35">
        <f t="shared" si="13"/>
        <v>40.235</v>
      </c>
      <c r="M100" s="35">
        <f t="shared" si="11"/>
        <v>71.235</v>
      </c>
      <c r="N100" s="12">
        <v>3</v>
      </c>
      <c r="O100" s="13"/>
      <c r="P100" s="13"/>
    </row>
    <row r="101" spans="1:16" ht="28.5" customHeight="1">
      <c r="A101" s="58">
        <v>627022</v>
      </c>
      <c r="B101" s="75" t="s">
        <v>254</v>
      </c>
      <c r="C101" s="56" t="s">
        <v>120</v>
      </c>
      <c r="D101" s="58">
        <v>1</v>
      </c>
      <c r="E101" s="12" t="s">
        <v>267</v>
      </c>
      <c r="F101" s="13" t="s">
        <v>268</v>
      </c>
      <c r="G101" s="12" t="s">
        <v>66</v>
      </c>
      <c r="H101" s="12"/>
      <c r="I101" s="35" t="s">
        <v>66</v>
      </c>
      <c r="J101" s="35">
        <f t="shared" si="12"/>
        <v>34.5</v>
      </c>
      <c r="K101" s="35">
        <v>78.7</v>
      </c>
      <c r="L101" s="35">
        <f t="shared" si="13"/>
        <v>39.35</v>
      </c>
      <c r="M101" s="35">
        <f t="shared" si="11"/>
        <v>73.85</v>
      </c>
      <c r="N101" s="12">
        <v>1</v>
      </c>
      <c r="O101" s="13" t="s">
        <v>23</v>
      </c>
      <c r="P101" s="82"/>
    </row>
    <row r="102" spans="1:16" ht="28.5" customHeight="1">
      <c r="A102" s="58"/>
      <c r="B102" s="75"/>
      <c r="C102" s="76"/>
      <c r="D102" s="58"/>
      <c r="E102" s="12" t="s">
        <v>269</v>
      </c>
      <c r="F102" s="13" t="s">
        <v>270</v>
      </c>
      <c r="G102" s="12" t="s">
        <v>66</v>
      </c>
      <c r="H102" s="12"/>
      <c r="I102" s="35" t="s">
        <v>66</v>
      </c>
      <c r="J102" s="35">
        <f t="shared" si="12"/>
        <v>34.5</v>
      </c>
      <c r="K102" s="35">
        <v>77.47</v>
      </c>
      <c r="L102" s="35">
        <f t="shared" si="13"/>
        <v>38.735</v>
      </c>
      <c r="M102" s="35">
        <f t="shared" si="11"/>
        <v>73.235</v>
      </c>
      <c r="N102" s="12">
        <v>2</v>
      </c>
      <c r="O102" s="13"/>
      <c r="P102" s="82"/>
    </row>
    <row r="103" spans="1:16" ht="28.5" customHeight="1">
      <c r="A103" s="58"/>
      <c r="B103" s="75"/>
      <c r="C103" s="76"/>
      <c r="D103" s="58"/>
      <c r="E103" s="12" t="s">
        <v>271</v>
      </c>
      <c r="F103" s="12" t="s">
        <v>272</v>
      </c>
      <c r="G103" s="12" t="s">
        <v>75</v>
      </c>
      <c r="H103" s="12"/>
      <c r="I103" s="12" t="s">
        <v>75</v>
      </c>
      <c r="J103" s="35">
        <f t="shared" si="12"/>
        <v>33.25</v>
      </c>
      <c r="K103" s="35">
        <v>73.49</v>
      </c>
      <c r="L103" s="35">
        <f t="shared" si="13"/>
        <v>36.745</v>
      </c>
      <c r="M103" s="35">
        <f t="shared" si="11"/>
        <v>69.995</v>
      </c>
      <c r="N103" s="12">
        <v>3</v>
      </c>
      <c r="O103" s="13"/>
      <c r="P103" s="18"/>
    </row>
    <row r="104" spans="1:16" ht="27" customHeight="1">
      <c r="A104" s="58">
        <v>627023</v>
      </c>
      <c r="B104" s="56" t="s">
        <v>254</v>
      </c>
      <c r="C104" s="56" t="s">
        <v>136</v>
      </c>
      <c r="D104" s="58">
        <v>1</v>
      </c>
      <c r="E104" s="12" t="s">
        <v>273</v>
      </c>
      <c r="F104" s="13" t="s">
        <v>274</v>
      </c>
      <c r="G104" s="12" t="s">
        <v>44</v>
      </c>
      <c r="H104" s="12"/>
      <c r="I104" s="35" t="s">
        <v>44</v>
      </c>
      <c r="J104" s="35">
        <f t="shared" si="12"/>
        <v>37.5</v>
      </c>
      <c r="K104" s="35">
        <v>79.07</v>
      </c>
      <c r="L104" s="35">
        <f t="shared" si="13"/>
        <v>39.535</v>
      </c>
      <c r="M104" s="35">
        <f t="shared" si="11"/>
        <v>77.035</v>
      </c>
      <c r="N104" s="12">
        <v>1</v>
      </c>
      <c r="O104" s="13" t="s">
        <v>23</v>
      </c>
      <c r="P104" s="17"/>
    </row>
    <row r="105" spans="1:16" ht="27" customHeight="1">
      <c r="A105" s="58"/>
      <c r="B105" s="56"/>
      <c r="C105" s="56"/>
      <c r="D105" s="58"/>
      <c r="E105" s="12" t="s">
        <v>275</v>
      </c>
      <c r="F105" s="13" t="s">
        <v>276</v>
      </c>
      <c r="G105" s="12" t="s">
        <v>22</v>
      </c>
      <c r="H105" s="12"/>
      <c r="I105" s="35" t="s">
        <v>22</v>
      </c>
      <c r="J105" s="35">
        <f t="shared" si="12"/>
        <v>38</v>
      </c>
      <c r="K105" s="35">
        <v>73.66</v>
      </c>
      <c r="L105" s="35">
        <f t="shared" si="13"/>
        <v>36.83</v>
      </c>
      <c r="M105" s="35">
        <f t="shared" si="11"/>
        <v>74.83</v>
      </c>
      <c r="N105" s="12">
        <v>2</v>
      </c>
      <c r="O105" s="13"/>
      <c r="P105" s="17"/>
    </row>
    <row r="106" spans="1:16" ht="27" customHeight="1">
      <c r="A106" s="58"/>
      <c r="B106" s="75"/>
      <c r="C106" s="76"/>
      <c r="D106" s="58"/>
      <c r="E106" s="12" t="s">
        <v>277</v>
      </c>
      <c r="F106" s="13" t="s">
        <v>278</v>
      </c>
      <c r="G106" s="12" t="s">
        <v>129</v>
      </c>
      <c r="H106" s="12"/>
      <c r="I106" s="35" t="s">
        <v>129</v>
      </c>
      <c r="J106" s="35">
        <f t="shared" si="12"/>
        <v>35.25</v>
      </c>
      <c r="K106" s="35">
        <v>77.36</v>
      </c>
      <c r="L106" s="35">
        <f t="shared" si="13"/>
        <v>38.68</v>
      </c>
      <c r="M106" s="35">
        <f t="shared" si="11"/>
        <v>73.93</v>
      </c>
      <c r="N106" s="12">
        <v>3</v>
      </c>
      <c r="O106" s="13"/>
      <c r="P106" s="17"/>
    </row>
    <row r="107" spans="1:16" ht="30" customHeight="1">
      <c r="A107" s="58">
        <v>627024</v>
      </c>
      <c r="B107" s="56" t="s">
        <v>254</v>
      </c>
      <c r="C107" s="56" t="s">
        <v>247</v>
      </c>
      <c r="D107" s="58">
        <v>1</v>
      </c>
      <c r="E107" s="12" t="s">
        <v>279</v>
      </c>
      <c r="F107" s="13" t="s">
        <v>280</v>
      </c>
      <c r="G107" s="12" t="s">
        <v>58</v>
      </c>
      <c r="H107" s="12"/>
      <c r="I107" s="35" t="s">
        <v>58</v>
      </c>
      <c r="J107" s="35">
        <f t="shared" si="12"/>
        <v>35</v>
      </c>
      <c r="K107" s="35">
        <v>78.78</v>
      </c>
      <c r="L107" s="35">
        <f t="shared" si="13"/>
        <v>39.39</v>
      </c>
      <c r="M107" s="35">
        <f t="shared" si="11"/>
        <v>74.39</v>
      </c>
      <c r="N107" s="12">
        <v>1</v>
      </c>
      <c r="O107" s="13" t="s">
        <v>23</v>
      </c>
      <c r="P107" s="17"/>
    </row>
    <row r="108" spans="1:16" ht="30" customHeight="1">
      <c r="A108" s="58"/>
      <c r="B108" s="75"/>
      <c r="C108" s="76"/>
      <c r="D108" s="58"/>
      <c r="E108" s="12" t="s">
        <v>281</v>
      </c>
      <c r="F108" s="13" t="s">
        <v>282</v>
      </c>
      <c r="G108" s="12" t="s">
        <v>22</v>
      </c>
      <c r="H108" s="12"/>
      <c r="I108" s="35" t="s">
        <v>22</v>
      </c>
      <c r="J108" s="35">
        <f t="shared" si="12"/>
        <v>38</v>
      </c>
      <c r="K108" s="35">
        <v>71.87</v>
      </c>
      <c r="L108" s="35">
        <f t="shared" si="13"/>
        <v>35.935</v>
      </c>
      <c r="M108" s="35">
        <f t="shared" si="11"/>
        <v>73.935</v>
      </c>
      <c r="N108" s="12">
        <v>2</v>
      </c>
      <c r="O108" s="13"/>
      <c r="P108" s="17"/>
    </row>
    <row r="109" spans="1:16" ht="30" customHeight="1">
      <c r="A109" s="58"/>
      <c r="B109" s="75"/>
      <c r="C109" s="76"/>
      <c r="D109" s="58"/>
      <c r="E109" s="12" t="s">
        <v>283</v>
      </c>
      <c r="F109" s="13" t="s">
        <v>284</v>
      </c>
      <c r="G109" s="12" t="s">
        <v>66</v>
      </c>
      <c r="H109" s="12"/>
      <c r="I109" s="35" t="s">
        <v>66</v>
      </c>
      <c r="J109" s="35">
        <f t="shared" si="12"/>
        <v>34.5</v>
      </c>
      <c r="K109" s="35">
        <v>75.48</v>
      </c>
      <c r="L109" s="35">
        <f t="shared" si="13"/>
        <v>37.74</v>
      </c>
      <c r="M109" s="35">
        <f t="shared" si="11"/>
        <v>72.24000000000001</v>
      </c>
      <c r="N109" s="12">
        <v>3</v>
      </c>
      <c r="O109" s="13"/>
      <c r="P109" s="17"/>
    </row>
    <row r="110" spans="1:16" ht="24.75" customHeight="1">
      <c r="A110" s="58">
        <v>627025</v>
      </c>
      <c r="B110" s="56" t="s">
        <v>285</v>
      </c>
      <c r="C110" s="77" t="s">
        <v>19</v>
      </c>
      <c r="D110" s="58">
        <v>1</v>
      </c>
      <c r="E110" s="12" t="s">
        <v>286</v>
      </c>
      <c r="F110" s="13" t="s">
        <v>287</v>
      </c>
      <c r="G110" s="12" t="s">
        <v>84</v>
      </c>
      <c r="H110" s="12"/>
      <c r="I110" s="35" t="s">
        <v>84</v>
      </c>
      <c r="J110" s="35">
        <f t="shared" si="12"/>
        <v>37.75</v>
      </c>
      <c r="K110" s="35">
        <v>77.11</v>
      </c>
      <c r="L110" s="35">
        <f t="shared" si="13"/>
        <v>38.555</v>
      </c>
      <c r="M110" s="35">
        <f t="shared" si="11"/>
        <v>76.305</v>
      </c>
      <c r="N110" s="12">
        <v>1</v>
      </c>
      <c r="O110" s="13" t="s">
        <v>23</v>
      </c>
      <c r="P110" s="17"/>
    </row>
    <row r="111" spans="1:16" ht="24.75" customHeight="1">
      <c r="A111" s="58"/>
      <c r="B111" s="56"/>
      <c r="C111" s="77"/>
      <c r="D111" s="58"/>
      <c r="E111" s="12" t="s">
        <v>288</v>
      </c>
      <c r="F111" s="13" t="s">
        <v>289</v>
      </c>
      <c r="G111" s="12" t="s">
        <v>98</v>
      </c>
      <c r="H111" s="12"/>
      <c r="I111" s="35" t="s">
        <v>98</v>
      </c>
      <c r="J111" s="35">
        <f t="shared" si="12"/>
        <v>36.5</v>
      </c>
      <c r="K111" s="35">
        <v>77.16</v>
      </c>
      <c r="L111" s="35">
        <f t="shared" si="13"/>
        <v>38.58</v>
      </c>
      <c r="M111" s="35">
        <f t="shared" si="11"/>
        <v>75.08</v>
      </c>
      <c r="N111" s="12">
        <v>2</v>
      </c>
      <c r="O111" s="13"/>
      <c r="P111" s="17"/>
    </row>
    <row r="112" spans="1:16" ht="24.75" customHeight="1">
      <c r="A112" s="58"/>
      <c r="B112" s="75"/>
      <c r="C112" s="78"/>
      <c r="D112" s="58"/>
      <c r="E112" s="12" t="s">
        <v>290</v>
      </c>
      <c r="F112" s="13" t="s">
        <v>291</v>
      </c>
      <c r="G112" s="12" t="s">
        <v>32</v>
      </c>
      <c r="H112" s="12"/>
      <c r="I112" s="35" t="s">
        <v>32</v>
      </c>
      <c r="J112" s="35">
        <f t="shared" si="12"/>
        <v>37</v>
      </c>
      <c r="K112" s="35">
        <v>75.72</v>
      </c>
      <c r="L112" s="35">
        <f t="shared" si="13"/>
        <v>37.86</v>
      </c>
      <c r="M112" s="35">
        <f t="shared" si="11"/>
        <v>74.86</v>
      </c>
      <c r="N112" s="12">
        <v>3</v>
      </c>
      <c r="O112" s="13"/>
      <c r="P112" s="17"/>
    </row>
    <row r="113" spans="1:16" ht="67.5" customHeight="1">
      <c r="A113" s="68">
        <v>627026</v>
      </c>
      <c r="B113" s="79" t="s">
        <v>285</v>
      </c>
      <c r="C113" s="80" t="s">
        <v>59</v>
      </c>
      <c r="D113" s="68">
        <v>1</v>
      </c>
      <c r="E113" s="12" t="s">
        <v>292</v>
      </c>
      <c r="F113" s="13" t="s">
        <v>293</v>
      </c>
      <c r="G113" s="12" t="s">
        <v>294</v>
      </c>
      <c r="H113" s="12"/>
      <c r="I113" s="35" t="s">
        <v>294</v>
      </c>
      <c r="J113" s="35">
        <f t="shared" si="12"/>
        <v>29</v>
      </c>
      <c r="K113" s="35">
        <v>75.98</v>
      </c>
      <c r="L113" s="35">
        <f t="shared" si="13"/>
        <v>37.99</v>
      </c>
      <c r="M113" s="35">
        <f t="shared" si="11"/>
        <v>66.99000000000001</v>
      </c>
      <c r="N113" s="12">
        <v>1</v>
      </c>
      <c r="O113" s="13" t="s">
        <v>23</v>
      </c>
      <c r="P113" s="17"/>
    </row>
    <row r="114" spans="1:16" ht="24.75" customHeight="1">
      <c r="A114" s="68">
        <v>627027</v>
      </c>
      <c r="B114" s="79" t="s">
        <v>285</v>
      </c>
      <c r="C114" s="79" t="s">
        <v>107</v>
      </c>
      <c r="D114" s="68">
        <v>1</v>
      </c>
      <c r="E114" s="12" t="s">
        <v>295</v>
      </c>
      <c r="F114" s="13" t="s">
        <v>296</v>
      </c>
      <c r="G114" s="12" t="s">
        <v>32</v>
      </c>
      <c r="H114" s="12"/>
      <c r="I114" s="35" t="s">
        <v>32</v>
      </c>
      <c r="J114" s="35">
        <f t="shared" si="12"/>
        <v>37</v>
      </c>
      <c r="K114" s="35">
        <v>75.68</v>
      </c>
      <c r="L114" s="35">
        <f t="shared" si="13"/>
        <v>37.84</v>
      </c>
      <c r="M114" s="35">
        <f t="shared" si="11"/>
        <v>74.84</v>
      </c>
      <c r="N114" s="12">
        <v>1</v>
      </c>
      <c r="O114" s="13" t="s">
        <v>23</v>
      </c>
      <c r="P114" s="17"/>
    </row>
    <row r="115" spans="1:16" ht="24.75" customHeight="1">
      <c r="A115" s="71"/>
      <c r="B115" s="81"/>
      <c r="C115" s="81"/>
      <c r="D115" s="71"/>
      <c r="E115" s="12" t="s">
        <v>297</v>
      </c>
      <c r="F115" s="13" t="s">
        <v>298</v>
      </c>
      <c r="G115" s="12" t="s">
        <v>189</v>
      </c>
      <c r="H115" s="12"/>
      <c r="I115" s="35" t="s">
        <v>189</v>
      </c>
      <c r="J115" s="35">
        <f t="shared" si="12"/>
        <v>36.25</v>
      </c>
      <c r="K115" s="35">
        <v>76.2</v>
      </c>
      <c r="L115" s="35">
        <f t="shared" si="13"/>
        <v>38.1</v>
      </c>
      <c r="M115" s="35">
        <f t="shared" si="11"/>
        <v>74.35</v>
      </c>
      <c r="N115" s="12">
        <v>2</v>
      </c>
      <c r="O115" s="13"/>
      <c r="P115" s="17"/>
    </row>
    <row r="116" spans="1:16" ht="24.75" customHeight="1">
      <c r="A116" s="71"/>
      <c r="B116" s="81"/>
      <c r="C116" s="81"/>
      <c r="D116" s="71"/>
      <c r="E116" s="12" t="s">
        <v>299</v>
      </c>
      <c r="F116" s="13" t="s">
        <v>300</v>
      </c>
      <c r="G116" s="12" t="s">
        <v>129</v>
      </c>
      <c r="H116" s="12"/>
      <c r="I116" s="35" t="s">
        <v>129</v>
      </c>
      <c r="J116" s="35">
        <f t="shared" si="12"/>
        <v>35.25</v>
      </c>
      <c r="K116" s="35">
        <v>75.52</v>
      </c>
      <c r="L116" s="35">
        <f t="shared" si="13"/>
        <v>37.76</v>
      </c>
      <c r="M116" s="35">
        <f t="shared" si="11"/>
        <v>73.00999999999999</v>
      </c>
      <c r="N116" s="12">
        <v>3</v>
      </c>
      <c r="O116" s="13"/>
      <c r="P116" s="17"/>
    </row>
    <row r="117" spans="1:16" ht="27" customHeight="1">
      <c r="A117" s="58">
        <v>627028</v>
      </c>
      <c r="B117" s="56" t="s">
        <v>285</v>
      </c>
      <c r="C117" s="56" t="s">
        <v>120</v>
      </c>
      <c r="D117" s="58">
        <v>1</v>
      </c>
      <c r="E117" s="12" t="s">
        <v>301</v>
      </c>
      <c r="F117" s="13" t="s">
        <v>302</v>
      </c>
      <c r="G117" s="12" t="s">
        <v>32</v>
      </c>
      <c r="H117" s="12"/>
      <c r="I117" s="35" t="s">
        <v>32</v>
      </c>
      <c r="J117" s="35">
        <f t="shared" si="12"/>
        <v>37</v>
      </c>
      <c r="K117" s="35">
        <v>81.56</v>
      </c>
      <c r="L117" s="35">
        <f t="shared" si="13"/>
        <v>40.78</v>
      </c>
      <c r="M117" s="35">
        <f t="shared" si="11"/>
        <v>77.78</v>
      </c>
      <c r="N117" s="12">
        <v>1</v>
      </c>
      <c r="O117" s="13" t="s">
        <v>23</v>
      </c>
      <c r="P117" s="17"/>
    </row>
    <row r="118" spans="1:16" ht="27" customHeight="1">
      <c r="A118" s="58"/>
      <c r="B118" s="75"/>
      <c r="C118" s="75"/>
      <c r="D118" s="58"/>
      <c r="E118" s="12" t="s">
        <v>303</v>
      </c>
      <c r="F118" s="13" t="s">
        <v>304</v>
      </c>
      <c r="G118" s="12" t="s">
        <v>139</v>
      </c>
      <c r="H118" s="12"/>
      <c r="I118" s="35" t="s">
        <v>139</v>
      </c>
      <c r="J118" s="35">
        <f t="shared" si="12"/>
        <v>39</v>
      </c>
      <c r="K118" s="35">
        <v>75.71</v>
      </c>
      <c r="L118" s="35">
        <f t="shared" si="13"/>
        <v>37.855</v>
      </c>
      <c r="M118" s="35">
        <f t="shared" si="11"/>
        <v>76.85499999999999</v>
      </c>
      <c r="N118" s="12">
        <v>2</v>
      </c>
      <c r="O118" s="13"/>
      <c r="P118" s="17"/>
    </row>
    <row r="119" spans="1:16" ht="27" customHeight="1">
      <c r="A119" s="58"/>
      <c r="B119" s="75"/>
      <c r="C119" s="75"/>
      <c r="D119" s="58"/>
      <c r="E119" s="12" t="s">
        <v>305</v>
      </c>
      <c r="F119" s="12" t="s">
        <v>306</v>
      </c>
      <c r="G119" s="12" t="s">
        <v>246</v>
      </c>
      <c r="H119" s="12"/>
      <c r="I119" s="12" t="s">
        <v>246</v>
      </c>
      <c r="J119" s="35">
        <f t="shared" si="12"/>
        <v>29.25</v>
      </c>
      <c r="K119" s="35">
        <v>76.94</v>
      </c>
      <c r="L119" s="35">
        <f t="shared" si="13"/>
        <v>38.47</v>
      </c>
      <c r="M119" s="35">
        <f t="shared" si="11"/>
        <v>67.72</v>
      </c>
      <c r="N119" s="12">
        <v>3</v>
      </c>
      <c r="O119" s="13"/>
      <c r="P119" s="13"/>
    </row>
    <row r="120" spans="1:16" ht="25.5" customHeight="1">
      <c r="A120" s="58">
        <v>627029</v>
      </c>
      <c r="B120" s="56" t="s">
        <v>285</v>
      </c>
      <c r="C120" s="56" t="s">
        <v>136</v>
      </c>
      <c r="D120" s="58">
        <v>1</v>
      </c>
      <c r="E120" s="12" t="s">
        <v>307</v>
      </c>
      <c r="F120" s="13" t="s">
        <v>308</v>
      </c>
      <c r="G120" s="12" t="s">
        <v>103</v>
      </c>
      <c r="H120" s="12"/>
      <c r="I120" s="35" t="s">
        <v>103</v>
      </c>
      <c r="J120" s="35">
        <f t="shared" si="12"/>
        <v>35.5</v>
      </c>
      <c r="K120" s="35">
        <v>78.7</v>
      </c>
      <c r="L120" s="35">
        <f t="shared" si="13"/>
        <v>39.35</v>
      </c>
      <c r="M120" s="35">
        <f t="shared" si="11"/>
        <v>74.85</v>
      </c>
      <c r="N120" s="12">
        <v>1</v>
      </c>
      <c r="O120" s="13" t="s">
        <v>23</v>
      </c>
      <c r="P120" s="17"/>
    </row>
    <row r="121" spans="1:16" ht="25.5" customHeight="1">
      <c r="A121" s="58"/>
      <c r="B121" s="56"/>
      <c r="C121" s="56"/>
      <c r="D121" s="58"/>
      <c r="E121" s="12" t="s">
        <v>309</v>
      </c>
      <c r="F121" s="13" t="s">
        <v>310</v>
      </c>
      <c r="G121" s="12" t="s">
        <v>98</v>
      </c>
      <c r="H121" s="12"/>
      <c r="I121" s="35" t="s">
        <v>98</v>
      </c>
      <c r="J121" s="35">
        <f t="shared" si="12"/>
        <v>36.5</v>
      </c>
      <c r="K121" s="35">
        <v>75.95</v>
      </c>
      <c r="L121" s="35">
        <f t="shared" si="13"/>
        <v>37.975</v>
      </c>
      <c r="M121" s="35">
        <f t="shared" si="11"/>
        <v>74.475</v>
      </c>
      <c r="N121" s="12">
        <v>2</v>
      </c>
      <c r="O121" s="13"/>
      <c r="P121" s="17"/>
    </row>
    <row r="122" spans="1:16" ht="25.5" customHeight="1">
      <c r="A122" s="58"/>
      <c r="B122" s="75"/>
      <c r="C122" s="75"/>
      <c r="D122" s="58"/>
      <c r="E122" s="12" t="s">
        <v>311</v>
      </c>
      <c r="F122" s="13" t="s">
        <v>312</v>
      </c>
      <c r="G122" s="12" t="s">
        <v>66</v>
      </c>
      <c r="H122" s="12"/>
      <c r="I122" s="35" t="s">
        <v>66</v>
      </c>
      <c r="J122" s="35">
        <f aca="true" t="shared" si="14" ref="J122:J135">I122/2</f>
        <v>34.5</v>
      </c>
      <c r="K122" s="35">
        <v>77.67</v>
      </c>
      <c r="L122" s="35">
        <f t="shared" si="13"/>
        <v>38.835</v>
      </c>
      <c r="M122" s="35">
        <f aca="true" t="shared" si="15" ref="M122:M167">J122+L122</f>
        <v>73.33500000000001</v>
      </c>
      <c r="N122" s="12">
        <v>3</v>
      </c>
      <c r="O122" s="13"/>
      <c r="P122" s="17"/>
    </row>
    <row r="123" spans="1:16" ht="24" customHeight="1">
      <c r="A123" s="58">
        <v>627030</v>
      </c>
      <c r="B123" s="56" t="s">
        <v>285</v>
      </c>
      <c r="C123" s="56" t="s">
        <v>247</v>
      </c>
      <c r="D123" s="58">
        <v>1</v>
      </c>
      <c r="E123" s="12" t="s">
        <v>313</v>
      </c>
      <c r="F123" s="13" t="s">
        <v>314</v>
      </c>
      <c r="G123" s="12" t="s">
        <v>200</v>
      </c>
      <c r="H123" s="12"/>
      <c r="I123" s="35" t="s">
        <v>200</v>
      </c>
      <c r="J123" s="35">
        <f t="shared" si="14"/>
        <v>38.75</v>
      </c>
      <c r="K123" s="35">
        <v>74.38</v>
      </c>
      <c r="L123" s="35">
        <f t="shared" si="13"/>
        <v>37.19</v>
      </c>
      <c r="M123" s="35">
        <f t="shared" si="15"/>
        <v>75.94</v>
      </c>
      <c r="N123" s="12">
        <v>1</v>
      </c>
      <c r="O123" s="13" t="s">
        <v>23</v>
      </c>
      <c r="P123" s="17"/>
    </row>
    <row r="124" spans="1:16" ht="24" customHeight="1">
      <c r="A124" s="58"/>
      <c r="B124" s="59"/>
      <c r="C124" s="59"/>
      <c r="D124" s="58"/>
      <c r="E124" s="12" t="s">
        <v>315</v>
      </c>
      <c r="F124" s="13" t="s">
        <v>316</v>
      </c>
      <c r="G124" s="12" t="s">
        <v>160</v>
      </c>
      <c r="H124" s="12"/>
      <c r="I124" s="35" t="s">
        <v>160</v>
      </c>
      <c r="J124" s="35">
        <f t="shared" si="14"/>
        <v>34.75</v>
      </c>
      <c r="K124" s="35">
        <v>77.69</v>
      </c>
      <c r="L124" s="35">
        <f t="shared" si="13"/>
        <v>38.845</v>
      </c>
      <c r="M124" s="35">
        <f t="shared" si="15"/>
        <v>73.595</v>
      </c>
      <c r="N124" s="12">
        <v>2</v>
      </c>
      <c r="O124" s="13"/>
      <c r="P124" s="17"/>
    </row>
    <row r="125" spans="1:16" ht="24" customHeight="1">
      <c r="A125" s="58"/>
      <c r="B125" s="59"/>
      <c r="C125" s="59"/>
      <c r="D125" s="58"/>
      <c r="E125" s="12" t="s">
        <v>317</v>
      </c>
      <c r="F125" s="18" t="s">
        <v>318</v>
      </c>
      <c r="G125" s="12" t="s">
        <v>319</v>
      </c>
      <c r="H125" s="12"/>
      <c r="I125" s="35" t="s">
        <v>319</v>
      </c>
      <c r="J125" s="35">
        <f t="shared" si="14"/>
        <v>30.75</v>
      </c>
      <c r="K125" s="35"/>
      <c r="L125" s="35">
        <f t="shared" si="13"/>
        <v>0</v>
      </c>
      <c r="M125" s="35">
        <f t="shared" si="15"/>
        <v>30.75</v>
      </c>
      <c r="N125" s="12">
        <v>3</v>
      </c>
      <c r="O125" s="18"/>
      <c r="P125" s="45" t="s">
        <v>175</v>
      </c>
    </row>
    <row r="126" spans="1:16" ht="27" customHeight="1">
      <c r="A126" s="58">
        <v>627031</v>
      </c>
      <c r="B126" s="56" t="s">
        <v>320</v>
      </c>
      <c r="C126" s="77" t="s">
        <v>76</v>
      </c>
      <c r="D126" s="58">
        <v>1</v>
      </c>
      <c r="E126" s="12" t="s">
        <v>321</v>
      </c>
      <c r="F126" s="13" t="s">
        <v>322</v>
      </c>
      <c r="G126" s="12" t="s">
        <v>323</v>
      </c>
      <c r="H126" s="12"/>
      <c r="I126" s="35" t="s">
        <v>323</v>
      </c>
      <c r="J126" s="35">
        <f t="shared" si="14"/>
        <v>38.5</v>
      </c>
      <c r="K126" s="35">
        <v>78.7</v>
      </c>
      <c r="L126" s="35">
        <f t="shared" si="13"/>
        <v>39.35</v>
      </c>
      <c r="M126" s="35">
        <f t="shared" si="15"/>
        <v>77.85</v>
      </c>
      <c r="N126" s="12">
        <v>1</v>
      </c>
      <c r="O126" s="13" t="s">
        <v>23</v>
      </c>
      <c r="P126" s="17"/>
    </row>
    <row r="127" spans="1:16" ht="27" customHeight="1">
      <c r="A127" s="58"/>
      <c r="B127" s="56"/>
      <c r="C127" s="77"/>
      <c r="D127" s="58"/>
      <c r="E127" s="12" t="s">
        <v>324</v>
      </c>
      <c r="F127" s="13" t="s">
        <v>325</v>
      </c>
      <c r="G127" s="12" t="s">
        <v>152</v>
      </c>
      <c r="H127" s="12"/>
      <c r="I127" s="12" t="s">
        <v>152</v>
      </c>
      <c r="J127" s="35">
        <f t="shared" si="14"/>
        <v>32.5</v>
      </c>
      <c r="K127" s="35">
        <v>78.02</v>
      </c>
      <c r="L127" s="35">
        <f t="shared" si="13"/>
        <v>39.01</v>
      </c>
      <c r="M127" s="35">
        <f t="shared" si="15"/>
        <v>71.50999999999999</v>
      </c>
      <c r="N127" s="12">
        <v>2</v>
      </c>
      <c r="O127" s="13"/>
      <c r="P127" s="13"/>
    </row>
    <row r="128" spans="1:16" ht="27" customHeight="1">
      <c r="A128" s="58"/>
      <c r="B128" s="56"/>
      <c r="C128" s="77"/>
      <c r="D128" s="58"/>
      <c r="E128" s="12" t="s">
        <v>326</v>
      </c>
      <c r="F128" s="18" t="s">
        <v>327</v>
      </c>
      <c r="G128" s="12" t="s">
        <v>328</v>
      </c>
      <c r="H128" s="12"/>
      <c r="I128" s="12" t="s">
        <v>328</v>
      </c>
      <c r="J128" s="35">
        <f t="shared" si="14"/>
        <v>32.25</v>
      </c>
      <c r="K128" s="35">
        <v>73.38</v>
      </c>
      <c r="L128" s="35">
        <f t="shared" si="13"/>
        <v>36.69</v>
      </c>
      <c r="M128" s="35">
        <f t="shared" si="15"/>
        <v>68.94</v>
      </c>
      <c r="N128" s="12">
        <v>3</v>
      </c>
      <c r="O128" s="18"/>
      <c r="P128" s="18"/>
    </row>
    <row r="129" spans="1:16" ht="30" customHeight="1">
      <c r="A129" s="68">
        <v>627032</v>
      </c>
      <c r="B129" s="79" t="s">
        <v>320</v>
      </c>
      <c r="C129" s="83" t="s">
        <v>329</v>
      </c>
      <c r="D129" s="68">
        <v>1</v>
      </c>
      <c r="E129" s="12" t="s">
        <v>330</v>
      </c>
      <c r="F129" s="13" t="s">
        <v>331</v>
      </c>
      <c r="G129" s="12" t="s">
        <v>169</v>
      </c>
      <c r="H129" s="17"/>
      <c r="I129" s="35" t="s">
        <v>169</v>
      </c>
      <c r="J129" s="35">
        <f t="shared" si="14"/>
        <v>34</v>
      </c>
      <c r="K129" s="35">
        <v>77.68</v>
      </c>
      <c r="L129" s="35">
        <f t="shared" si="13"/>
        <v>38.84</v>
      </c>
      <c r="M129" s="35">
        <f t="shared" si="15"/>
        <v>72.84</v>
      </c>
      <c r="N129" s="12">
        <v>1</v>
      </c>
      <c r="O129" s="13" t="s">
        <v>23</v>
      </c>
      <c r="P129" s="17"/>
    </row>
    <row r="130" spans="1:16" ht="30" customHeight="1">
      <c r="A130" s="71"/>
      <c r="B130" s="84"/>
      <c r="C130" s="85"/>
      <c r="D130" s="71"/>
      <c r="E130" s="12" t="s">
        <v>332</v>
      </c>
      <c r="F130" s="13" t="s">
        <v>333</v>
      </c>
      <c r="G130" s="12" t="s">
        <v>334</v>
      </c>
      <c r="H130" s="17"/>
      <c r="I130" s="35" t="s">
        <v>334</v>
      </c>
      <c r="J130" s="35">
        <f t="shared" si="14"/>
        <v>29.75</v>
      </c>
      <c r="K130" s="35">
        <v>72.44</v>
      </c>
      <c r="L130" s="35">
        <f t="shared" si="13"/>
        <v>36.22</v>
      </c>
      <c r="M130" s="35">
        <f t="shared" si="15"/>
        <v>65.97</v>
      </c>
      <c r="N130" s="12">
        <v>2</v>
      </c>
      <c r="O130" s="13"/>
      <c r="P130" s="17"/>
    </row>
    <row r="131" spans="1:16" ht="21" customHeight="1">
      <c r="A131" s="58">
        <v>627033</v>
      </c>
      <c r="B131" s="55" t="s">
        <v>335</v>
      </c>
      <c r="C131" s="56" t="s">
        <v>336</v>
      </c>
      <c r="D131" s="58">
        <v>2</v>
      </c>
      <c r="E131" s="12" t="s">
        <v>337</v>
      </c>
      <c r="F131" s="13" t="s">
        <v>338</v>
      </c>
      <c r="G131" s="12" t="s">
        <v>339</v>
      </c>
      <c r="H131" s="17"/>
      <c r="I131" s="35" t="s">
        <v>339</v>
      </c>
      <c r="J131" s="35">
        <f t="shared" si="14"/>
        <v>40.75</v>
      </c>
      <c r="K131" s="35">
        <v>77.06</v>
      </c>
      <c r="L131" s="35">
        <f t="shared" si="13"/>
        <v>38.53</v>
      </c>
      <c r="M131" s="35">
        <f t="shared" si="15"/>
        <v>79.28</v>
      </c>
      <c r="N131" s="12">
        <v>1</v>
      </c>
      <c r="O131" s="13" t="s">
        <v>23</v>
      </c>
      <c r="P131" s="17"/>
    </row>
    <row r="132" spans="1:16" ht="21" customHeight="1">
      <c r="A132" s="58"/>
      <c r="B132" s="58"/>
      <c r="C132" s="86"/>
      <c r="D132" s="58"/>
      <c r="E132" s="12" t="s">
        <v>340</v>
      </c>
      <c r="F132" s="13" t="s">
        <v>341</v>
      </c>
      <c r="G132" s="12" t="s">
        <v>29</v>
      </c>
      <c r="H132" s="17"/>
      <c r="I132" s="35" t="s">
        <v>29</v>
      </c>
      <c r="J132" s="35">
        <f t="shared" si="14"/>
        <v>37.25</v>
      </c>
      <c r="K132" s="35">
        <v>78.5</v>
      </c>
      <c r="L132" s="35">
        <f t="shared" si="13"/>
        <v>39.25</v>
      </c>
      <c r="M132" s="35">
        <f t="shared" si="15"/>
        <v>76.5</v>
      </c>
      <c r="N132" s="12">
        <v>2</v>
      </c>
      <c r="O132" s="13" t="s">
        <v>23</v>
      </c>
      <c r="P132" s="17"/>
    </row>
    <row r="133" spans="1:16" ht="21" customHeight="1">
      <c r="A133" s="58"/>
      <c r="B133" s="58"/>
      <c r="C133" s="86"/>
      <c r="D133" s="58"/>
      <c r="E133" s="12" t="s">
        <v>342</v>
      </c>
      <c r="F133" s="13" t="s">
        <v>343</v>
      </c>
      <c r="G133" s="12" t="s">
        <v>207</v>
      </c>
      <c r="H133" s="17"/>
      <c r="I133" s="35" t="s">
        <v>207</v>
      </c>
      <c r="J133" s="35">
        <f t="shared" si="14"/>
        <v>32.75</v>
      </c>
      <c r="K133" s="35">
        <v>78.18</v>
      </c>
      <c r="L133" s="35">
        <f t="shared" si="13"/>
        <v>39.09</v>
      </c>
      <c r="M133" s="35">
        <f t="shared" si="15"/>
        <v>71.84</v>
      </c>
      <c r="N133" s="12">
        <v>3</v>
      </c>
      <c r="O133" s="13"/>
      <c r="P133" s="17"/>
    </row>
    <row r="134" spans="1:16" ht="21" customHeight="1">
      <c r="A134" s="58"/>
      <c r="B134" s="58"/>
      <c r="C134" s="86"/>
      <c r="D134" s="58"/>
      <c r="E134" s="12" t="s">
        <v>344</v>
      </c>
      <c r="F134" s="13" t="s">
        <v>345</v>
      </c>
      <c r="G134" s="12" t="s">
        <v>147</v>
      </c>
      <c r="H134" s="17"/>
      <c r="I134" s="35" t="s">
        <v>147</v>
      </c>
      <c r="J134" s="35">
        <f t="shared" si="14"/>
        <v>33.5</v>
      </c>
      <c r="K134" s="35">
        <v>74.7</v>
      </c>
      <c r="L134" s="35">
        <f t="shared" si="13"/>
        <v>37.35</v>
      </c>
      <c r="M134" s="35">
        <f t="shared" si="15"/>
        <v>70.85</v>
      </c>
      <c r="N134" s="12">
        <v>4</v>
      </c>
      <c r="O134" s="13"/>
      <c r="P134" s="17"/>
    </row>
    <row r="135" spans="1:16" ht="21" customHeight="1">
      <c r="A135" s="58"/>
      <c r="B135" s="58"/>
      <c r="C135" s="86"/>
      <c r="D135" s="58"/>
      <c r="E135" s="12" t="s">
        <v>346</v>
      </c>
      <c r="F135" s="12" t="s">
        <v>347</v>
      </c>
      <c r="G135" s="12" t="s">
        <v>348</v>
      </c>
      <c r="H135" s="12"/>
      <c r="I135" s="12" t="s">
        <v>348</v>
      </c>
      <c r="J135" s="35">
        <f t="shared" si="14"/>
        <v>26.25</v>
      </c>
      <c r="K135" s="35">
        <v>73.78</v>
      </c>
      <c r="L135" s="35">
        <f t="shared" si="13"/>
        <v>36.89</v>
      </c>
      <c r="M135" s="35">
        <f t="shared" si="15"/>
        <v>63.14</v>
      </c>
      <c r="N135" s="12">
        <v>5</v>
      </c>
      <c r="O135" s="13"/>
      <c r="P135" s="17"/>
    </row>
    <row r="136" spans="1:16" ht="24" customHeight="1">
      <c r="A136" s="58">
        <v>627034</v>
      </c>
      <c r="B136" s="55" t="s">
        <v>349</v>
      </c>
      <c r="C136" s="77" t="s">
        <v>350</v>
      </c>
      <c r="D136" s="58">
        <v>1</v>
      </c>
      <c r="E136" s="12" t="s">
        <v>351</v>
      </c>
      <c r="F136" s="13" t="s">
        <v>352</v>
      </c>
      <c r="G136" s="55" t="s">
        <v>50</v>
      </c>
      <c r="H136" s="58"/>
      <c r="I136" s="55" t="s">
        <v>50</v>
      </c>
      <c r="J136" s="35">
        <f aca="true" t="shared" si="16" ref="J136:J167">I136/2</f>
        <v>38.25</v>
      </c>
      <c r="K136" s="115">
        <v>81.22</v>
      </c>
      <c r="L136" s="35">
        <f aca="true" t="shared" si="17" ref="L136:L167">K136/2</f>
        <v>40.61</v>
      </c>
      <c r="M136" s="35">
        <f t="shared" si="15"/>
        <v>78.86</v>
      </c>
      <c r="N136" s="58">
        <v>1</v>
      </c>
      <c r="O136" s="13" t="s">
        <v>23</v>
      </c>
      <c r="P136" s="17"/>
    </row>
    <row r="137" spans="1:16" ht="24" customHeight="1">
      <c r="A137" s="58"/>
      <c r="B137" s="58"/>
      <c r="C137" s="87"/>
      <c r="D137" s="58"/>
      <c r="E137" s="12" t="s">
        <v>353</v>
      </c>
      <c r="F137" s="13" t="s">
        <v>354</v>
      </c>
      <c r="G137" s="55" t="s">
        <v>55</v>
      </c>
      <c r="H137" s="58"/>
      <c r="I137" s="55" t="s">
        <v>55</v>
      </c>
      <c r="J137" s="35">
        <f t="shared" si="16"/>
        <v>36</v>
      </c>
      <c r="K137" s="115">
        <v>76.46</v>
      </c>
      <c r="L137" s="35">
        <f t="shared" si="17"/>
        <v>38.23</v>
      </c>
      <c r="M137" s="35">
        <f t="shared" si="15"/>
        <v>74.22999999999999</v>
      </c>
      <c r="N137" s="58">
        <v>2</v>
      </c>
      <c r="O137" s="13"/>
      <c r="P137" s="17"/>
    </row>
    <row r="138" spans="1:16" ht="24" customHeight="1">
      <c r="A138" s="58"/>
      <c r="B138" s="58"/>
      <c r="C138" s="87"/>
      <c r="D138" s="58"/>
      <c r="E138" s="12" t="s">
        <v>355</v>
      </c>
      <c r="F138" s="13" t="s">
        <v>356</v>
      </c>
      <c r="G138" s="55" t="s">
        <v>172</v>
      </c>
      <c r="H138" s="58"/>
      <c r="I138" s="55" t="s">
        <v>172</v>
      </c>
      <c r="J138" s="35">
        <f t="shared" si="16"/>
        <v>33.75</v>
      </c>
      <c r="K138" s="115">
        <v>76.44</v>
      </c>
      <c r="L138" s="35">
        <f t="shared" si="17"/>
        <v>38.22</v>
      </c>
      <c r="M138" s="35">
        <f t="shared" si="15"/>
        <v>71.97</v>
      </c>
      <c r="N138" s="58">
        <v>3</v>
      </c>
      <c r="O138" s="13"/>
      <c r="P138" s="17"/>
    </row>
    <row r="139" spans="1:16" ht="21.75" customHeight="1">
      <c r="A139" s="58">
        <v>627035</v>
      </c>
      <c r="B139" s="56" t="s">
        <v>357</v>
      </c>
      <c r="C139" s="77" t="s">
        <v>358</v>
      </c>
      <c r="D139" s="58">
        <v>1</v>
      </c>
      <c r="E139" s="12" t="s">
        <v>359</v>
      </c>
      <c r="F139" s="13" t="s">
        <v>360</v>
      </c>
      <c r="G139" s="55" t="s">
        <v>58</v>
      </c>
      <c r="H139" s="58"/>
      <c r="I139" s="55" t="s">
        <v>58</v>
      </c>
      <c r="J139" s="35">
        <f t="shared" si="16"/>
        <v>35</v>
      </c>
      <c r="K139" s="115">
        <v>76.47</v>
      </c>
      <c r="L139" s="35">
        <f t="shared" si="17"/>
        <v>38.235</v>
      </c>
      <c r="M139" s="35">
        <f t="shared" si="15"/>
        <v>73.235</v>
      </c>
      <c r="N139" s="58">
        <v>1</v>
      </c>
      <c r="O139" s="13" t="s">
        <v>23</v>
      </c>
      <c r="P139" s="17"/>
    </row>
    <row r="140" spans="1:16" ht="21.75" customHeight="1">
      <c r="A140" s="58"/>
      <c r="B140" s="58"/>
      <c r="C140" s="87"/>
      <c r="D140" s="58"/>
      <c r="E140" s="12" t="s">
        <v>361</v>
      </c>
      <c r="F140" s="13" t="s">
        <v>362</v>
      </c>
      <c r="G140" s="55" t="s">
        <v>152</v>
      </c>
      <c r="H140" s="58"/>
      <c r="I140" s="55" t="s">
        <v>152</v>
      </c>
      <c r="J140" s="35">
        <f t="shared" si="16"/>
        <v>32.5</v>
      </c>
      <c r="K140" s="115">
        <v>77.55</v>
      </c>
      <c r="L140" s="35">
        <f t="shared" si="17"/>
        <v>38.775</v>
      </c>
      <c r="M140" s="35">
        <f t="shared" si="15"/>
        <v>71.275</v>
      </c>
      <c r="N140" s="58">
        <v>2</v>
      </c>
      <c r="O140" s="13"/>
      <c r="P140" s="17"/>
    </row>
    <row r="141" spans="1:16" ht="21.75" customHeight="1">
      <c r="A141" s="58"/>
      <c r="B141" s="58"/>
      <c r="C141" s="87"/>
      <c r="D141" s="58"/>
      <c r="E141" s="12" t="s">
        <v>363</v>
      </c>
      <c r="F141" s="12" t="s">
        <v>364</v>
      </c>
      <c r="G141" s="12" t="s">
        <v>365</v>
      </c>
      <c r="H141" s="12"/>
      <c r="I141" s="12" t="s">
        <v>365</v>
      </c>
      <c r="J141" s="35">
        <f t="shared" si="16"/>
        <v>30</v>
      </c>
      <c r="K141" s="35">
        <v>76.6</v>
      </c>
      <c r="L141" s="35">
        <f t="shared" si="17"/>
        <v>38.3</v>
      </c>
      <c r="M141" s="35">
        <f t="shared" si="15"/>
        <v>68.3</v>
      </c>
      <c r="N141" s="58">
        <v>3</v>
      </c>
      <c r="O141" s="116"/>
      <c r="P141" s="18"/>
    </row>
    <row r="142" spans="1:16" ht="24.75" customHeight="1">
      <c r="A142" s="58">
        <v>627036</v>
      </c>
      <c r="B142" s="55" t="s">
        <v>366</v>
      </c>
      <c r="C142" s="77" t="s">
        <v>367</v>
      </c>
      <c r="D142" s="58">
        <v>1</v>
      </c>
      <c r="E142" s="12" t="s">
        <v>368</v>
      </c>
      <c r="F142" s="13" t="s">
        <v>369</v>
      </c>
      <c r="G142" s="55" t="s">
        <v>129</v>
      </c>
      <c r="H142" s="58"/>
      <c r="I142" s="55" t="s">
        <v>129</v>
      </c>
      <c r="J142" s="35">
        <f t="shared" si="16"/>
        <v>35.25</v>
      </c>
      <c r="K142" s="115">
        <v>78.66</v>
      </c>
      <c r="L142" s="35">
        <f t="shared" si="17"/>
        <v>39.33</v>
      </c>
      <c r="M142" s="35">
        <f t="shared" si="15"/>
        <v>74.58</v>
      </c>
      <c r="N142" s="58">
        <v>1</v>
      </c>
      <c r="O142" s="13" t="s">
        <v>23</v>
      </c>
      <c r="P142" s="17"/>
    </row>
    <row r="143" spans="1:16" ht="24.75" customHeight="1">
      <c r="A143" s="58"/>
      <c r="B143" s="58"/>
      <c r="C143" s="87"/>
      <c r="D143" s="58"/>
      <c r="E143" s="12" t="s">
        <v>370</v>
      </c>
      <c r="F143" s="13" t="s">
        <v>371</v>
      </c>
      <c r="G143" s="55" t="s">
        <v>172</v>
      </c>
      <c r="H143" s="58"/>
      <c r="I143" s="55" t="s">
        <v>172</v>
      </c>
      <c r="J143" s="35">
        <f t="shared" si="16"/>
        <v>33.75</v>
      </c>
      <c r="K143" s="115">
        <v>78.66</v>
      </c>
      <c r="L143" s="35">
        <f t="shared" si="17"/>
        <v>39.33</v>
      </c>
      <c r="M143" s="35">
        <f t="shared" si="15"/>
        <v>73.08</v>
      </c>
      <c r="N143" s="58">
        <v>2</v>
      </c>
      <c r="O143" s="13"/>
      <c r="P143" s="17"/>
    </row>
    <row r="144" spans="1:16" ht="24.75" customHeight="1">
      <c r="A144" s="58"/>
      <c r="B144" s="58"/>
      <c r="C144" s="87"/>
      <c r="D144" s="58"/>
      <c r="E144" s="12" t="s">
        <v>372</v>
      </c>
      <c r="F144" s="13" t="s">
        <v>37</v>
      </c>
      <c r="G144" s="55" t="s">
        <v>106</v>
      </c>
      <c r="H144" s="58"/>
      <c r="I144" s="55" t="s">
        <v>106</v>
      </c>
      <c r="J144" s="35">
        <f t="shared" si="16"/>
        <v>33</v>
      </c>
      <c r="K144" s="115">
        <v>77.4</v>
      </c>
      <c r="L144" s="35">
        <f t="shared" si="17"/>
        <v>38.7</v>
      </c>
      <c r="M144" s="35">
        <f t="shared" si="15"/>
        <v>71.7</v>
      </c>
      <c r="N144" s="58">
        <v>3</v>
      </c>
      <c r="O144" s="13"/>
      <c r="P144" s="17"/>
    </row>
    <row r="145" spans="1:16" ht="27.75" customHeight="1">
      <c r="A145" s="88">
        <v>627037</v>
      </c>
      <c r="B145" s="89" t="s">
        <v>373</v>
      </c>
      <c r="C145" s="90" t="s">
        <v>374</v>
      </c>
      <c r="D145" s="68">
        <v>1</v>
      </c>
      <c r="E145" s="12" t="s">
        <v>375</v>
      </c>
      <c r="F145" s="13" t="s">
        <v>376</v>
      </c>
      <c r="G145" s="55" t="s">
        <v>35</v>
      </c>
      <c r="H145" s="58"/>
      <c r="I145" s="55" t="s">
        <v>35</v>
      </c>
      <c r="J145" s="35">
        <f t="shared" si="16"/>
        <v>35.75</v>
      </c>
      <c r="K145" s="115">
        <v>79.34</v>
      </c>
      <c r="L145" s="35">
        <f t="shared" si="17"/>
        <v>39.67</v>
      </c>
      <c r="M145" s="35">
        <f t="shared" si="15"/>
        <v>75.42</v>
      </c>
      <c r="N145" s="58">
        <v>1</v>
      </c>
      <c r="O145" s="13" t="s">
        <v>23</v>
      </c>
      <c r="P145" s="17"/>
    </row>
    <row r="146" spans="1:16" ht="27.75" customHeight="1">
      <c r="A146" s="91"/>
      <c r="B146" s="92"/>
      <c r="C146" s="93"/>
      <c r="D146" s="71"/>
      <c r="E146" s="12" t="s">
        <v>377</v>
      </c>
      <c r="F146" s="13" t="s">
        <v>378</v>
      </c>
      <c r="G146" s="55" t="s">
        <v>160</v>
      </c>
      <c r="H146" s="58"/>
      <c r="I146" s="55" t="s">
        <v>160</v>
      </c>
      <c r="J146" s="35">
        <f t="shared" si="16"/>
        <v>34.75</v>
      </c>
      <c r="K146" s="115">
        <v>79.56</v>
      </c>
      <c r="L146" s="35">
        <f t="shared" si="17"/>
        <v>39.78</v>
      </c>
      <c r="M146" s="35">
        <f t="shared" si="15"/>
        <v>74.53</v>
      </c>
      <c r="N146" s="58">
        <v>2</v>
      </c>
      <c r="O146" s="13"/>
      <c r="P146" s="17"/>
    </row>
    <row r="147" spans="1:16" ht="27.75" customHeight="1">
      <c r="A147" s="91"/>
      <c r="B147" s="92"/>
      <c r="C147" s="93"/>
      <c r="D147" s="71"/>
      <c r="E147" s="12" t="s">
        <v>379</v>
      </c>
      <c r="F147" s="18" t="s">
        <v>380</v>
      </c>
      <c r="G147" s="94" t="s">
        <v>58</v>
      </c>
      <c r="H147" s="95"/>
      <c r="I147" s="94" t="s">
        <v>58</v>
      </c>
      <c r="J147" s="35">
        <f t="shared" si="16"/>
        <v>35</v>
      </c>
      <c r="K147" s="117"/>
      <c r="L147" s="35">
        <f t="shared" si="17"/>
        <v>0</v>
      </c>
      <c r="M147" s="35">
        <f t="shared" si="15"/>
        <v>35</v>
      </c>
      <c r="N147" s="95">
        <v>3</v>
      </c>
      <c r="O147" s="18"/>
      <c r="P147" s="45" t="s">
        <v>175</v>
      </c>
    </row>
    <row r="148" spans="1:16" ht="24" customHeight="1">
      <c r="A148" s="88">
        <v>627038</v>
      </c>
      <c r="B148" s="89" t="s">
        <v>373</v>
      </c>
      <c r="C148" s="90" t="s">
        <v>381</v>
      </c>
      <c r="D148" s="68">
        <v>1</v>
      </c>
      <c r="E148" s="12" t="s">
        <v>382</v>
      </c>
      <c r="F148" s="13" t="s">
        <v>383</v>
      </c>
      <c r="G148" s="55" t="s">
        <v>35</v>
      </c>
      <c r="H148" s="58"/>
      <c r="I148" s="55" t="s">
        <v>35</v>
      </c>
      <c r="J148" s="35">
        <f t="shared" si="16"/>
        <v>35.75</v>
      </c>
      <c r="K148" s="115">
        <v>78.29</v>
      </c>
      <c r="L148" s="35">
        <f t="shared" si="17"/>
        <v>39.145</v>
      </c>
      <c r="M148" s="35">
        <f t="shared" si="15"/>
        <v>74.89500000000001</v>
      </c>
      <c r="N148" s="58">
        <v>1</v>
      </c>
      <c r="O148" s="13" t="s">
        <v>23</v>
      </c>
      <c r="P148" s="17"/>
    </row>
    <row r="149" spans="1:16" ht="24" customHeight="1">
      <c r="A149" s="91"/>
      <c r="B149" s="92"/>
      <c r="C149" s="93"/>
      <c r="D149" s="71"/>
      <c r="E149" s="12" t="s">
        <v>384</v>
      </c>
      <c r="F149" s="13" t="s">
        <v>385</v>
      </c>
      <c r="G149" s="55" t="s">
        <v>328</v>
      </c>
      <c r="H149" s="58"/>
      <c r="I149" s="55" t="s">
        <v>328</v>
      </c>
      <c r="J149" s="35">
        <f t="shared" si="16"/>
        <v>32.25</v>
      </c>
      <c r="K149" s="115">
        <v>79.69</v>
      </c>
      <c r="L149" s="35">
        <f t="shared" si="17"/>
        <v>39.845</v>
      </c>
      <c r="M149" s="35">
        <f t="shared" si="15"/>
        <v>72.095</v>
      </c>
      <c r="N149" s="58">
        <v>2</v>
      </c>
      <c r="O149" s="13"/>
      <c r="P149" s="17"/>
    </row>
    <row r="150" spans="1:16" ht="24" customHeight="1">
      <c r="A150" s="96"/>
      <c r="B150" s="97"/>
      <c r="C150" s="98"/>
      <c r="D150" s="99"/>
      <c r="E150" s="12" t="s">
        <v>386</v>
      </c>
      <c r="F150" s="18" t="s">
        <v>387</v>
      </c>
      <c r="G150" s="94" t="s">
        <v>388</v>
      </c>
      <c r="H150" s="95"/>
      <c r="I150" s="94" t="s">
        <v>388</v>
      </c>
      <c r="J150" s="35">
        <f t="shared" si="16"/>
        <v>30.5</v>
      </c>
      <c r="K150" s="117"/>
      <c r="L150" s="35">
        <f t="shared" si="17"/>
        <v>0</v>
      </c>
      <c r="M150" s="35">
        <f t="shared" si="15"/>
        <v>30.5</v>
      </c>
      <c r="N150" s="95">
        <v>3</v>
      </c>
      <c r="O150" s="18"/>
      <c r="P150" s="45" t="s">
        <v>175</v>
      </c>
    </row>
    <row r="151" spans="1:16" ht="52.5" customHeight="1">
      <c r="A151" s="88">
        <v>627039</v>
      </c>
      <c r="B151" s="89" t="s">
        <v>373</v>
      </c>
      <c r="C151" s="90" t="s">
        <v>389</v>
      </c>
      <c r="D151" s="68">
        <v>1</v>
      </c>
      <c r="E151" s="12" t="s">
        <v>390</v>
      </c>
      <c r="F151" s="13" t="s">
        <v>391</v>
      </c>
      <c r="G151" s="55" t="s">
        <v>72</v>
      </c>
      <c r="H151" s="58"/>
      <c r="I151" s="55" t="s">
        <v>72</v>
      </c>
      <c r="J151" s="35">
        <f t="shared" si="16"/>
        <v>32</v>
      </c>
      <c r="K151" s="115">
        <v>77.4</v>
      </c>
      <c r="L151" s="35">
        <f t="shared" si="17"/>
        <v>38.7</v>
      </c>
      <c r="M151" s="35">
        <f t="shared" si="15"/>
        <v>70.7</v>
      </c>
      <c r="N151" s="58">
        <v>1</v>
      </c>
      <c r="O151" s="13" t="s">
        <v>23</v>
      </c>
      <c r="P151" s="17"/>
    </row>
    <row r="152" spans="1:16" ht="30" customHeight="1">
      <c r="A152" s="88">
        <v>627040</v>
      </c>
      <c r="B152" s="89" t="s">
        <v>392</v>
      </c>
      <c r="C152" s="90" t="s">
        <v>374</v>
      </c>
      <c r="D152" s="100">
        <v>1</v>
      </c>
      <c r="E152" s="12" t="s">
        <v>393</v>
      </c>
      <c r="F152" s="13" t="s">
        <v>394</v>
      </c>
      <c r="G152" s="55" t="s">
        <v>103</v>
      </c>
      <c r="H152" s="58"/>
      <c r="I152" s="55" t="s">
        <v>103</v>
      </c>
      <c r="J152" s="35">
        <f t="shared" si="16"/>
        <v>35.5</v>
      </c>
      <c r="K152" s="115">
        <v>80.45</v>
      </c>
      <c r="L152" s="35">
        <f t="shared" si="17"/>
        <v>40.225</v>
      </c>
      <c r="M152" s="35">
        <f t="shared" si="15"/>
        <v>75.725</v>
      </c>
      <c r="N152" s="58">
        <v>1</v>
      </c>
      <c r="O152" s="13" t="s">
        <v>23</v>
      </c>
      <c r="P152" s="17"/>
    </row>
    <row r="153" spans="1:16" ht="30" customHeight="1">
      <c r="A153" s="91"/>
      <c r="B153" s="92"/>
      <c r="C153" s="93"/>
      <c r="D153" s="101"/>
      <c r="E153" s="12" t="s">
        <v>395</v>
      </c>
      <c r="F153" s="13" t="s">
        <v>396</v>
      </c>
      <c r="G153" s="55" t="s">
        <v>58</v>
      </c>
      <c r="H153" s="58"/>
      <c r="I153" s="55" t="s">
        <v>58</v>
      </c>
      <c r="J153" s="35">
        <f t="shared" si="16"/>
        <v>35</v>
      </c>
      <c r="K153" s="115">
        <v>79.09</v>
      </c>
      <c r="L153" s="35">
        <f t="shared" si="17"/>
        <v>39.545</v>
      </c>
      <c r="M153" s="35">
        <f t="shared" si="15"/>
        <v>74.545</v>
      </c>
      <c r="N153" s="58">
        <v>2</v>
      </c>
      <c r="O153" s="13"/>
      <c r="P153" s="17"/>
    </row>
    <row r="154" spans="1:16" ht="30" customHeight="1">
      <c r="A154" s="91"/>
      <c r="B154" s="92"/>
      <c r="C154" s="93"/>
      <c r="D154" s="101"/>
      <c r="E154" s="12" t="s">
        <v>397</v>
      </c>
      <c r="F154" s="13" t="s">
        <v>398</v>
      </c>
      <c r="G154" s="55" t="s">
        <v>103</v>
      </c>
      <c r="H154" s="58"/>
      <c r="I154" s="55" t="s">
        <v>103</v>
      </c>
      <c r="J154" s="35">
        <f t="shared" si="16"/>
        <v>35.5</v>
      </c>
      <c r="K154" s="115">
        <v>76.33</v>
      </c>
      <c r="L154" s="35">
        <f t="shared" si="17"/>
        <v>38.165</v>
      </c>
      <c r="M154" s="35">
        <f t="shared" si="15"/>
        <v>73.66499999999999</v>
      </c>
      <c r="N154" s="58">
        <v>3</v>
      </c>
      <c r="O154" s="13"/>
      <c r="P154" s="17"/>
    </row>
    <row r="155" spans="1:16" ht="27.75" customHeight="1">
      <c r="A155" s="88">
        <v>627041</v>
      </c>
      <c r="B155" s="89" t="s">
        <v>392</v>
      </c>
      <c r="C155" s="102" t="s">
        <v>41</v>
      </c>
      <c r="D155" s="100">
        <v>1</v>
      </c>
      <c r="E155" s="12" t="s">
        <v>399</v>
      </c>
      <c r="F155" s="13" t="s">
        <v>400</v>
      </c>
      <c r="G155" s="55" t="s">
        <v>50</v>
      </c>
      <c r="H155" s="58"/>
      <c r="I155" s="55" t="s">
        <v>50</v>
      </c>
      <c r="J155" s="35">
        <f t="shared" si="16"/>
        <v>38.25</v>
      </c>
      <c r="K155" s="115">
        <v>80.33</v>
      </c>
      <c r="L155" s="35">
        <f t="shared" si="17"/>
        <v>40.165</v>
      </c>
      <c r="M155" s="35">
        <f t="shared" si="15"/>
        <v>78.41499999999999</v>
      </c>
      <c r="N155" s="58">
        <v>1</v>
      </c>
      <c r="O155" s="13" t="s">
        <v>23</v>
      </c>
      <c r="P155" s="17"/>
    </row>
    <row r="156" spans="1:16" ht="27.75" customHeight="1">
      <c r="A156" s="91"/>
      <c r="B156" s="92"/>
      <c r="C156" s="103"/>
      <c r="D156" s="101"/>
      <c r="E156" s="12" t="s">
        <v>401</v>
      </c>
      <c r="F156" s="13" t="s">
        <v>402</v>
      </c>
      <c r="G156" s="55" t="s">
        <v>58</v>
      </c>
      <c r="H156" s="58"/>
      <c r="I156" s="55" t="s">
        <v>58</v>
      </c>
      <c r="J156" s="35">
        <f t="shared" si="16"/>
        <v>35</v>
      </c>
      <c r="K156" s="115">
        <v>84.72</v>
      </c>
      <c r="L156" s="35">
        <f t="shared" si="17"/>
        <v>42.36</v>
      </c>
      <c r="M156" s="35">
        <f t="shared" si="15"/>
        <v>77.36</v>
      </c>
      <c r="N156" s="58">
        <v>2</v>
      </c>
      <c r="O156" s="13"/>
      <c r="P156" s="17"/>
    </row>
    <row r="157" spans="1:16" ht="27.75" customHeight="1">
      <c r="A157" s="91"/>
      <c r="B157" s="92"/>
      <c r="C157" s="103"/>
      <c r="D157" s="101"/>
      <c r="E157" s="12" t="s">
        <v>403</v>
      </c>
      <c r="F157" s="18" t="s">
        <v>404</v>
      </c>
      <c r="G157" s="94" t="s">
        <v>123</v>
      </c>
      <c r="H157" s="95"/>
      <c r="I157" s="94" t="s">
        <v>123</v>
      </c>
      <c r="J157" s="35">
        <f t="shared" si="16"/>
        <v>34.25</v>
      </c>
      <c r="K157" s="117">
        <v>78.03</v>
      </c>
      <c r="L157" s="35">
        <f t="shared" si="17"/>
        <v>39.015</v>
      </c>
      <c r="M157" s="35">
        <f t="shared" si="15"/>
        <v>73.265</v>
      </c>
      <c r="N157" s="58">
        <v>3</v>
      </c>
      <c r="O157" s="13"/>
      <c r="P157" s="17"/>
    </row>
    <row r="158" spans="1:16" ht="27.75" customHeight="1">
      <c r="A158" s="91"/>
      <c r="B158" s="92"/>
      <c r="C158" s="103"/>
      <c r="D158" s="101"/>
      <c r="E158" s="12" t="s">
        <v>405</v>
      </c>
      <c r="F158" s="13" t="s">
        <v>406</v>
      </c>
      <c r="G158" s="55" t="s">
        <v>123</v>
      </c>
      <c r="H158" s="58"/>
      <c r="I158" s="55" t="s">
        <v>123</v>
      </c>
      <c r="J158" s="35">
        <f t="shared" si="16"/>
        <v>34.25</v>
      </c>
      <c r="K158" s="115">
        <v>77.77</v>
      </c>
      <c r="L158" s="35">
        <f t="shared" si="17"/>
        <v>38.885</v>
      </c>
      <c r="M158" s="35">
        <f t="shared" si="15"/>
        <v>73.13499999999999</v>
      </c>
      <c r="N158" s="58">
        <v>4</v>
      </c>
      <c r="O158" s="13"/>
      <c r="P158" s="17"/>
    </row>
    <row r="159" spans="1:16" ht="27" customHeight="1">
      <c r="A159" s="88">
        <v>627043</v>
      </c>
      <c r="B159" s="89" t="s">
        <v>392</v>
      </c>
      <c r="C159" s="102" t="s">
        <v>407</v>
      </c>
      <c r="D159" s="104">
        <v>1</v>
      </c>
      <c r="E159" s="12" t="s">
        <v>408</v>
      </c>
      <c r="F159" s="13" t="s">
        <v>409</v>
      </c>
      <c r="G159" s="55" t="s">
        <v>323</v>
      </c>
      <c r="H159" s="58"/>
      <c r="I159" s="55" t="s">
        <v>323</v>
      </c>
      <c r="J159" s="35">
        <f t="shared" si="16"/>
        <v>38.5</v>
      </c>
      <c r="K159" s="115">
        <v>82.73</v>
      </c>
      <c r="L159" s="35">
        <f t="shared" si="17"/>
        <v>41.365</v>
      </c>
      <c r="M159" s="35">
        <f t="shared" si="15"/>
        <v>79.86500000000001</v>
      </c>
      <c r="N159" s="58">
        <v>1</v>
      </c>
      <c r="O159" s="13" t="s">
        <v>23</v>
      </c>
      <c r="P159" s="17"/>
    </row>
    <row r="160" spans="1:16" ht="27" customHeight="1">
      <c r="A160" s="91"/>
      <c r="B160" s="92"/>
      <c r="C160" s="103"/>
      <c r="D160" s="105"/>
      <c r="E160" s="12" t="s">
        <v>410</v>
      </c>
      <c r="F160" s="13" t="s">
        <v>411</v>
      </c>
      <c r="G160" s="55" t="s">
        <v>55</v>
      </c>
      <c r="H160" s="58"/>
      <c r="I160" s="55" t="s">
        <v>55</v>
      </c>
      <c r="J160" s="35">
        <f t="shared" si="16"/>
        <v>36</v>
      </c>
      <c r="K160" s="115">
        <v>81.19</v>
      </c>
      <c r="L160" s="35">
        <f t="shared" si="17"/>
        <v>40.595</v>
      </c>
      <c r="M160" s="35">
        <f t="shared" si="15"/>
        <v>76.595</v>
      </c>
      <c r="N160" s="58">
        <v>2</v>
      </c>
      <c r="O160" s="13"/>
      <c r="P160" s="17"/>
    </row>
    <row r="161" spans="1:16" ht="27" customHeight="1">
      <c r="A161" s="91"/>
      <c r="B161" s="92"/>
      <c r="C161" s="103"/>
      <c r="D161" s="105"/>
      <c r="E161" s="12" t="s">
        <v>412</v>
      </c>
      <c r="F161" s="13" t="s">
        <v>413</v>
      </c>
      <c r="G161" s="55" t="s">
        <v>189</v>
      </c>
      <c r="H161" s="58"/>
      <c r="I161" s="55" t="s">
        <v>189</v>
      </c>
      <c r="J161" s="35">
        <f t="shared" si="16"/>
        <v>36.25</v>
      </c>
      <c r="K161" s="115">
        <v>80.11</v>
      </c>
      <c r="L161" s="35">
        <f t="shared" si="17"/>
        <v>40.055</v>
      </c>
      <c r="M161" s="35">
        <f t="shared" si="15"/>
        <v>76.305</v>
      </c>
      <c r="N161" s="58">
        <v>3</v>
      </c>
      <c r="O161" s="13"/>
      <c r="P161" s="17"/>
    </row>
    <row r="162" spans="1:16" ht="28.5" customHeight="1">
      <c r="A162" s="88">
        <v>627044</v>
      </c>
      <c r="B162" s="89" t="s">
        <v>392</v>
      </c>
      <c r="C162" s="106" t="s">
        <v>414</v>
      </c>
      <c r="D162" s="104">
        <v>1</v>
      </c>
      <c r="E162" s="12" t="s">
        <v>415</v>
      </c>
      <c r="F162" s="13" t="s">
        <v>416</v>
      </c>
      <c r="G162" s="55" t="s">
        <v>417</v>
      </c>
      <c r="H162" s="58"/>
      <c r="I162" s="55" t="s">
        <v>417</v>
      </c>
      <c r="J162" s="35">
        <f t="shared" si="16"/>
        <v>40.5</v>
      </c>
      <c r="K162" s="115">
        <v>82.14</v>
      </c>
      <c r="L162" s="35">
        <f t="shared" si="17"/>
        <v>41.07</v>
      </c>
      <c r="M162" s="35">
        <f t="shared" si="15"/>
        <v>81.57</v>
      </c>
      <c r="N162" s="58">
        <v>1</v>
      </c>
      <c r="O162" s="13" t="s">
        <v>23</v>
      </c>
      <c r="P162" s="17"/>
    </row>
    <row r="163" spans="1:16" ht="28.5" customHeight="1">
      <c r="A163" s="91"/>
      <c r="B163" s="92"/>
      <c r="C163" s="107"/>
      <c r="D163" s="105"/>
      <c r="E163" s="12" t="s">
        <v>418</v>
      </c>
      <c r="F163" s="13" t="s">
        <v>419</v>
      </c>
      <c r="G163" s="55" t="s">
        <v>189</v>
      </c>
      <c r="H163" s="58"/>
      <c r="I163" s="55" t="s">
        <v>189</v>
      </c>
      <c r="J163" s="35">
        <f t="shared" si="16"/>
        <v>36.25</v>
      </c>
      <c r="K163" s="115">
        <v>76</v>
      </c>
      <c r="L163" s="35">
        <f t="shared" si="17"/>
        <v>38</v>
      </c>
      <c r="M163" s="35">
        <f t="shared" si="15"/>
        <v>74.25</v>
      </c>
      <c r="N163" s="58">
        <v>2</v>
      </c>
      <c r="O163" s="13"/>
      <c r="P163" s="17"/>
    </row>
    <row r="164" spans="1:16" ht="28.5" customHeight="1">
      <c r="A164" s="91"/>
      <c r="B164" s="92"/>
      <c r="C164" s="107"/>
      <c r="D164" s="105"/>
      <c r="E164" s="12" t="s">
        <v>420</v>
      </c>
      <c r="F164" s="13" t="s">
        <v>421</v>
      </c>
      <c r="G164" s="55" t="s">
        <v>98</v>
      </c>
      <c r="H164" s="58"/>
      <c r="I164" s="55" t="s">
        <v>98</v>
      </c>
      <c r="J164" s="35">
        <f t="shared" si="16"/>
        <v>36.5</v>
      </c>
      <c r="K164" s="115">
        <v>74.08</v>
      </c>
      <c r="L164" s="35">
        <f t="shared" si="17"/>
        <v>37.04</v>
      </c>
      <c r="M164" s="35">
        <f t="shared" si="15"/>
        <v>73.53999999999999</v>
      </c>
      <c r="N164" s="58">
        <v>3</v>
      </c>
      <c r="O164" s="13"/>
      <c r="P164" s="17"/>
    </row>
    <row r="165" spans="1:16" ht="24.75" customHeight="1">
      <c r="A165" s="88">
        <v>627045</v>
      </c>
      <c r="B165" s="89" t="s">
        <v>392</v>
      </c>
      <c r="C165" s="102" t="s">
        <v>422</v>
      </c>
      <c r="D165" s="104">
        <v>1</v>
      </c>
      <c r="E165" s="12" t="s">
        <v>423</v>
      </c>
      <c r="F165" s="13" t="s">
        <v>424</v>
      </c>
      <c r="G165" s="55" t="s">
        <v>29</v>
      </c>
      <c r="H165" s="58"/>
      <c r="I165" s="55" t="s">
        <v>29</v>
      </c>
      <c r="J165" s="35">
        <f t="shared" si="16"/>
        <v>37.25</v>
      </c>
      <c r="K165" s="115">
        <v>79.64</v>
      </c>
      <c r="L165" s="35">
        <f t="shared" si="17"/>
        <v>39.82</v>
      </c>
      <c r="M165" s="35">
        <f t="shared" si="15"/>
        <v>77.07</v>
      </c>
      <c r="N165" s="58">
        <v>1</v>
      </c>
      <c r="O165" s="13" t="s">
        <v>23</v>
      </c>
      <c r="P165" s="17"/>
    </row>
    <row r="166" spans="1:16" ht="24.75" customHeight="1">
      <c r="A166" s="91"/>
      <c r="B166" s="92"/>
      <c r="C166" s="103"/>
      <c r="D166" s="105"/>
      <c r="E166" s="12" t="s">
        <v>425</v>
      </c>
      <c r="F166" s="13" t="s">
        <v>426</v>
      </c>
      <c r="G166" s="55" t="s">
        <v>55</v>
      </c>
      <c r="H166" s="58"/>
      <c r="I166" s="55" t="s">
        <v>55</v>
      </c>
      <c r="J166" s="35">
        <f t="shared" si="16"/>
        <v>36</v>
      </c>
      <c r="K166" s="115">
        <v>79.4</v>
      </c>
      <c r="L166" s="35">
        <f t="shared" si="17"/>
        <v>39.7</v>
      </c>
      <c r="M166" s="35">
        <f t="shared" si="15"/>
        <v>75.7</v>
      </c>
      <c r="N166" s="58">
        <v>2</v>
      </c>
      <c r="O166" s="13"/>
      <c r="P166" s="17"/>
    </row>
    <row r="167" spans="1:16" ht="24.75" customHeight="1">
      <c r="A167" s="91"/>
      <c r="B167" s="92"/>
      <c r="C167" s="103"/>
      <c r="D167" s="105"/>
      <c r="E167" s="12" t="s">
        <v>427</v>
      </c>
      <c r="F167" s="13" t="s">
        <v>428</v>
      </c>
      <c r="G167" s="55" t="s">
        <v>98</v>
      </c>
      <c r="H167" s="58"/>
      <c r="I167" s="55" t="s">
        <v>98</v>
      </c>
      <c r="J167" s="35">
        <f t="shared" si="16"/>
        <v>36.5</v>
      </c>
      <c r="K167" s="115">
        <v>74.24</v>
      </c>
      <c r="L167" s="35">
        <f t="shared" si="17"/>
        <v>37.12</v>
      </c>
      <c r="M167" s="35">
        <f t="shared" si="15"/>
        <v>73.62</v>
      </c>
      <c r="N167" s="58">
        <v>3</v>
      </c>
      <c r="O167" s="13"/>
      <c r="P167" s="17"/>
    </row>
    <row r="168" spans="1:16" ht="30" customHeight="1">
      <c r="A168" s="88">
        <v>627046</v>
      </c>
      <c r="B168" s="106" t="s">
        <v>429</v>
      </c>
      <c r="C168" s="90" t="s">
        <v>430</v>
      </c>
      <c r="D168" s="100">
        <v>1</v>
      </c>
      <c r="E168" s="12" t="s">
        <v>431</v>
      </c>
      <c r="F168" s="13" t="s">
        <v>432</v>
      </c>
      <c r="G168" s="55" t="s">
        <v>50</v>
      </c>
      <c r="H168" s="58"/>
      <c r="I168" s="55" t="s">
        <v>50</v>
      </c>
      <c r="J168" s="35">
        <f aca="true" t="shared" si="18" ref="J168:J195">I168/2</f>
        <v>38.25</v>
      </c>
      <c r="K168" s="115">
        <v>76.62</v>
      </c>
      <c r="L168" s="35">
        <f aca="true" t="shared" si="19" ref="L168:L195">K168/2</f>
        <v>38.31</v>
      </c>
      <c r="M168" s="35">
        <f aca="true" t="shared" si="20" ref="M168:M192">J168+L168</f>
        <v>76.56</v>
      </c>
      <c r="N168" s="58">
        <v>1</v>
      </c>
      <c r="O168" s="13" t="s">
        <v>23</v>
      </c>
      <c r="P168" s="17"/>
    </row>
    <row r="169" spans="1:16" ht="30" customHeight="1">
      <c r="A169" s="91"/>
      <c r="B169" s="107"/>
      <c r="C169" s="93"/>
      <c r="D169" s="101"/>
      <c r="E169" s="12" t="s">
        <v>433</v>
      </c>
      <c r="F169" s="13" t="s">
        <v>434</v>
      </c>
      <c r="G169" s="55" t="s">
        <v>29</v>
      </c>
      <c r="H169" s="58"/>
      <c r="I169" s="55" t="s">
        <v>29</v>
      </c>
      <c r="J169" s="35">
        <f t="shared" si="18"/>
        <v>37.25</v>
      </c>
      <c r="K169" s="115">
        <v>76.06</v>
      </c>
      <c r="L169" s="35">
        <f t="shared" si="19"/>
        <v>38.03</v>
      </c>
      <c r="M169" s="35">
        <f t="shared" si="20"/>
        <v>75.28</v>
      </c>
      <c r="N169" s="58">
        <v>2</v>
      </c>
      <c r="O169" s="13"/>
      <c r="P169" s="17"/>
    </row>
    <row r="170" spans="1:16" ht="30" customHeight="1">
      <c r="A170" s="96"/>
      <c r="B170" s="108"/>
      <c r="C170" s="98"/>
      <c r="D170" s="109"/>
      <c r="E170" s="12" t="s">
        <v>435</v>
      </c>
      <c r="F170" s="13" t="s">
        <v>436</v>
      </c>
      <c r="G170" s="55" t="s">
        <v>103</v>
      </c>
      <c r="H170" s="58"/>
      <c r="I170" s="55" t="s">
        <v>103</v>
      </c>
      <c r="J170" s="35">
        <f t="shared" si="18"/>
        <v>35.5</v>
      </c>
      <c r="K170" s="115">
        <v>77.3</v>
      </c>
      <c r="L170" s="35">
        <f t="shared" si="19"/>
        <v>38.65</v>
      </c>
      <c r="M170" s="35">
        <f t="shared" si="20"/>
        <v>74.15</v>
      </c>
      <c r="N170" s="58">
        <v>3</v>
      </c>
      <c r="O170" s="13"/>
      <c r="P170" s="17"/>
    </row>
    <row r="171" spans="1:16" ht="27" customHeight="1">
      <c r="A171" s="88">
        <v>627047</v>
      </c>
      <c r="B171" s="106" t="s">
        <v>429</v>
      </c>
      <c r="C171" s="102" t="s">
        <v>437</v>
      </c>
      <c r="D171" s="100">
        <v>1</v>
      </c>
      <c r="E171" s="12" t="s">
        <v>438</v>
      </c>
      <c r="F171" s="13" t="s">
        <v>439</v>
      </c>
      <c r="G171" s="55" t="s">
        <v>40</v>
      </c>
      <c r="H171" s="58"/>
      <c r="I171" s="55" t="s">
        <v>40</v>
      </c>
      <c r="J171" s="35">
        <f t="shared" si="18"/>
        <v>36.75</v>
      </c>
      <c r="K171" s="115">
        <v>74.94</v>
      </c>
      <c r="L171" s="35">
        <f t="shared" si="19"/>
        <v>37.47</v>
      </c>
      <c r="M171" s="35">
        <f t="shared" si="20"/>
        <v>74.22</v>
      </c>
      <c r="N171" s="58">
        <v>1</v>
      </c>
      <c r="O171" s="13" t="s">
        <v>23</v>
      </c>
      <c r="P171" s="17"/>
    </row>
    <row r="172" spans="1:16" ht="27" customHeight="1">
      <c r="A172" s="91"/>
      <c r="B172" s="107"/>
      <c r="C172" s="103"/>
      <c r="D172" s="101"/>
      <c r="E172" s="12" t="s">
        <v>440</v>
      </c>
      <c r="F172" s="13" t="s">
        <v>441</v>
      </c>
      <c r="G172" s="55" t="s">
        <v>66</v>
      </c>
      <c r="H172" s="58"/>
      <c r="I172" s="55" t="s">
        <v>66</v>
      </c>
      <c r="J172" s="35">
        <f t="shared" si="18"/>
        <v>34.5</v>
      </c>
      <c r="K172" s="115">
        <v>75.42</v>
      </c>
      <c r="L172" s="35">
        <f t="shared" si="19"/>
        <v>37.71</v>
      </c>
      <c r="M172" s="35">
        <f t="shared" si="20"/>
        <v>72.21000000000001</v>
      </c>
      <c r="N172" s="58">
        <v>2</v>
      </c>
      <c r="O172" s="13"/>
      <c r="P172" s="17"/>
    </row>
    <row r="173" spans="1:16" ht="27" customHeight="1">
      <c r="A173" s="96"/>
      <c r="B173" s="108"/>
      <c r="C173" s="110"/>
      <c r="D173" s="109"/>
      <c r="E173" s="12" t="s">
        <v>442</v>
      </c>
      <c r="F173" s="13" t="s">
        <v>443</v>
      </c>
      <c r="G173" s="55" t="s">
        <v>147</v>
      </c>
      <c r="H173" s="58"/>
      <c r="I173" s="55" t="s">
        <v>147</v>
      </c>
      <c r="J173" s="35">
        <f t="shared" si="18"/>
        <v>33.5</v>
      </c>
      <c r="K173" s="115">
        <v>75.42</v>
      </c>
      <c r="L173" s="35">
        <f t="shared" si="19"/>
        <v>37.71</v>
      </c>
      <c r="M173" s="35">
        <f t="shared" si="20"/>
        <v>71.21000000000001</v>
      </c>
      <c r="N173" s="58">
        <v>3</v>
      </c>
      <c r="O173" s="13"/>
      <c r="P173" s="17"/>
    </row>
    <row r="174" spans="1:16" ht="24.75" customHeight="1">
      <c r="A174" s="88">
        <v>627048</v>
      </c>
      <c r="B174" s="106" t="s">
        <v>429</v>
      </c>
      <c r="C174" s="102" t="s">
        <v>407</v>
      </c>
      <c r="D174" s="104">
        <v>1</v>
      </c>
      <c r="E174" s="12" t="s">
        <v>444</v>
      </c>
      <c r="F174" s="13" t="s">
        <v>445</v>
      </c>
      <c r="G174" s="55" t="s">
        <v>50</v>
      </c>
      <c r="H174" s="58"/>
      <c r="I174" s="55" t="s">
        <v>50</v>
      </c>
      <c r="J174" s="35">
        <f t="shared" si="18"/>
        <v>38.25</v>
      </c>
      <c r="K174" s="115">
        <v>76.93</v>
      </c>
      <c r="L174" s="35">
        <f t="shared" si="19"/>
        <v>38.465</v>
      </c>
      <c r="M174" s="35">
        <f t="shared" si="20"/>
        <v>76.715</v>
      </c>
      <c r="N174" s="58">
        <v>1</v>
      </c>
      <c r="O174" s="13" t="s">
        <v>23</v>
      </c>
      <c r="P174" s="17"/>
    </row>
    <row r="175" spans="1:16" ht="24.75" customHeight="1">
      <c r="A175" s="91"/>
      <c r="B175" s="107"/>
      <c r="C175" s="103"/>
      <c r="D175" s="105"/>
      <c r="E175" s="12" t="s">
        <v>446</v>
      </c>
      <c r="F175" s="13" t="s">
        <v>447</v>
      </c>
      <c r="G175" s="55" t="s">
        <v>66</v>
      </c>
      <c r="H175" s="58"/>
      <c r="I175" s="55" t="s">
        <v>66</v>
      </c>
      <c r="J175" s="35">
        <f t="shared" si="18"/>
        <v>34.5</v>
      </c>
      <c r="K175" s="115">
        <v>79.26</v>
      </c>
      <c r="L175" s="35">
        <f t="shared" si="19"/>
        <v>39.63</v>
      </c>
      <c r="M175" s="35">
        <f t="shared" si="20"/>
        <v>74.13</v>
      </c>
      <c r="N175" s="58">
        <v>2</v>
      </c>
      <c r="O175" s="13"/>
      <c r="P175" s="17"/>
    </row>
    <row r="176" spans="1:16" ht="24.75" customHeight="1">
      <c r="A176" s="96"/>
      <c r="B176" s="108"/>
      <c r="C176" s="110"/>
      <c r="D176" s="111"/>
      <c r="E176" s="12" t="s">
        <v>448</v>
      </c>
      <c r="F176" s="13" t="s">
        <v>449</v>
      </c>
      <c r="G176" s="55" t="s">
        <v>123</v>
      </c>
      <c r="H176" s="58"/>
      <c r="I176" s="55" t="s">
        <v>123</v>
      </c>
      <c r="J176" s="35">
        <f t="shared" si="18"/>
        <v>34.25</v>
      </c>
      <c r="K176" s="115">
        <v>78.57</v>
      </c>
      <c r="L176" s="35">
        <f t="shared" si="19"/>
        <v>39.285</v>
      </c>
      <c r="M176" s="35">
        <f t="shared" si="20"/>
        <v>73.535</v>
      </c>
      <c r="N176" s="58">
        <v>3</v>
      </c>
      <c r="O176" s="13"/>
      <c r="P176" s="17"/>
    </row>
    <row r="177" spans="1:16" ht="30" customHeight="1">
      <c r="A177" s="88">
        <v>627049</v>
      </c>
      <c r="B177" s="89" t="s">
        <v>450</v>
      </c>
      <c r="C177" s="90" t="s">
        <v>374</v>
      </c>
      <c r="D177" s="100">
        <v>1</v>
      </c>
      <c r="E177" s="12" t="s">
        <v>451</v>
      </c>
      <c r="F177" s="13" t="s">
        <v>452</v>
      </c>
      <c r="G177" s="94" t="s">
        <v>44</v>
      </c>
      <c r="H177" s="58"/>
      <c r="I177" s="94" t="s">
        <v>44</v>
      </c>
      <c r="J177" s="35">
        <f t="shared" si="18"/>
        <v>37.5</v>
      </c>
      <c r="K177" s="117">
        <v>79.32</v>
      </c>
      <c r="L177" s="35">
        <f t="shared" si="19"/>
        <v>39.66</v>
      </c>
      <c r="M177" s="35">
        <f t="shared" si="20"/>
        <v>77.16</v>
      </c>
      <c r="N177" s="58">
        <v>1</v>
      </c>
      <c r="O177" s="13" t="s">
        <v>23</v>
      </c>
      <c r="P177" s="17"/>
    </row>
    <row r="178" spans="1:16" ht="30" customHeight="1">
      <c r="A178" s="91"/>
      <c r="B178" s="92"/>
      <c r="C178" s="93"/>
      <c r="D178" s="101"/>
      <c r="E178" s="12" t="s">
        <v>453</v>
      </c>
      <c r="F178" s="13" t="s">
        <v>454</v>
      </c>
      <c r="G178" s="55" t="s">
        <v>44</v>
      </c>
      <c r="H178" s="58"/>
      <c r="I178" s="55" t="s">
        <v>44</v>
      </c>
      <c r="J178" s="35">
        <f t="shared" si="18"/>
        <v>37.5</v>
      </c>
      <c r="K178" s="115">
        <v>76.64</v>
      </c>
      <c r="L178" s="35">
        <f t="shared" si="19"/>
        <v>38.32</v>
      </c>
      <c r="M178" s="35">
        <f t="shared" si="20"/>
        <v>75.82</v>
      </c>
      <c r="N178" s="58">
        <v>2</v>
      </c>
      <c r="O178" s="13"/>
      <c r="P178" s="17"/>
    </row>
    <row r="179" spans="1:16" ht="30" customHeight="1">
      <c r="A179" s="91"/>
      <c r="B179" s="92"/>
      <c r="C179" s="93"/>
      <c r="D179" s="101"/>
      <c r="E179" s="12" t="s">
        <v>455</v>
      </c>
      <c r="F179" s="13" t="s">
        <v>456</v>
      </c>
      <c r="G179" s="55" t="s">
        <v>55</v>
      </c>
      <c r="H179" s="58"/>
      <c r="I179" s="55" t="s">
        <v>55</v>
      </c>
      <c r="J179" s="35">
        <f t="shared" si="18"/>
        <v>36</v>
      </c>
      <c r="K179" s="115">
        <v>78.83</v>
      </c>
      <c r="L179" s="35">
        <f t="shared" si="19"/>
        <v>39.415</v>
      </c>
      <c r="M179" s="35">
        <f t="shared" si="20"/>
        <v>75.41499999999999</v>
      </c>
      <c r="N179" s="58">
        <v>3</v>
      </c>
      <c r="O179" s="13"/>
      <c r="P179" s="17"/>
    </row>
    <row r="180" spans="1:16" ht="25.5" customHeight="1">
      <c r="A180" s="88">
        <v>627050</v>
      </c>
      <c r="B180" s="89" t="s">
        <v>457</v>
      </c>
      <c r="C180" s="90" t="s">
        <v>19</v>
      </c>
      <c r="D180" s="100">
        <v>1</v>
      </c>
      <c r="E180" s="12" t="s">
        <v>458</v>
      </c>
      <c r="F180" s="13" t="s">
        <v>459</v>
      </c>
      <c r="G180" s="94" t="s">
        <v>32</v>
      </c>
      <c r="H180" s="112">
        <v>4</v>
      </c>
      <c r="I180" s="117">
        <v>78</v>
      </c>
      <c r="J180" s="35">
        <f t="shared" si="18"/>
        <v>39</v>
      </c>
      <c r="K180" s="117">
        <v>76.6</v>
      </c>
      <c r="L180" s="35">
        <f t="shared" si="19"/>
        <v>38.3</v>
      </c>
      <c r="M180" s="35">
        <f t="shared" si="20"/>
        <v>77.3</v>
      </c>
      <c r="N180" s="95">
        <v>1</v>
      </c>
      <c r="O180" s="13" t="s">
        <v>23</v>
      </c>
      <c r="P180" s="17"/>
    </row>
    <row r="181" spans="1:16" ht="25.5" customHeight="1">
      <c r="A181" s="91"/>
      <c r="B181" s="92"/>
      <c r="C181" s="93"/>
      <c r="D181" s="101"/>
      <c r="E181" s="12" t="s">
        <v>460</v>
      </c>
      <c r="F181" s="13" t="s">
        <v>461</v>
      </c>
      <c r="G181" s="55" t="s">
        <v>58</v>
      </c>
      <c r="H181" s="58"/>
      <c r="I181" s="55" t="s">
        <v>58</v>
      </c>
      <c r="J181" s="35">
        <f t="shared" si="18"/>
        <v>35</v>
      </c>
      <c r="K181" s="115">
        <v>78.32</v>
      </c>
      <c r="L181" s="35">
        <f t="shared" si="19"/>
        <v>39.16</v>
      </c>
      <c r="M181" s="35">
        <f t="shared" si="20"/>
        <v>74.16</v>
      </c>
      <c r="N181" s="95">
        <v>2</v>
      </c>
      <c r="O181" s="13"/>
      <c r="P181" s="17"/>
    </row>
    <row r="182" spans="1:16" ht="25.5" customHeight="1">
      <c r="A182" s="96"/>
      <c r="B182" s="97"/>
      <c r="C182" s="98"/>
      <c r="D182" s="109"/>
      <c r="E182" s="12" t="s">
        <v>462</v>
      </c>
      <c r="F182" s="13" t="s">
        <v>463</v>
      </c>
      <c r="G182" s="55" t="s">
        <v>106</v>
      </c>
      <c r="H182" s="58"/>
      <c r="I182" s="55" t="s">
        <v>106</v>
      </c>
      <c r="J182" s="35">
        <f t="shared" si="18"/>
        <v>33</v>
      </c>
      <c r="K182" s="115">
        <v>72.83</v>
      </c>
      <c r="L182" s="35">
        <f t="shared" si="19"/>
        <v>36.415</v>
      </c>
      <c r="M182" s="35">
        <f t="shared" si="20"/>
        <v>69.41499999999999</v>
      </c>
      <c r="N182" s="95">
        <v>3</v>
      </c>
      <c r="O182" s="13"/>
      <c r="P182" s="17"/>
    </row>
    <row r="183" spans="1:16" ht="30.75" customHeight="1">
      <c r="A183" s="88">
        <v>627051</v>
      </c>
      <c r="B183" s="89" t="s">
        <v>457</v>
      </c>
      <c r="C183" s="102" t="s">
        <v>464</v>
      </c>
      <c r="D183" s="100">
        <v>1</v>
      </c>
      <c r="E183" s="12" t="s">
        <v>465</v>
      </c>
      <c r="F183" s="13" t="s">
        <v>466</v>
      </c>
      <c r="G183" s="55" t="s">
        <v>98</v>
      </c>
      <c r="H183" s="58"/>
      <c r="I183" s="55" t="s">
        <v>98</v>
      </c>
      <c r="J183" s="35">
        <f t="shared" si="18"/>
        <v>36.5</v>
      </c>
      <c r="K183" s="115">
        <v>77.57</v>
      </c>
      <c r="L183" s="35">
        <f t="shared" si="19"/>
        <v>38.785</v>
      </c>
      <c r="M183" s="35">
        <f t="shared" si="20"/>
        <v>75.285</v>
      </c>
      <c r="N183" s="58">
        <v>1</v>
      </c>
      <c r="O183" s="13" t="s">
        <v>23</v>
      </c>
      <c r="P183" s="17"/>
    </row>
    <row r="184" spans="1:16" ht="30.75" customHeight="1">
      <c r="A184" s="91"/>
      <c r="B184" s="92"/>
      <c r="C184" s="103"/>
      <c r="D184" s="101"/>
      <c r="E184" s="12" t="s">
        <v>467</v>
      </c>
      <c r="F184" s="13" t="s">
        <v>468</v>
      </c>
      <c r="G184" s="55" t="s">
        <v>40</v>
      </c>
      <c r="H184" s="58"/>
      <c r="I184" s="55" t="s">
        <v>40</v>
      </c>
      <c r="J184" s="35">
        <f t="shared" si="18"/>
        <v>36.75</v>
      </c>
      <c r="K184" s="115">
        <v>75.41</v>
      </c>
      <c r="L184" s="35">
        <f t="shared" si="19"/>
        <v>37.705</v>
      </c>
      <c r="M184" s="35">
        <f t="shared" si="20"/>
        <v>74.455</v>
      </c>
      <c r="N184" s="58">
        <v>2</v>
      </c>
      <c r="O184" s="13"/>
      <c r="P184" s="17"/>
    </row>
    <row r="185" spans="1:16" ht="30.75" customHeight="1">
      <c r="A185" s="96"/>
      <c r="B185" s="97"/>
      <c r="C185" s="110"/>
      <c r="D185" s="109"/>
      <c r="E185" s="12" t="s">
        <v>469</v>
      </c>
      <c r="F185" s="13" t="s">
        <v>470</v>
      </c>
      <c r="G185" s="55" t="s">
        <v>160</v>
      </c>
      <c r="H185" s="58"/>
      <c r="I185" s="55" t="s">
        <v>160</v>
      </c>
      <c r="J185" s="35">
        <f t="shared" si="18"/>
        <v>34.75</v>
      </c>
      <c r="K185" s="115">
        <v>72</v>
      </c>
      <c r="L185" s="35">
        <f t="shared" si="19"/>
        <v>36</v>
      </c>
      <c r="M185" s="35">
        <f t="shared" si="20"/>
        <v>70.75</v>
      </c>
      <c r="N185" s="58">
        <v>3</v>
      </c>
      <c r="O185" s="13"/>
      <c r="P185" s="17"/>
    </row>
    <row r="186" spans="1:16" ht="25.5" customHeight="1">
      <c r="A186" s="88">
        <v>627052</v>
      </c>
      <c r="B186" s="89" t="s">
        <v>471</v>
      </c>
      <c r="C186" s="113" t="s">
        <v>472</v>
      </c>
      <c r="D186" s="100">
        <v>2</v>
      </c>
      <c r="E186" s="12" t="s">
        <v>473</v>
      </c>
      <c r="F186" s="13" t="s">
        <v>474</v>
      </c>
      <c r="G186" s="55" t="s">
        <v>32</v>
      </c>
      <c r="H186" s="58"/>
      <c r="I186" s="55" t="s">
        <v>32</v>
      </c>
      <c r="J186" s="35">
        <f t="shared" si="18"/>
        <v>37</v>
      </c>
      <c r="K186" s="115">
        <v>78.48</v>
      </c>
      <c r="L186" s="35">
        <f t="shared" si="19"/>
        <v>39.24</v>
      </c>
      <c r="M186" s="35">
        <f t="shared" si="20"/>
        <v>76.24000000000001</v>
      </c>
      <c r="N186" s="58">
        <v>1</v>
      </c>
      <c r="O186" s="13" t="s">
        <v>23</v>
      </c>
      <c r="P186" s="17"/>
    </row>
    <row r="187" spans="1:16" ht="25.5" customHeight="1">
      <c r="A187" s="91"/>
      <c r="B187" s="92"/>
      <c r="C187" s="114"/>
      <c r="D187" s="101"/>
      <c r="E187" s="12" t="s">
        <v>475</v>
      </c>
      <c r="F187" s="13" t="s">
        <v>476</v>
      </c>
      <c r="G187" s="55" t="s">
        <v>29</v>
      </c>
      <c r="H187" s="58"/>
      <c r="I187" s="55" t="s">
        <v>29</v>
      </c>
      <c r="J187" s="35">
        <f t="shared" si="18"/>
        <v>37.25</v>
      </c>
      <c r="K187" s="115">
        <v>76.89</v>
      </c>
      <c r="L187" s="35">
        <f t="shared" si="19"/>
        <v>38.445</v>
      </c>
      <c r="M187" s="35">
        <f t="shared" si="20"/>
        <v>75.695</v>
      </c>
      <c r="N187" s="58">
        <v>2</v>
      </c>
      <c r="O187" s="13" t="s">
        <v>23</v>
      </c>
      <c r="P187" s="17"/>
    </row>
    <row r="188" spans="1:16" ht="25.5" customHeight="1">
      <c r="A188" s="91"/>
      <c r="B188" s="92"/>
      <c r="C188" s="114"/>
      <c r="D188" s="101"/>
      <c r="E188" s="12" t="s">
        <v>477</v>
      </c>
      <c r="F188" s="13" t="s">
        <v>478</v>
      </c>
      <c r="G188" s="55" t="s">
        <v>189</v>
      </c>
      <c r="H188" s="58"/>
      <c r="I188" s="55" t="s">
        <v>189</v>
      </c>
      <c r="J188" s="35">
        <f t="shared" si="18"/>
        <v>36.25</v>
      </c>
      <c r="K188" s="115">
        <v>75.28</v>
      </c>
      <c r="L188" s="35">
        <f t="shared" si="19"/>
        <v>37.64</v>
      </c>
      <c r="M188" s="35">
        <f t="shared" si="20"/>
        <v>73.89</v>
      </c>
      <c r="N188" s="58">
        <v>3</v>
      </c>
      <c r="O188" s="13"/>
      <c r="P188" s="17"/>
    </row>
    <row r="189" spans="1:16" ht="25.5" customHeight="1">
      <c r="A189" s="91"/>
      <c r="B189" s="92"/>
      <c r="C189" s="114"/>
      <c r="D189" s="101"/>
      <c r="E189" s="12" t="s">
        <v>479</v>
      </c>
      <c r="F189" s="13" t="s">
        <v>480</v>
      </c>
      <c r="G189" s="55" t="s">
        <v>98</v>
      </c>
      <c r="H189" s="58"/>
      <c r="I189" s="55" t="s">
        <v>98</v>
      </c>
      <c r="J189" s="35">
        <f t="shared" si="18"/>
        <v>36.5</v>
      </c>
      <c r="K189" s="115">
        <v>74.64</v>
      </c>
      <c r="L189" s="35">
        <f t="shared" si="19"/>
        <v>37.32</v>
      </c>
      <c r="M189" s="35">
        <f t="shared" si="20"/>
        <v>73.82</v>
      </c>
      <c r="N189" s="58">
        <v>4</v>
      </c>
      <c r="O189" s="13"/>
      <c r="P189" s="17"/>
    </row>
    <row r="190" spans="1:16" ht="25.5" customHeight="1">
      <c r="A190" s="91"/>
      <c r="B190" s="92"/>
      <c r="C190" s="114"/>
      <c r="D190" s="101"/>
      <c r="E190" s="12" t="s">
        <v>481</v>
      </c>
      <c r="F190" s="13" t="s">
        <v>482</v>
      </c>
      <c r="G190" s="55" t="s">
        <v>129</v>
      </c>
      <c r="H190" s="58"/>
      <c r="I190" s="55" t="s">
        <v>129</v>
      </c>
      <c r="J190" s="35">
        <f t="shared" si="18"/>
        <v>35.25</v>
      </c>
      <c r="K190" s="115">
        <v>76.51</v>
      </c>
      <c r="L190" s="35">
        <f t="shared" si="19"/>
        <v>38.255</v>
      </c>
      <c r="M190" s="35">
        <f t="shared" si="20"/>
        <v>73.505</v>
      </c>
      <c r="N190" s="58">
        <v>5</v>
      </c>
      <c r="O190" s="13"/>
      <c r="P190" s="17"/>
    </row>
    <row r="191" spans="1:16" ht="25.5" customHeight="1">
      <c r="A191" s="91"/>
      <c r="B191" s="92"/>
      <c r="C191" s="114"/>
      <c r="D191" s="101"/>
      <c r="E191" s="12" t="s">
        <v>483</v>
      </c>
      <c r="F191" s="13" t="s">
        <v>484</v>
      </c>
      <c r="G191" s="55" t="s">
        <v>129</v>
      </c>
      <c r="H191" s="58"/>
      <c r="I191" s="55" t="s">
        <v>129</v>
      </c>
      <c r="J191" s="35">
        <f t="shared" si="18"/>
        <v>35.25</v>
      </c>
      <c r="K191" s="115">
        <v>75.37</v>
      </c>
      <c r="L191" s="35">
        <f t="shared" si="19"/>
        <v>37.685</v>
      </c>
      <c r="M191" s="35">
        <f t="shared" si="20"/>
        <v>72.935</v>
      </c>
      <c r="N191" s="58">
        <v>6</v>
      </c>
      <c r="O191" s="13"/>
      <c r="P191" s="17"/>
    </row>
    <row r="192" spans="1:16" ht="25.5" customHeight="1">
      <c r="A192" s="91"/>
      <c r="B192" s="92"/>
      <c r="C192" s="114"/>
      <c r="D192" s="101"/>
      <c r="E192" s="12" t="s">
        <v>485</v>
      </c>
      <c r="F192" s="13" t="s">
        <v>486</v>
      </c>
      <c r="G192" s="55" t="s">
        <v>35</v>
      </c>
      <c r="H192" s="58"/>
      <c r="I192" s="55" t="s">
        <v>35</v>
      </c>
      <c r="J192" s="35">
        <f t="shared" si="18"/>
        <v>35.75</v>
      </c>
      <c r="K192" s="115">
        <v>73.17</v>
      </c>
      <c r="L192" s="35">
        <f t="shared" si="19"/>
        <v>36.585</v>
      </c>
      <c r="M192" s="35">
        <f t="shared" si="20"/>
        <v>72.33500000000001</v>
      </c>
      <c r="N192" s="58">
        <v>7</v>
      </c>
      <c r="O192" s="13"/>
      <c r="P192" s="17"/>
    </row>
    <row r="193" spans="1:16" ht="33" customHeight="1">
      <c r="A193" s="88">
        <v>627053</v>
      </c>
      <c r="B193" s="89" t="s">
        <v>471</v>
      </c>
      <c r="C193" s="102" t="s">
        <v>464</v>
      </c>
      <c r="D193" s="100">
        <v>1</v>
      </c>
      <c r="E193" s="12" t="s">
        <v>487</v>
      </c>
      <c r="F193" s="13" t="s">
        <v>488</v>
      </c>
      <c r="G193" s="55" t="s">
        <v>47</v>
      </c>
      <c r="H193" s="58"/>
      <c r="I193" s="55" t="s">
        <v>47</v>
      </c>
      <c r="J193" s="35">
        <f t="shared" si="18"/>
        <v>39.5</v>
      </c>
      <c r="K193" s="115">
        <v>73.21</v>
      </c>
      <c r="L193" s="35">
        <f t="shared" si="19"/>
        <v>36.605</v>
      </c>
      <c r="M193" s="35">
        <f aca="true" t="shared" si="21" ref="M193:M217">J193+L193</f>
        <v>76.10499999999999</v>
      </c>
      <c r="N193" s="58">
        <v>1</v>
      </c>
      <c r="O193" s="13" t="s">
        <v>23</v>
      </c>
      <c r="P193" s="17"/>
    </row>
    <row r="194" spans="1:16" ht="33" customHeight="1">
      <c r="A194" s="91"/>
      <c r="B194" s="92"/>
      <c r="C194" s="103"/>
      <c r="D194" s="101"/>
      <c r="E194" s="12" t="s">
        <v>489</v>
      </c>
      <c r="F194" s="13" t="s">
        <v>490</v>
      </c>
      <c r="G194" s="55" t="s">
        <v>22</v>
      </c>
      <c r="H194" s="58"/>
      <c r="I194" s="55" t="s">
        <v>22</v>
      </c>
      <c r="J194" s="35">
        <f t="shared" si="18"/>
        <v>38</v>
      </c>
      <c r="K194" s="115">
        <v>71.87</v>
      </c>
      <c r="L194" s="35">
        <f t="shared" si="19"/>
        <v>35.935</v>
      </c>
      <c r="M194" s="35">
        <f t="shared" si="21"/>
        <v>73.935</v>
      </c>
      <c r="N194" s="58">
        <v>2</v>
      </c>
      <c r="O194" s="13"/>
      <c r="P194" s="17"/>
    </row>
    <row r="195" spans="1:16" ht="33" customHeight="1">
      <c r="A195" s="91"/>
      <c r="B195" s="92"/>
      <c r="C195" s="103"/>
      <c r="D195" s="101"/>
      <c r="E195" s="12" t="s">
        <v>491</v>
      </c>
      <c r="F195" s="12" t="s">
        <v>492</v>
      </c>
      <c r="G195" s="12" t="s">
        <v>160</v>
      </c>
      <c r="H195" s="12"/>
      <c r="I195" s="12" t="s">
        <v>160</v>
      </c>
      <c r="J195" s="35">
        <f t="shared" si="18"/>
        <v>34.75</v>
      </c>
      <c r="K195" s="35">
        <v>71.22</v>
      </c>
      <c r="L195" s="35">
        <f t="shared" si="19"/>
        <v>35.61</v>
      </c>
      <c r="M195" s="35">
        <f t="shared" si="21"/>
        <v>70.36</v>
      </c>
      <c r="N195" s="58">
        <v>3</v>
      </c>
      <c r="O195" s="13"/>
      <c r="P195" s="13"/>
    </row>
    <row r="196" spans="1:16" ht="24.75" customHeight="1">
      <c r="A196" s="88">
        <v>627054</v>
      </c>
      <c r="B196" s="89" t="s">
        <v>471</v>
      </c>
      <c r="C196" s="102" t="s">
        <v>422</v>
      </c>
      <c r="D196" s="104">
        <v>1</v>
      </c>
      <c r="E196" s="12" t="s">
        <v>493</v>
      </c>
      <c r="F196" s="13" t="s">
        <v>494</v>
      </c>
      <c r="G196" s="55" t="s">
        <v>29</v>
      </c>
      <c r="H196" s="58"/>
      <c r="I196" s="55" t="s">
        <v>29</v>
      </c>
      <c r="J196" s="35">
        <f aca="true" t="shared" si="22" ref="J196:J207">I196/2</f>
        <v>37.25</v>
      </c>
      <c r="K196" s="115">
        <v>75.78</v>
      </c>
      <c r="L196" s="35">
        <f aca="true" t="shared" si="23" ref="L196:L204">K196/2</f>
        <v>37.89</v>
      </c>
      <c r="M196" s="35">
        <f t="shared" si="21"/>
        <v>75.14</v>
      </c>
      <c r="N196" s="58">
        <v>1</v>
      </c>
      <c r="O196" s="13" t="s">
        <v>23</v>
      </c>
      <c r="P196" s="17"/>
    </row>
    <row r="197" spans="1:16" ht="24.75" customHeight="1">
      <c r="A197" s="91"/>
      <c r="B197" s="92"/>
      <c r="C197" s="103"/>
      <c r="D197" s="105"/>
      <c r="E197" s="12" t="s">
        <v>495</v>
      </c>
      <c r="F197" s="13" t="s">
        <v>496</v>
      </c>
      <c r="G197" s="55" t="s">
        <v>103</v>
      </c>
      <c r="H197" s="58"/>
      <c r="I197" s="55" t="s">
        <v>103</v>
      </c>
      <c r="J197" s="35">
        <f t="shared" si="22"/>
        <v>35.5</v>
      </c>
      <c r="K197" s="115">
        <v>71.21</v>
      </c>
      <c r="L197" s="35">
        <f t="shared" si="23"/>
        <v>35.605</v>
      </c>
      <c r="M197" s="35">
        <f t="shared" si="21"/>
        <v>71.10499999999999</v>
      </c>
      <c r="N197" s="58">
        <v>2</v>
      </c>
      <c r="O197" s="13"/>
      <c r="P197" s="17"/>
    </row>
    <row r="198" spans="1:16" ht="24.75" customHeight="1">
      <c r="A198" s="96"/>
      <c r="B198" s="97"/>
      <c r="C198" s="110"/>
      <c r="D198" s="111"/>
      <c r="E198" s="12" t="s">
        <v>497</v>
      </c>
      <c r="F198" s="13" t="s">
        <v>498</v>
      </c>
      <c r="G198" s="55" t="s">
        <v>58</v>
      </c>
      <c r="H198" s="58"/>
      <c r="I198" s="55" t="s">
        <v>58</v>
      </c>
      <c r="J198" s="35">
        <f t="shared" si="22"/>
        <v>35</v>
      </c>
      <c r="K198" s="115">
        <v>70.63</v>
      </c>
      <c r="L198" s="35">
        <f t="shared" si="23"/>
        <v>35.315</v>
      </c>
      <c r="M198" s="35">
        <f t="shared" si="21"/>
        <v>70.315</v>
      </c>
      <c r="N198" s="58">
        <v>3</v>
      </c>
      <c r="O198" s="13"/>
      <c r="P198" s="17"/>
    </row>
    <row r="199" spans="1:16" ht="27" customHeight="1">
      <c r="A199" s="88">
        <v>627055</v>
      </c>
      <c r="B199" s="89" t="s">
        <v>499</v>
      </c>
      <c r="C199" s="90" t="s">
        <v>374</v>
      </c>
      <c r="D199" s="100">
        <v>1</v>
      </c>
      <c r="E199" s="12" t="s">
        <v>500</v>
      </c>
      <c r="F199" s="13" t="s">
        <v>501</v>
      </c>
      <c r="G199" s="55" t="s">
        <v>189</v>
      </c>
      <c r="H199" s="58"/>
      <c r="I199" s="55" t="s">
        <v>189</v>
      </c>
      <c r="J199" s="35">
        <f t="shared" si="22"/>
        <v>36.25</v>
      </c>
      <c r="K199" s="115">
        <v>77.36</v>
      </c>
      <c r="L199" s="35">
        <f t="shared" si="23"/>
        <v>38.68</v>
      </c>
      <c r="M199" s="35">
        <f t="shared" si="21"/>
        <v>74.93</v>
      </c>
      <c r="N199" s="58">
        <v>1</v>
      </c>
      <c r="O199" s="13" t="s">
        <v>23</v>
      </c>
      <c r="P199" s="17"/>
    </row>
    <row r="200" spans="1:16" ht="27" customHeight="1">
      <c r="A200" s="91"/>
      <c r="B200" s="92"/>
      <c r="C200" s="93"/>
      <c r="D200" s="101"/>
      <c r="E200" s="12" t="s">
        <v>502</v>
      </c>
      <c r="F200" s="13" t="s">
        <v>503</v>
      </c>
      <c r="G200" s="55" t="s">
        <v>35</v>
      </c>
      <c r="H200" s="58"/>
      <c r="I200" s="55" t="s">
        <v>35</v>
      </c>
      <c r="J200" s="35">
        <f t="shared" si="22"/>
        <v>35.75</v>
      </c>
      <c r="K200" s="115">
        <v>77.4</v>
      </c>
      <c r="L200" s="35">
        <f t="shared" si="23"/>
        <v>38.7</v>
      </c>
      <c r="M200" s="35">
        <f t="shared" si="21"/>
        <v>74.45</v>
      </c>
      <c r="N200" s="58">
        <v>2</v>
      </c>
      <c r="O200" s="13"/>
      <c r="P200" s="17"/>
    </row>
    <row r="201" spans="1:16" ht="27" customHeight="1">
      <c r="A201" s="96"/>
      <c r="B201" s="97"/>
      <c r="C201" s="98"/>
      <c r="D201" s="109"/>
      <c r="E201" s="12" t="s">
        <v>504</v>
      </c>
      <c r="F201" s="13" t="s">
        <v>505</v>
      </c>
      <c r="G201" s="55" t="s">
        <v>58</v>
      </c>
      <c r="H201" s="58"/>
      <c r="I201" s="55" t="s">
        <v>58</v>
      </c>
      <c r="J201" s="35">
        <f t="shared" si="22"/>
        <v>35</v>
      </c>
      <c r="K201" s="115">
        <v>74.23</v>
      </c>
      <c r="L201" s="35">
        <f t="shared" si="23"/>
        <v>37.115</v>
      </c>
      <c r="M201" s="35">
        <f t="shared" si="21"/>
        <v>72.11500000000001</v>
      </c>
      <c r="N201" s="58">
        <v>3</v>
      </c>
      <c r="O201" s="13"/>
      <c r="P201" s="17"/>
    </row>
    <row r="202" spans="1:16" ht="28.5" customHeight="1">
      <c r="A202" s="88">
        <v>627056</v>
      </c>
      <c r="B202" s="89" t="s">
        <v>499</v>
      </c>
      <c r="C202" s="102" t="s">
        <v>464</v>
      </c>
      <c r="D202" s="100">
        <v>1</v>
      </c>
      <c r="E202" s="12" t="s">
        <v>506</v>
      </c>
      <c r="F202" s="13" t="s">
        <v>507</v>
      </c>
      <c r="G202" s="55" t="s">
        <v>35</v>
      </c>
      <c r="H202" s="58"/>
      <c r="I202" s="55" t="s">
        <v>35</v>
      </c>
      <c r="J202" s="35">
        <f t="shared" si="22"/>
        <v>35.75</v>
      </c>
      <c r="K202" s="115">
        <v>77.67</v>
      </c>
      <c r="L202" s="35">
        <f t="shared" si="23"/>
        <v>38.835</v>
      </c>
      <c r="M202" s="35">
        <f t="shared" si="21"/>
        <v>74.58500000000001</v>
      </c>
      <c r="N202" s="58">
        <v>1</v>
      </c>
      <c r="O202" s="13" t="s">
        <v>23</v>
      </c>
      <c r="P202" s="17"/>
    </row>
    <row r="203" spans="1:16" ht="28.5" customHeight="1">
      <c r="A203" s="91"/>
      <c r="B203" s="92"/>
      <c r="C203" s="103"/>
      <c r="D203" s="101"/>
      <c r="E203" s="12" t="s">
        <v>508</v>
      </c>
      <c r="F203" s="13" t="s">
        <v>509</v>
      </c>
      <c r="G203" s="55" t="s">
        <v>123</v>
      </c>
      <c r="H203" s="58"/>
      <c r="I203" s="55" t="s">
        <v>123</v>
      </c>
      <c r="J203" s="35">
        <f t="shared" si="22"/>
        <v>34.25</v>
      </c>
      <c r="K203" s="115">
        <v>75.45</v>
      </c>
      <c r="L203" s="35">
        <f t="shared" si="23"/>
        <v>37.725</v>
      </c>
      <c r="M203" s="35">
        <f t="shared" si="21"/>
        <v>71.975</v>
      </c>
      <c r="N203" s="58">
        <v>2</v>
      </c>
      <c r="O203" s="13"/>
      <c r="P203" s="17"/>
    </row>
    <row r="204" spans="1:16" ht="28.5" customHeight="1">
      <c r="A204" s="96"/>
      <c r="B204" s="97"/>
      <c r="C204" s="110"/>
      <c r="D204" s="109"/>
      <c r="E204" s="12" t="s">
        <v>510</v>
      </c>
      <c r="F204" s="13" t="s">
        <v>511</v>
      </c>
      <c r="G204" s="55" t="s">
        <v>172</v>
      </c>
      <c r="H204" s="58"/>
      <c r="I204" s="55" t="s">
        <v>172</v>
      </c>
      <c r="J204" s="35">
        <f t="shared" si="22"/>
        <v>33.75</v>
      </c>
      <c r="K204" s="115">
        <v>71.21</v>
      </c>
      <c r="L204" s="35">
        <f t="shared" si="23"/>
        <v>35.605</v>
      </c>
      <c r="M204" s="35">
        <f t="shared" si="21"/>
        <v>69.35499999999999</v>
      </c>
      <c r="N204" s="58">
        <v>3</v>
      </c>
      <c r="O204" s="13"/>
      <c r="P204" s="17"/>
    </row>
    <row r="205" spans="1:16" ht="21" customHeight="1">
      <c r="A205" s="88">
        <v>627057</v>
      </c>
      <c r="B205" s="106" t="s">
        <v>512</v>
      </c>
      <c r="C205" s="106" t="s">
        <v>513</v>
      </c>
      <c r="D205" s="118">
        <v>1</v>
      </c>
      <c r="E205" s="12" t="s">
        <v>514</v>
      </c>
      <c r="F205" s="13" t="s">
        <v>515</v>
      </c>
      <c r="G205" s="55" t="s">
        <v>516</v>
      </c>
      <c r="H205" s="58"/>
      <c r="I205" s="55" t="s">
        <v>516</v>
      </c>
      <c r="J205" s="35">
        <f aca="true" t="shared" si="24" ref="J205:J213">I205*0.6</f>
        <v>34.199999999999996</v>
      </c>
      <c r="K205" s="115">
        <v>77.1</v>
      </c>
      <c r="L205" s="115">
        <f aca="true" t="shared" si="25" ref="L205:L213">K205*0.4</f>
        <v>30.84</v>
      </c>
      <c r="M205" s="35">
        <f t="shared" si="21"/>
        <v>65.03999999999999</v>
      </c>
      <c r="N205" s="58">
        <v>1</v>
      </c>
      <c r="O205" s="13" t="s">
        <v>23</v>
      </c>
      <c r="P205" s="17"/>
    </row>
    <row r="206" spans="1:16" ht="21" customHeight="1">
      <c r="A206" s="91"/>
      <c r="B206" s="107"/>
      <c r="C206" s="107"/>
      <c r="D206" s="119"/>
      <c r="E206" s="12" t="s">
        <v>517</v>
      </c>
      <c r="F206" s="13" t="s">
        <v>518</v>
      </c>
      <c r="G206" s="55" t="s">
        <v>519</v>
      </c>
      <c r="H206" s="58"/>
      <c r="I206" s="55" t="s">
        <v>519</v>
      </c>
      <c r="J206" s="35">
        <f t="shared" si="24"/>
        <v>33</v>
      </c>
      <c r="K206" s="115">
        <v>68.34</v>
      </c>
      <c r="L206" s="115">
        <f t="shared" si="25"/>
        <v>27.336000000000002</v>
      </c>
      <c r="M206" s="35">
        <f t="shared" si="21"/>
        <v>60.336</v>
      </c>
      <c r="N206" s="58">
        <v>2</v>
      </c>
      <c r="O206" s="13"/>
      <c r="P206" s="17"/>
    </row>
    <row r="207" spans="1:16" ht="21" customHeight="1">
      <c r="A207" s="91"/>
      <c r="B207" s="107"/>
      <c r="C207" s="107"/>
      <c r="D207" s="119"/>
      <c r="E207" s="12" t="s">
        <v>520</v>
      </c>
      <c r="F207" s="12" t="s">
        <v>521</v>
      </c>
      <c r="G207" s="12" t="s">
        <v>522</v>
      </c>
      <c r="H207" s="12"/>
      <c r="I207" s="12" t="s">
        <v>522</v>
      </c>
      <c r="J207" s="35">
        <f t="shared" si="24"/>
        <v>27.599999999999998</v>
      </c>
      <c r="K207" s="35">
        <v>75.58</v>
      </c>
      <c r="L207" s="115">
        <f t="shared" si="25"/>
        <v>30.232</v>
      </c>
      <c r="M207" s="35">
        <f t="shared" si="21"/>
        <v>57.831999999999994</v>
      </c>
      <c r="N207" s="58">
        <v>3</v>
      </c>
      <c r="O207" s="116"/>
      <c r="P207" s="18"/>
    </row>
    <row r="208" spans="1:16" ht="25.5" customHeight="1">
      <c r="A208" s="120">
        <v>627058</v>
      </c>
      <c r="B208" s="121" t="s">
        <v>512</v>
      </c>
      <c r="C208" s="121" t="s">
        <v>523</v>
      </c>
      <c r="D208" s="94">
        <v>1</v>
      </c>
      <c r="E208" s="12" t="s">
        <v>524</v>
      </c>
      <c r="F208" s="13" t="s">
        <v>525</v>
      </c>
      <c r="G208" s="55" t="s">
        <v>103</v>
      </c>
      <c r="H208" s="58"/>
      <c r="I208" s="55" t="s">
        <v>103</v>
      </c>
      <c r="J208" s="35">
        <f t="shared" si="24"/>
        <v>42.6</v>
      </c>
      <c r="K208" s="115">
        <v>79.2</v>
      </c>
      <c r="L208" s="115">
        <f t="shared" si="25"/>
        <v>31.680000000000003</v>
      </c>
      <c r="M208" s="35">
        <f t="shared" si="21"/>
        <v>74.28</v>
      </c>
      <c r="N208" s="58">
        <v>1</v>
      </c>
      <c r="O208" s="13" t="s">
        <v>23</v>
      </c>
      <c r="P208" s="17"/>
    </row>
    <row r="209" spans="1:16" ht="25.5" customHeight="1">
      <c r="A209" s="120"/>
      <c r="B209" s="121"/>
      <c r="C209" s="121"/>
      <c r="D209" s="94"/>
      <c r="E209" s="12" t="s">
        <v>526</v>
      </c>
      <c r="F209" s="13" t="s">
        <v>527</v>
      </c>
      <c r="G209" s="55" t="s">
        <v>259</v>
      </c>
      <c r="H209" s="58"/>
      <c r="I209" s="55" t="s">
        <v>259</v>
      </c>
      <c r="J209" s="35">
        <f t="shared" si="24"/>
        <v>37.8</v>
      </c>
      <c r="K209" s="115">
        <v>72.44</v>
      </c>
      <c r="L209" s="115">
        <f t="shared" si="25"/>
        <v>28.976</v>
      </c>
      <c r="M209" s="35">
        <f t="shared" si="21"/>
        <v>66.776</v>
      </c>
      <c r="N209" s="58">
        <v>2</v>
      </c>
      <c r="O209" s="13"/>
      <c r="P209" s="17"/>
    </row>
    <row r="210" spans="1:16" ht="25.5" customHeight="1">
      <c r="A210" s="120"/>
      <c r="B210" s="121"/>
      <c r="C210" s="121"/>
      <c r="D210" s="94"/>
      <c r="E210" s="12" t="s">
        <v>528</v>
      </c>
      <c r="F210" s="12" t="s">
        <v>529</v>
      </c>
      <c r="G210" s="12" t="s">
        <v>530</v>
      </c>
      <c r="H210" s="12"/>
      <c r="I210" s="12" t="s">
        <v>530</v>
      </c>
      <c r="J210" s="35">
        <f t="shared" si="24"/>
        <v>28.2</v>
      </c>
      <c r="K210" s="115">
        <v>73.3</v>
      </c>
      <c r="L210" s="115">
        <f t="shared" si="25"/>
        <v>29.32</v>
      </c>
      <c r="M210" s="35">
        <f t="shared" si="21"/>
        <v>57.519999999999996</v>
      </c>
      <c r="N210" s="58">
        <v>3</v>
      </c>
      <c r="O210" s="42"/>
      <c r="P210" s="18"/>
    </row>
    <row r="211" spans="1:16" ht="25.5" customHeight="1">
      <c r="A211" s="120">
        <v>627059</v>
      </c>
      <c r="B211" s="121" t="s">
        <v>512</v>
      </c>
      <c r="C211" s="121" t="s">
        <v>531</v>
      </c>
      <c r="D211" s="94">
        <v>1</v>
      </c>
      <c r="E211" s="12" t="s">
        <v>532</v>
      </c>
      <c r="F211" s="13" t="s">
        <v>533</v>
      </c>
      <c r="G211" s="55" t="s">
        <v>266</v>
      </c>
      <c r="H211" s="58"/>
      <c r="I211" s="55" t="s">
        <v>266</v>
      </c>
      <c r="J211" s="35">
        <f t="shared" si="24"/>
        <v>37.199999999999996</v>
      </c>
      <c r="K211" s="115">
        <v>76.1</v>
      </c>
      <c r="L211" s="115">
        <f t="shared" si="25"/>
        <v>30.439999999999998</v>
      </c>
      <c r="M211" s="35">
        <f t="shared" si="21"/>
        <v>67.63999999999999</v>
      </c>
      <c r="N211" s="58">
        <v>1</v>
      </c>
      <c r="O211" s="13" t="s">
        <v>23</v>
      </c>
      <c r="P211" s="17"/>
    </row>
    <row r="212" spans="1:16" ht="25.5" customHeight="1">
      <c r="A212" s="120"/>
      <c r="B212" s="121"/>
      <c r="C212" s="121"/>
      <c r="D212" s="94"/>
      <c r="E212" s="12" t="s">
        <v>534</v>
      </c>
      <c r="F212" s="13" t="s">
        <v>535</v>
      </c>
      <c r="G212" s="55" t="s">
        <v>266</v>
      </c>
      <c r="H212" s="58"/>
      <c r="I212" s="55" t="s">
        <v>266</v>
      </c>
      <c r="J212" s="35">
        <f t="shared" si="24"/>
        <v>37.199999999999996</v>
      </c>
      <c r="K212" s="115">
        <v>72.16</v>
      </c>
      <c r="L212" s="115">
        <f t="shared" si="25"/>
        <v>28.864</v>
      </c>
      <c r="M212" s="35">
        <f t="shared" si="21"/>
        <v>66.064</v>
      </c>
      <c r="N212" s="58">
        <v>2</v>
      </c>
      <c r="O212" s="13"/>
      <c r="P212" s="17"/>
    </row>
    <row r="213" spans="1:16" ht="25.5" customHeight="1">
      <c r="A213" s="120"/>
      <c r="B213" s="121"/>
      <c r="C213" s="121"/>
      <c r="D213" s="94"/>
      <c r="E213" s="12" t="s">
        <v>536</v>
      </c>
      <c r="F213" s="13" t="s">
        <v>537</v>
      </c>
      <c r="G213" s="55" t="s">
        <v>266</v>
      </c>
      <c r="H213" s="58"/>
      <c r="I213" s="55" t="s">
        <v>266</v>
      </c>
      <c r="J213" s="35">
        <f t="shared" si="24"/>
        <v>37.199999999999996</v>
      </c>
      <c r="K213" s="115">
        <v>69.1</v>
      </c>
      <c r="L213" s="115">
        <f t="shared" si="25"/>
        <v>27.64</v>
      </c>
      <c r="M213" s="35">
        <f t="shared" si="21"/>
        <v>64.84</v>
      </c>
      <c r="N213" s="58">
        <v>3</v>
      </c>
      <c r="O213" s="13"/>
      <c r="P213" s="17"/>
    </row>
  </sheetData>
  <sheetProtection/>
  <mergeCells count="221">
    <mergeCell ref="A2:P2"/>
    <mergeCell ref="A4:A10"/>
    <mergeCell ref="A11:A16"/>
    <mergeCell ref="A17:A22"/>
    <mergeCell ref="A23:A28"/>
    <mergeCell ref="A29:A34"/>
    <mergeCell ref="A35:A40"/>
    <mergeCell ref="A41:A46"/>
    <mergeCell ref="A47:A52"/>
    <mergeCell ref="A53:A61"/>
    <mergeCell ref="A62:A68"/>
    <mergeCell ref="A69:A71"/>
    <mergeCell ref="A72:A74"/>
    <mergeCell ref="A75:A77"/>
    <mergeCell ref="A78:A80"/>
    <mergeCell ref="A81:A83"/>
    <mergeCell ref="A84:A89"/>
    <mergeCell ref="A90:A92"/>
    <mergeCell ref="A93:A95"/>
    <mergeCell ref="A96:A97"/>
    <mergeCell ref="A98:A100"/>
    <mergeCell ref="A101:A103"/>
    <mergeCell ref="A104:A106"/>
    <mergeCell ref="A107:A109"/>
    <mergeCell ref="A110:A112"/>
    <mergeCell ref="A114:A116"/>
    <mergeCell ref="A117:A119"/>
    <mergeCell ref="A120:A122"/>
    <mergeCell ref="A123:A125"/>
    <mergeCell ref="A126:A128"/>
    <mergeCell ref="A129:A130"/>
    <mergeCell ref="A131:A135"/>
    <mergeCell ref="A136:A138"/>
    <mergeCell ref="A139:A141"/>
    <mergeCell ref="A142:A144"/>
    <mergeCell ref="A145:A147"/>
    <mergeCell ref="A148:A150"/>
    <mergeCell ref="A152:A154"/>
    <mergeCell ref="A155:A158"/>
    <mergeCell ref="A159:A161"/>
    <mergeCell ref="A162:A164"/>
    <mergeCell ref="A165:A167"/>
    <mergeCell ref="A168:A170"/>
    <mergeCell ref="A171:A173"/>
    <mergeCell ref="A174:A176"/>
    <mergeCell ref="A177:A179"/>
    <mergeCell ref="A180:A182"/>
    <mergeCell ref="A183:A185"/>
    <mergeCell ref="A186:A192"/>
    <mergeCell ref="A193:A195"/>
    <mergeCell ref="A196:A198"/>
    <mergeCell ref="A199:A201"/>
    <mergeCell ref="A202:A204"/>
    <mergeCell ref="A205:A207"/>
    <mergeCell ref="A208:A210"/>
    <mergeCell ref="A211:A213"/>
    <mergeCell ref="B4:B10"/>
    <mergeCell ref="B11:B16"/>
    <mergeCell ref="B17:B22"/>
    <mergeCell ref="B23:B28"/>
    <mergeCell ref="B29:B34"/>
    <mergeCell ref="B35:B40"/>
    <mergeCell ref="B41:B46"/>
    <mergeCell ref="B47:B52"/>
    <mergeCell ref="B53:B61"/>
    <mergeCell ref="B62:B68"/>
    <mergeCell ref="B69:B71"/>
    <mergeCell ref="B72:B74"/>
    <mergeCell ref="B75:B77"/>
    <mergeCell ref="B78:B80"/>
    <mergeCell ref="B81:B83"/>
    <mergeCell ref="B84:B89"/>
    <mergeCell ref="B90:B92"/>
    <mergeCell ref="B93:B95"/>
    <mergeCell ref="B96:B97"/>
    <mergeCell ref="B98:B100"/>
    <mergeCell ref="B101:B103"/>
    <mergeCell ref="B104:B106"/>
    <mergeCell ref="B107:B109"/>
    <mergeCell ref="B110:B112"/>
    <mergeCell ref="B114:B116"/>
    <mergeCell ref="B117:B119"/>
    <mergeCell ref="B120:B122"/>
    <mergeCell ref="B123:B125"/>
    <mergeCell ref="B126:B128"/>
    <mergeCell ref="B129:B130"/>
    <mergeCell ref="B131:B135"/>
    <mergeCell ref="B136:B138"/>
    <mergeCell ref="B139:B141"/>
    <mergeCell ref="B142:B144"/>
    <mergeCell ref="B145:B147"/>
    <mergeCell ref="B148:B150"/>
    <mergeCell ref="B152:B154"/>
    <mergeCell ref="B155:B158"/>
    <mergeCell ref="B159:B161"/>
    <mergeCell ref="B162:B164"/>
    <mergeCell ref="B165:B167"/>
    <mergeCell ref="B168:B170"/>
    <mergeCell ref="B171:B173"/>
    <mergeCell ref="B174:B176"/>
    <mergeCell ref="B177:B179"/>
    <mergeCell ref="B180:B182"/>
    <mergeCell ref="B183:B185"/>
    <mergeCell ref="B186:B192"/>
    <mergeCell ref="B193:B195"/>
    <mergeCell ref="B196:B198"/>
    <mergeCell ref="B199:B201"/>
    <mergeCell ref="B202:B204"/>
    <mergeCell ref="B205:B207"/>
    <mergeCell ref="B208:B210"/>
    <mergeCell ref="B211:B213"/>
    <mergeCell ref="C4:C10"/>
    <mergeCell ref="C11:C16"/>
    <mergeCell ref="C17:C22"/>
    <mergeCell ref="C23:C28"/>
    <mergeCell ref="C29:C34"/>
    <mergeCell ref="C35:C40"/>
    <mergeCell ref="C41:C46"/>
    <mergeCell ref="C47:C52"/>
    <mergeCell ref="C53:C61"/>
    <mergeCell ref="C62:C68"/>
    <mergeCell ref="C69:C71"/>
    <mergeCell ref="C72:C74"/>
    <mergeCell ref="C75:C77"/>
    <mergeCell ref="C78:C80"/>
    <mergeCell ref="C81:C83"/>
    <mergeCell ref="C84:C89"/>
    <mergeCell ref="C90:C92"/>
    <mergeCell ref="C93:C95"/>
    <mergeCell ref="C96:C97"/>
    <mergeCell ref="C98:C100"/>
    <mergeCell ref="C101:C103"/>
    <mergeCell ref="C104:C106"/>
    <mergeCell ref="C107:C109"/>
    <mergeCell ref="C110:C112"/>
    <mergeCell ref="C114:C116"/>
    <mergeCell ref="C117:C119"/>
    <mergeCell ref="C120:C122"/>
    <mergeCell ref="C123:C125"/>
    <mergeCell ref="C126:C128"/>
    <mergeCell ref="C129:C130"/>
    <mergeCell ref="C131:C135"/>
    <mergeCell ref="C136:C138"/>
    <mergeCell ref="C139:C141"/>
    <mergeCell ref="C142:C144"/>
    <mergeCell ref="C145:C147"/>
    <mergeCell ref="C148:C150"/>
    <mergeCell ref="C152:C154"/>
    <mergeCell ref="C155:C158"/>
    <mergeCell ref="C159:C161"/>
    <mergeCell ref="C162:C164"/>
    <mergeCell ref="C165:C167"/>
    <mergeCell ref="C168:C170"/>
    <mergeCell ref="C171:C173"/>
    <mergeCell ref="C174:C176"/>
    <mergeCell ref="C177:C179"/>
    <mergeCell ref="C180:C182"/>
    <mergeCell ref="C183:C185"/>
    <mergeCell ref="C186:C192"/>
    <mergeCell ref="C193:C195"/>
    <mergeCell ref="C196:C198"/>
    <mergeCell ref="C199:C201"/>
    <mergeCell ref="C202:C204"/>
    <mergeCell ref="C205:C207"/>
    <mergeCell ref="C208:C210"/>
    <mergeCell ref="C211:C213"/>
    <mergeCell ref="D4:D10"/>
    <mergeCell ref="D11:D16"/>
    <mergeCell ref="D17:D22"/>
    <mergeCell ref="D23:D28"/>
    <mergeCell ref="D29:D34"/>
    <mergeCell ref="D35:D40"/>
    <mergeCell ref="D41:D46"/>
    <mergeCell ref="D47:D52"/>
    <mergeCell ref="D53:D61"/>
    <mergeCell ref="D62:D68"/>
    <mergeCell ref="D69:D71"/>
    <mergeCell ref="D72:D74"/>
    <mergeCell ref="D75:D77"/>
    <mergeCell ref="D78:D80"/>
    <mergeCell ref="D81:D83"/>
    <mergeCell ref="D84:D89"/>
    <mergeCell ref="D90:D92"/>
    <mergeCell ref="D93:D95"/>
    <mergeCell ref="D96:D97"/>
    <mergeCell ref="D98:D100"/>
    <mergeCell ref="D101:D103"/>
    <mergeCell ref="D104:D106"/>
    <mergeCell ref="D107:D109"/>
    <mergeCell ref="D110:D112"/>
    <mergeCell ref="D114:D116"/>
    <mergeCell ref="D117:D119"/>
    <mergeCell ref="D120:D122"/>
    <mergeCell ref="D123:D125"/>
    <mergeCell ref="D126:D128"/>
    <mergeCell ref="D129:D130"/>
    <mergeCell ref="D131:D135"/>
    <mergeCell ref="D136:D138"/>
    <mergeCell ref="D139:D141"/>
    <mergeCell ref="D142:D144"/>
    <mergeCell ref="D145:D147"/>
    <mergeCell ref="D148:D150"/>
    <mergeCell ref="D152:D154"/>
    <mergeCell ref="D155:D158"/>
    <mergeCell ref="D159:D161"/>
    <mergeCell ref="D162:D164"/>
    <mergeCell ref="D165:D167"/>
    <mergeCell ref="D168:D170"/>
    <mergeCell ref="D171:D173"/>
    <mergeCell ref="D174:D176"/>
    <mergeCell ref="D177:D179"/>
    <mergeCell ref="D180:D182"/>
    <mergeCell ref="D183:D185"/>
    <mergeCell ref="D186:D192"/>
    <mergeCell ref="D193:D195"/>
    <mergeCell ref="D196:D198"/>
    <mergeCell ref="D199:D201"/>
    <mergeCell ref="D202:D204"/>
    <mergeCell ref="D205:D207"/>
    <mergeCell ref="D208:D210"/>
    <mergeCell ref="D211:D213"/>
  </mergeCells>
  <printOptions/>
  <pageMargins left="0.5118055555555555" right="0.4326388888888889" top="0.4722222222222222" bottom="0.5118055555555555" header="0.275" footer="0.393055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2022-07-07T21:54:23Z</dcterms:created>
  <dcterms:modified xsi:type="dcterms:W3CDTF">2023-12-04T02:52:15Z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Generat">
    <vt:lpwstr>NPOI</vt:lpwstr>
  </property>
  <property fmtid="{D5CDD505-2E9C-101B-9397-08002B2CF9AE}" pid="4" name="Generator Versi">
    <vt:lpwstr>2.1.3</vt:lpwstr>
  </property>
  <property fmtid="{D5CDD505-2E9C-101B-9397-08002B2CF9AE}" pid="5" name="I">
    <vt:lpwstr>8E75D9F396D58B29DDD56A65AFECD01E</vt:lpwstr>
  </property>
  <property fmtid="{D5CDD505-2E9C-101B-9397-08002B2CF9AE}" pid="6" name="KSOProductBuildV">
    <vt:lpwstr>2052-12.1.0.15712</vt:lpwstr>
  </property>
</Properties>
</file>