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Sheet1!$A$2:$G$68</definedName>
  </definedNames>
  <calcPr calcId="144525"/>
</workbook>
</file>

<file path=xl/sharedStrings.xml><?xml version="1.0" encoding="utf-8"?>
<sst xmlns="http://schemas.openxmlformats.org/spreadsheetml/2006/main" count="139" uniqueCount="78">
  <si>
    <t>重庆市巴南区教育事业单位面向2024届高校毕业生公开招聘工作人员报名岗位统计表</t>
  </si>
  <si>
    <t>岗位序号</t>
  </si>
  <si>
    <t>报考单位职位</t>
  </si>
  <si>
    <r>
      <rPr>
        <sz val="11"/>
        <color rgb="FF000000"/>
        <rFont val="宋体"/>
        <charset val="134"/>
      </rPr>
      <t>计划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招考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人数</t>
    </r>
  </si>
  <si>
    <r>
      <rPr>
        <sz val="11"/>
        <color rgb="FF000000"/>
        <rFont val="宋体"/>
        <charset val="134"/>
      </rPr>
      <t>报考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人数</t>
    </r>
  </si>
  <si>
    <r>
      <rPr>
        <sz val="11"/>
        <color rgb="FF000000"/>
        <rFont val="宋体"/>
        <charset val="134"/>
      </rPr>
      <t>审核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通过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人数</t>
    </r>
  </si>
  <si>
    <r>
      <rPr>
        <sz val="11"/>
        <color rgb="FF000000"/>
        <rFont val="宋体"/>
        <charset val="134"/>
      </rPr>
      <t>上传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照片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人数</t>
    </r>
  </si>
  <si>
    <t>备注</t>
  </si>
  <si>
    <t>重庆市巴南区教师进修学校教育政策研究教研员岗</t>
  </si>
  <si>
    <t>北京站：参加笔试、打印准考证</t>
  </si>
  <si>
    <t>重庆市巴南区教师进修学校心理学教研员岗</t>
  </si>
  <si>
    <t>重庆市巴南区教师进修学校信息技术教研员岗</t>
  </si>
  <si>
    <t>参加笔试、打印准考证</t>
  </si>
  <si>
    <t>重庆市巴南区西南大学华南城小学校小学数学教师岗</t>
  </si>
  <si>
    <t>不参加笔试，不用打印准考证；待笔试结束后统一现场资格审查</t>
  </si>
  <si>
    <t>重庆市巴南区学堂湾学校初中数学教师岗</t>
  </si>
  <si>
    <t>重庆市巴南区学堂湾学校初中体育教师岗</t>
  </si>
  <si>
    <t>重庆市巴南区学堂湾学校初中语文教师岗</t>
  </si>
  <si>
    <t>重庆市巴南职业教育中心中职空调维修专业教师岗</t>
  </si>
  <si>
    <t>重庆市巴南职业教育中心中职数学教师岗</t>
  </si>
  <si>
    <t>重庆市巴南职业教育中心中职语文教师岗</t>
  </si>
  <si>
    <t>重庆市巴南区龙洲湾初级中学校初中数学教师岗</t>
  </si>
  <si>
    <t>重庆市巴南区龙洲湾初级中学校初中物理教师岗</t>
  </si>
  <si>
    <t>重庆市巴南区龙洲湾初级中学校初中英语教师岗</t>
  </si>
  <si>
    <t>重庆市巴南区龙洲湾初级中学校初中语文教师岗</t>
  </si>
  <si>
    <t>重庆市实验中学校高中数学教师岗</t>
  </si>
  <si>
    <t>北京站：不参加笔试，不用打印准考证；参加现场资格审查</t>
  </si>
  <si>
    <t>重庆市实验中学校高中物理教师岗</t>
  </si>
  <si>
    <t>重庆市实验中学校高中语文教师岗</t>
  </si>
  <si>
    <t>重庆市巴南区融创小学校小学数学教师岗</t>
  </si>
  <si>
    <t>重庆市巴南区融创小学校小学语文教师岗1</t>
  </si>
  <si>
    <t>重庆市巴南区融创小学校小学语文教师岗2</t>
  </si>
  <si>
    <t>重庆市鱼洞中学校高中物理教师岗</t>
  </si>
  <si>
    <t>重庆市鱼洞中学校高中数学教师岗</t>
  </si>
  <si>
    <t>重庆市鱼洞中学校高中语文教师岗</t>
  </si>
  <si>
    <t>重庆市巴南区珠江城小学校小学数学教师岗</t>
  </si>
  <si>
    <t>重庆市巴南区珠江城小学校小学体育教师岗</t>
  </si>
  <si>
    <t>重庆市巴南区珠江城小学校小学语文教师岗</t>
  </si>
  <si>
    <t>重庆市巴南区滨江第一小学校小学数学教师岗1</t>
  </si>
  <si>
    <t>重庆市巴南区滨江第一小学校小学数学教师岗2</t>
  </si>
  <si>
    <t>重庆市巴南区箭滩河小学校小学体育教师岗</t>
  </si>
  <si>
    <t>重庆市巴南区箭滩河小学校小学数学教师岗</t>
  </si>
  <si>
    <t>重庆市巴南区巴渝小学校小学数学教师岗</t>
  </si>
  <si>
    <t>重庆市巴南区巴渝小学校小学语文教师岗</t>
  </si>
  <si>
    <t>重庆市巴南区融汇第二小学校小学数学教师岗</t>
  </si>
  <si>
    <t>重庆市巴南区融汇第二小学校小学语文教师岗1</t>
  </si>
  <si>
    <t>重庆市巴南区融汇第二小学校小学语文教师岗2</t>
  </si>
  <si>
    <t>重庆市巴南区昕晖小学校小学数学教师岗</t>
  </si>
  <si>
    <t>重庆市巴南区昕晖小学校小学语文教师岗</t>
  </si>
  <si>
    <t>重庆市巴南区箭滩河小学校小学英语教师岗</t>
  </si>
  <si>
    <t>重庆市巴南区巴南小学校小学数学教师岗</t>
  </si>
  <si>
    <t>重庆市巴南区巴南小学校小学心理健康教师岗</t>
  </si>
  <si>
    <t>重庆市巴南区巴南小学校小学语文教师岗</t>
  </si>
  <si>
    <t>重庆市巴南区花溪第二小学校小学数学教师岗</t>
  </si>
  <si>
    <t>重庆市巴南区花溪第二小学校小学语文教师岗</t>
  </si>
  <si>
    <t>重庆市巴南区鱼洞第二小学校小学数学教师岗</t>
  </si>
  <si>
    <t>重庆市巴南区鱼洞第二小学校小学体育教师岗</t>
  </si>
  <si>
    <t>重庆市巴南区鱼洞第二小学校小学英语教师岗</t>
  </si>
  <si>
    <t>重庆市巴南区鱼洞第二小学校小学语文教师岗</t>
  </si>
  <si>
    <t>重庆市巴南区箭滩河小学校小学语文教师岗</t>
  </si>
  <si>
    <t>重庆市巴南实验中学校初中地理教师岗</t>
  </si>
  <si>
    <t>重庆市巴南中学校高中语文教师岗</t>
  </si>
  <si>
    <t>重庆市巴南中学校高中化学教师岗</t>
  </si>
  <si>
    <t>重庆市巴南中学校高中数学教师岗</t>
  </si>
  <si>
    <t>重庆市巴南中学校高中英语教师岗</t>
  </si>
  <si>
    <t>重庆市清华中学校中学数学教师岗</t>
  </si>
  <si>
    <t>重庆市清华中学校中学语文教师岗</t>
  </si>
  <si>
    <t>重庆市清华中学校中学历史教师岗</t>
  </si>
  <si>
    <t>重庆市清华中学校中学英语教师岗</t>
  </si>
  <si>
    <t>重庆市清华中学校中学日语教师岗</t>
  </si>
  <si>
    <t>重庆市巴南区鱼洞第四小学校小学数学教师岗1</t>
  </si>
  <si>
    <t>重庆市巴南区鱼洞第四小学校小学数学教师岗2</t>
  </si>
  <si>
    <t>重庆市巴南区鱼洞第四小学校小学语文教师岗2</t>
  </si>
  <si>
    <t>重庆市巴南区鱼洞第四小学校小学语文教师岗1</t>
  </si>
  <si>
    <t>重庆市巴南区鱼洞第四小学校小学语文教师岗3</t>
  </si>
  <si>
    <t>重庆市实验中学校高中化学教师岗</t>
  </si>
  <si>
    <t>重庆市巴南区西南大学华南城小学校小学语文教师岗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</si>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</sst>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方正小标宋_GBK"/>
      <charset val="134"/>
    </font>
    <font>
      <sz val="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844;&#20301;&#32479;&#357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统计"/>
      <sheetName val="全部（岗位序号）"/>
      <sheetName val="重庆笔试"/>
      <sheetName val="北京笔试"/>
    </sheetNames>
    <sheetDataSet>
      <sheetData sheetId="0">
        <row r="1">
          <cell r="A1" t="str">
            <v>报考单位及岗位</v>
          </cell>
          <cell r="B1" t="str">
            <v>计划招考人数</v>
          </cell>
          <cell r="C1" t="str">
            <v>报考人数</v>
          </cell>
          <cell r="D1" t="str">
            <v>审核通过人数</v>
          </cell>
          <cell r="E1" t="str">
            <v>上传照片人数</v>
          </cell>
        </row>
        <row r="2">
          <cell r="A2" t="str">
            <v>重庆市巴南区巴南小学校小学数学教师岗</v>
          </cell>
          <cell r="B2">
            <v>1</v>
          </cell>
          <cell r="C2">
            <v>5</v>
          </cell>
          <cell r="D2">
            <v>5</v>
          </cell>
          <cell r="E2">
            <v>5</v>
          </cell>
        </row>
        <row r="3">
          <cell r="A3" t="str">
            <v>重庆市巴南区巴南小学校小学心理健康教师岗</v>
          </cell>
          <cell r="B3">
            <v>1</v>
          </cell>
          <cell r="C3">
            <v>23</v>
          </cell>
          <cell r="D3">
            <v>16</v>
          </cell>
          <cell r="E3">
            <v>22</v>
          </cell>
        </row>
        <row r="4">
          <cell r="A4" t="str">
            <v>重庆市巴南区巴南小学校小学语文教师岗</v>
          </cell>
          <cell r="B4">
            <v>1</v>
          </cell>
          <cell r="C4">
            <v>5</v>
          </cell>
          <cell r="D4">
            <v>4</v>
          </cell>
          <cell r="E4">
            <v>4</v>
          </cell>
        </row>
        <row r="5">
          <cell r="A5" t="str">
            <v>重庆市巴南区巴渝小学校小学数学教师岗</v>
          </cell>
          <cell r="B5">
            <v>1</v>
          </cell>
          <cell r="C5">
            <v>2</v>
          </cell>
          <cell r="D5">
            <v>2</v>
          </cell>
          <cell r="E5">
            <v>2</v>
          </cell>
        </row>
        <row r="6">
          <cell r="A6" t="str">
            <v>重庆市巴南区巴渝小学校小学语文教师岗</v>
          </cell>
          <cell r="B6">
            <v>4</v>
          </cell>
          <cell r="C6">
            <v>46</v>
          </cell>
          <cell r="D6">
            <v>42</v>
          </cell>
          <cell r="E6">
            <v>44</v>
          </cell>
        </row>
        <row r="7">
          <cell r="A7" t="str">
            <v>重庆市巴南区滨江第一小学校小学数学教师岗1</v>
          </cell>
          <cell r="B7">
            <v>1</v>
          </cell>
          <cell r="C7">
            <v>2</v>
          </cell>
          <cell r="D7">
            <v>2</v>
          </cell>
          <cell r="E7">
            <v>2</v>
          </cell>
        </row>
        <row r="8">
          <cell r="A8" t="str">
            <v>重庆市巴南区滨江第一小学校小学数学教师岗2</v>
          </cell>
          <cell r="B8">
            <v>1</v>
          </cell>
          <cell r="C8">
            <v>4</v>
          </cell>
          <cell r="D8">
            <v>4</v>
          </cell>
          <cell r="E8">
            <v>4</v>
          </cell>
        </row>
        <row r="9">
          <cell r="A9" t="str">
            <v>重庆市巴南区花溪第二小学校小学数学教师岗</v>
          </cell>
          <cell r="B9">
            <v>2</v>
          </cell>
          <cell r="C9">
            <v>15</v>
          </cell>
          <cell r="D9">
            <v>14</v>
          </cell>
          <cell r="E9">
            <v>15</v>
          </cell>
        </row>
        <row r="10">
          <cell r="A10" t="str">
            <v>重庆市巴南区花溪第二小学校小学语文教师岗</v>
          </cell>
          <cell r="B10">
            <v>1</v>
          </cell>
          <cell r="C10">
            <v>10</v>
          </cell>
          <cell r="D10">
            <v>9</v>
          </cell>
          <cell r="E10">
            <v>9</v>
          </cell>
        </row>
        <row r="11">
          <cell r="A11" t="str">
            <v>重庆市巴南区箭滩河小学校小学数学教师岗</v>
          </cell>
          <cell r="B11">
            <v>3</v>
          </cell>
          <cell r="C11">
            <v>15</v>
          </cell>
          <cell r="D11">
            <v>13</v>
          </cell>
          <cell r="E11">
            <v>15</v>
          </cell>
        </row>
        <row r="12">
          <cell r="A12" t="str">
            <v>重庆市巴南区箭滩河小学校小学体育教师岗</v>
          </cell>
          <cell r="B12">
            <v>1</v>
          </cell>
          <cell r="C12">
            <v>22</v>
          </cell>
          <cell r="D12">
            <v>22</v>
          </cell>
          <cell r="E12">
            <v>22</v>
          </cell>
        </row>
        <row r="13">
          <cell r="A13" t="str">
            <v>重庆市巴南区箭滩河小学校小学英语教师岗</v>
          </cell>
          <cell r="B13">
            <v>1</v>
          </cell>
          <cell r="C13">
            <v>25</v>
          </cell>
          <cell r="D13">
            <v>21</v>
          </cell>
          <cell r="E13">
            <v>24</v>
          </cell>
        </row>
        <row r="14">
          <cell r="A14" t="str">
            <v>重庆市巴南区箭滩河小学校小学语文教师岗</v>
          </cell>
          <cell r="B14">
            <v>3</v>
          </cell>
          <cell r="C14">
            <v>27</v>
          </cell>
          <cell r="D14">
            <v>25</v>
          </cell>
          <cell r="E14">
            <v>26</v>
          </cell>
        </row>
        <row r="15">
          <cell r="A15" t="str">
            <v>重庆市巴南区教师进修学校教育政策研究教研员岗</v>
          </cell>
          <cell r="B15">
            <v>1</v>
          </cell>
          <cell r="C15">
            <v>18</v>
          </cell>
          <cell r="D15">
            <v>12</v>
          </cell>
          <cell r="E15">
            <v>14</v>
          </cell>
        </row>
        <row r="16">
          <cell r="A16" t="str">
            <v>重庆市巴南区教师进修学校心理学教研员岗</v>
          </cell>
          <cell r="B16">
            <v>1</v>
          </cell>
          <cell r="C16">
            <v>13</v>
          </cell>
          <cell r="D16">
            <v>8</v>
          </cell>
          <cell r="E16">
            <v>13</v>
          </cell>
        </row>
        <row r="17">
          <cell r="A17" t="str">
            <v>重庆市巴南区教师进修学校信息技术教研员岗</v>
          </cell>
          <cell r="B17">
            <v>1</v>
          </cell>
          <cell r="C17">
            <v>40</v>
          </cell>
          <cell r="D17">
            <v>34</v>
          </cell>
          <cell r="E17">
            <v>39</v>
          </cell>
        </row>
        <row r="18">
          <cell r="A18" t="str">
            <v>重庆市巴南区龙洲湾初级中学校初中数学教师岗</v>
          </cell>
          <cell r="B18">
            <v>2</v>
          </cell>
          <cell r="C18">
            <v>35</v>
          </cell>
          <cell r="D18">
            <v>32</v>
          </cell>
          <cell r="E18">
            <v>35</v>
          </cell>
        </row>
        <row r="19">
          <cell r="A19" t="str">
            <v>重庆市巴南区龙洲湾初级中学校初中物理教师岗</v>
          </cell>
          <cell r="B19">
            <v>1</v>
          </cell>
          <cell r="C19">
            <v>29</v>
          </cell>
          <cell r="D19">
            <v>28</v>
          </cell>
          <cell r="E19">
            <v>29</v>
          </cell>
        </row>
        <row r="20">
          <cell r="A20" t="str">
            <v>重庆市巴南区龙洲湾初级中学校初中英语教师岗</v>
          </cell>
          <cell r="B20">
            <v>2</v>
          </cell>
          <cell r="C20">
            <v>87</v>
          </cell>
          <cell r="D20">
            <v>80</v>
          </cell>
          <cell r="E20">
            <v>86</v>
          </cell>
        </row>
        <row r="21">
          <cell r="A21" t="str">
            <v>重庆市巴南区龙洲湾初级中学校初中语文教师岗</v>
          </cell>
          <cell r="B21">
            <v>2</v>
          </cell>
          <cell r="C21">
            <v>49</v>
          </cell>
          <cell r="D21">
            <v>45</v>
          </cell>
          <cell r="E21">
            <v>49</v>
          </cell>
        </row>
        <row r="22">
          <cell r="A22" t="str">
            <v>重庆市巴南区融创小学校小学数学教师岗</v>
          </cell>
          <cell r="B22">
            <v>3</v>
          </cell>
          <cell r="C22">
            <v>13</v>
          </cell>
          <cell r="D22">
            <v>13</v>
          </cell>
          <cell r="E22">
            <v>13</v>
          </cell>
        </row>
        <row r="23">
          <cell r="A23" t="str">
            <v>重庆市巴南区融创小学校小学语文教师岗1</v>
          </cell>
          <cell r="B23">
            <v>3</v>
          </cell>
          <cell r="C23">
            <v>9</v>
          </cell>
          <cell r="D23">
            <v>9</v>
          </cell>
          <cell r="E23">
            <v>9</v>
          </cell>
        </row>
        <row r="24">
          <cell r="A24" t="str">
            <v>重庆市巴南区融创小学校小学语文教师岗2</v>
          </cell>
          <cell r="B24">
            <v>2</v>
          </cell>
          <cell r="C24">
            <v>3</v>
          </cell>
          <cell r="D24">
            <v>2</v>
          </cell>
          <cell r="E24">
            <v>3</v>
          </cell>
        </row>
        <row r="25">
          <cell r="A25" t="str">
            <v>重庆市巴南区融汇第二小学校小学数学教师岗</v>
          </cell>
          <cell r="B25">
            <v>2</v>
          </cell>
          <cell r="C25">
            <v>13</v>
          </cell>
          <cell r="D25">
            <v>13</v>
          </cell>
          <cell r="E25">
            <v>13</v>
          </cell>
        </row>
        <row r="26">
          <cell r="A26" t="str">
            <v>重庆市巴南区融汇第二小学校小学语文教师岗1</v>
          </cell>
          <cell r="B26">
            <v>3</v>
          </cell>
          <cell r="C26">
            <v>20</v>
          </cell>
          <cell r="D26">
            <v>19</v>
          </cell>
          <cell r="E26">
            <v>20</v>
          </cell>
        </row>
        <row r="27">
          <cell r="A27" t="str">
            <v>重庆市巴南区融汇第二小学校小学语文教师岗2</v>
          </cell>
          <cell r="B27">
            <v>3</v>
          </cell>
          <cell r="C27">
            <v>24</v>
          </cell>
          <cell r="D27">
            <v>21</v>
          </cell>
          <cell r="E27">
            <v>23</v>
          </cell>
        </row>
        <row r="28">
          <cell r="A28" t="str">
            <v>重庆市巴南区西南大学华南城小学校小学数学教师岗</v>
          </cell>
          <cell r="B28">
            <v>2</v>
          </cell>
          <cell r="C28">
            <v>7</v>
          </cell>
          <cell r="D28">
            <v>6</v>
          </cell>
          <cell r="E28">
            <v>7</v>
          </cell>
        </row>
        <row r="29">
          <cell r="A29" t="str">
            <v>重庆市巴南区西南大学华南城小学校小学语文教师岗</v>
          </cell>
          <cell r="B29">
            <v>2</v>
          </cell>
          <cell r="C29">
            <v>14</v>
          </cell>
          <cell r="D29">
            <v>11</v>
          </cell>
          <cell r="E29">
            <v>13</v>
          </cell>
        </row>
        <row r="30">
          <cell r="A30" t="str">
            <v>重庆市巴南区昕晖小学校小学数学教师岗</v>
          </cell>
          <cell r="B30">
            <v>1</v>
          </cell>
          <cell r="C30">
            <v>2</v>
          </cell>
          <cell r="D30">
            <v>2</v>
          </cell>
          <cell r="E30">
            <v>2</v>
          </cell>
        </row>
        <row r="31">
          <cell r="A31" t="str">
            <v>重庆市巴南区昕晖小学校小学语文教师岗</v>
          </cell>
          <cell r="B31">
            <v>2</v>
          </cell>
          <cell r="C31">
            <v>19</v>
          </cell>
          <cell r="D31">
            <v>18</v>
          </cell>
          <cell r="E31">
            <v>19</v>
          </cell>
        </row>
        <row r="32">
          <cell r="A32" t="str">
            <v>重庆市巴南区学堂湾学校初中数学教师岗</v>
          </cell>
          <cell r="B32">
            <v>1</v>
          </cell>
          <cell r="C32">
            <v>9</v>
          </cell>
          <cell r="D32">
            <v>8</v>
          </cell>
          <cell r="E32">
            <v>9</v>
          </cell>
        </row>
        <row r="33">
          <cell r="A33" t="str">
            <v>重庆市巴南区学堂湾学校初中体育教师岗</v>
          </cell>
          <cell r="B33">
            <v>1</v>
          </cell>
          <cell r="C33">
            <v>80</v>
          </cell>
          <cell r="D33">
            <v>65</v>
          </cell>
          <cell r="E33">
            <v>77</v>
          </cell>
        </row>
        <row r="34">
          <cell r="A34" t="str">
            <v>重庆市巴南区学堂湾学校初中语文教师岗</v>
          </cell>
          <cell r="B34">
            <v>2</v>
          </cell>
          <cell r="C34">
            <v>27</v>
          </cell>
          <cell r="D34">
            <v>26</v>
          </cell>
          <cell r="E34">
            <v>26</v>
          </cell>
        </row>
        <row r="35">
          <cell r="A35" t="str">
            <v>重庆市巴南区鱼洞第二小学校小学数学教师岗</v>
          </cell>
          <cell r="B35">
            <v>1</v>
          </cell>
          <cell r="C35">
            <v>5</v>
          </cell>
          <cell r="D35">
            <v>5</v>
          </cell>
          <cell r="E35">
            <v>5</v>
          </cell>
        </row>
        <row r="36">
          <cell r="A36" t="str">
            <v>重庆市巴南区鱼洞第二小学校小学体育教师岗</v>
          </cell>
          <cell r="B36">
            <v>1</v>
          </cell>
          <cell r="C36">
            <v>40</v>
          </cell>
          <cell r="D36">
            <v>31</v>
          </cell>
          <cell r="E36">
            <v>35</v>
          </cell>
        </row>
        <row r="37">
          <cell r="A37" t="str">
            <v>重庆市巴南区鱼洞第二小学校小学英语教师岗</v>
          </cell>
          <cell r="B37">
            <v>1</v>
          </cell>
          <cell r="C37">
            <v>18</v>
          </cell>
          <cell r="D37">
            <v>15</v>
          </cell>
          <cell r="E37">
            <v>18</v>
          </cell>
        </row>
        <row r="38">
          <cell r="A38" t="str">
            <v>重庆市巴南区鱼洞第二小学校小学语文教师岗</v>
          </cell>
          <cell r="B38">
            <v>2</v>
          </cell>
          <cell r="C38">
            <v>24</v>
          </cell>
          <cell r="D38">
            <v>22</v>
          </cell>
          <cell r="E38">
            <v>23</v>
          </cell>
        </row>
        <row r="39">
          <cell r="A39" t="str">
            <v>重庆市巴南区鱼洞第四小学校小学数学教师岗1</v>
          </cell>
          <cell r="B39">
            <v>1</v>
          </cell>
          <cell r="C39">
            <v>6</v>
          </cell>
          <cell r="D39">
            <v>5</v>
          </cell>
          <cell r="E39">
            <v>6</v>
          </cell>
        </row>
        <row r="40">
          <cell r="A40" t="str">
            <v>重庆市巴南区鱼洞第四小学校小学数学教师岗2</v>
          </cell>
          <cell r="B40">
            <v>1</v>
          </cell>
          <cell r="C40">
            <v>8</v>
          </cell>
          <cell r="D40">
            <v>8</v>
          </cell>
          <cell r="E40">
            <v>8</v>
          </cell>
        </row>
        <row r="41">
          <cell r="A41" t="str">
            <v>重庆市巴南区鱼洞第四小学校小学语文教师岗1</v>
          </cell>
          <cell r="B41">
            <v>1</v>
          </cell>
          <cell r="C41">
            <v>7</v>
          </cell>
          <cell r="D41">
            <v>6</v>
          </cell>
          <cell r="E41">
            <v>6</v>
          </cell>
        </row>
        <row r="42">
          <cell r="A42" t="str">
            <v>重庆市巴南区鱼洞第四小学校小学语文教师岗2</v>
          </cell>
          <cell r="B42">
            <v>1</v>
          </cell>
          <cell r="C42">
            <v>9</v>
          </cell>
          <cell r="D42">
            <v>7</v>
          </cell>
          <cell r="E42">
            <v>9</v>
          </cell>
        </row>
        <row r="43">
          <cell r="A43" t="str">
            <v>重庆市巴南区鱼洞第四小学校小学语文教师岗3</v>
          </cell>
          <cell r="B43">
            <v>1</v>
          </cell>
          <cell r="C43">
            <v>15</v>
          </cell>
          <cell r="D43">
            <v>15</v>
          </cell>
          <cell r="E43">
            <v>15</v>
          </cell>
        </row>
        <row r="44">
          <cell r="A44" t="str">
            <v>重庆市巴南区珠江城小学校小学数学教师岗</v>
          </cell>
          <cell r="B44">
            <v>2</v>
          </cell>
          <cell r="C44">
            <v>8</v>
          </cell>
          <cell r="D44">
            <v>8</v>
          </cell>
          <cell r="E44">
            <v>8</v>
          </cell>
        </row>
        <row r="45">
          <cell r="A45" t="str">
            <v>重庆市巴南区珠江城小学校小学体育教师岗</v>
          </cell>
          <cell r="B45">
            <v>1</v>
          </cell>
          <cell r="C45">
            <v>25</v>
          </cell>
          <cell r="D45">
            <v>23</v>
          </cell>
          <cell r="E45">
            <v>24</v>
          </cell>
        </row>
        <row r="46">
          <cell r="A46" t="str">
            <v>重庆市巴南区珠江城小学校小学语文教师岗</v>
          </cell>
          <cell r="B46">
            <v>3</v>
          </cell>
          <cell r="C46">
            <v>24</v>
          </cell>
          <cell r="D46">
            <v>23</v>
          </cell>
          <cell r="E46">
            <v>24</v>
          </cell>
        </row>
        <row r="47">
          <cell r="A47" t="str">
            <v>重庆市巴南实验中学校初中地理教师岗</v>
          </cell>
          <cell r="B47">
            <v>1</v>
          </cell>
          <cell r="C47">
            <v>37</v>
          </cell>
          <cell r="D47">
            <v>32</v>
          </cell>
          <cell r="E47">
            <v>36</v>
          </cell>
        </row>
        <row r="48">
          <cell r="A48" t="str">
            <v>重庆市巴南职业教育中心中职空调维修专业教师岗</v>
          </cell>
          <cell r="B48">
            <v>1</v>
          </cell>
          <cell r="C48">
            <v>7</v>
          </cell>
          <cell r="D48">
            <v>2</v>
          </cell>
          <cell r="E48">
            <v>7</v>
          </cell>
        </row>
        <row r="49">
          <cell r="A49" t="str">
            <v>重庆市巴南职业教育中心中职数学教师岗</v>
          </cell>
          <cell r="B49">
            <v>2</v>
          </cell>
          <cell r="C49">
            <v>20</v>
          </cell>
          <cell r="D49">
            <v>19</v>
          </cell>
          <cell r="E49">
            <v>20</v>
          </cell>
        </row>
        <row r="50">
          <cell r="A50" t="str">
            <v>重庆市巴南职业教育中心中职语文教师岗</v>
          </cell>
          <cell r="B50">
            <v>1</v>
          </cell>
          <cell r="C50">
            <v>17</v>
          </cell>
          <cell r="D50">
            <v>15</v>
          </cell>
          <cell r="E50">
            <v>17</v>
          </cell>
        </row>
        <row r="51">
          <cell r="A51" t="str">
            <v>重庆市巴南中学校高中化学教师岗</v>
          </cell>
          <cell r="B51">
            <v>1</v>
          </cell>
          <cell r="C51">
            <v>32</v>
          </cell>
          <cell r="D51">
            <v>27</v>
          </cell>
          <cell r="E51">
            <v>32</v>
          </cell>
        </row>
        <row r="52">
          <cell r="A52" t="str">
            <v>重庆市巴南中学校高中数学教师岗</v>
          </cell>
          <cell r="B52">
            <v>1</v>
          </cell>
          <cell r="C52">
            <v>6</v>
          </cell>
          <cell r="D52">
            <v>5</v>
          </cell>
          <cell r="E52">
            <v>6</v>
          </cell>
        </row>
        <row r="53">
          <cell r="A53" t="str">
            <v>重庆市巴南中学校高中英语教师岗</v>
          </cell>
          <cell r="B53">
            <v>1</v>
          </cell>
          <cell r="C53">
            <v>52</v>
          </cell>
          <cell r="D53">
            <v>48</v>
          </cell>
          <cell r="E53">
            <v>52</v>
          </cell>
        </row>
        <row r="54">
          <cell r="A54" t="str">
            <v>重庆市巴南中学校高中语文教师岗</v>
          </cell>
          <cell r="B54">
            <v>1</v>
          </cell>
          <cell r="C54">
            <v>4</v>
          </cell>
          <cell r="D54">
            <v>2</v>
          </cell>
          <cell r="E54">
            <v>3</v>
          </cell>
        </row>
        <row r="55">
          <cell r="A55" t="str">
            <v>重庆市清华中学校中学历史教师岗</v>
          </cell>
          <cell r="B55">
            <v>2</v>
          </cell>
          <cell r="C55">
            <v>57</v>
          </cell>
          <cell r="D55">
            <v>50</v>
          </cell>
          <cell r="E55">
            <v>55</v>
          </cell>
        </row>
        <row r="56">
          <cell r="A56" t="str">
            <v>重庆市清华中学校中学日语教师岗</v>
          </cell>
          <cell r="B56">
            <v>1</v>
          </cell>
          <cell r="C56">
            <v>13</v>
          </cell>
          <cell r="D56">
            <v>10</v>
          </cell>
          <cell r="E56">
            <v>13</v>
          </cell>
        </row>
        <row r="57">
          <cell r="A57" t="str">
            <v>重庆市清华中学校中学数学教师岗</v>
          </cell>
          <cell r="B57">
            <v>2</v>
          </cell>
          <cell r="C57">
            <v>15</v>
          </cell>
          <cell r="D57">
            <v>12</v>
          </cell>
          <cell r="E57">
            <v>15</v>
          </cell>
        </row>
        <row r="58">
          <cell r="A58" t="str">
            <v>重庆市清华中学校中学英语教师岗</v>
          </cell>
          <cell r="B58">
            <v>1</v>
          </cell>
          <cell r="C58">
            <v>39</v>
          </cell>
          <cell r="D58">
            <v>29</v>
          </cell>
          <cell r="E58">
            <v>37</v>
          </cell>
        </row>
        <row r="59">
          <cell r="A59" t="str">
            <v>重庆市清华中学校中学语文教师岗</v>
          </cell>
          <cell r="B59">
            <v>2</v>
          </cell>
          <cell r="C59">
            <v>18</v>
          </cell>
          <cell r="D59">
            <v>15</v>
          </cell>
          <cell r="E59">
            <v>18</v>
          </cell>
        </row>
        <row r="60">
          <cell r="A60" t="str">
            <v>重庆市实验中学校高中化学教师岗</v>
          </cell>
          <cell r="B60">
            <v>1</v>
          </cell>
          <cell r="C60">
            <v>26</v>
          </cell>
          <cell r="D60">
            <v>20</v>
          </cell>
          <cell r="E60">
            <v>25</v>
          </cell>
        </row>
        <row r="61">
          <cell r="A61" t="str">
            <v>重庆市实验中学校高中数学教师岗</v>
          </cell>
          <cell r="B61">
            <v>3</v>
          </cell>
          <cell r="C61">
            <v>24</v>
          </cell>
          <cell r="D61">
            <v>22</v>
          </cell>
          <cell r="E61">
            <v>24</v>
          </cell>
        </row>
        <row r="62">
          <cell r="A62" t="str">
            <v>重庆市实验中学校高中物理教师岗</v>
          </cell>
          <cell r="B62">
            <v>2</v>
          </cell>
          <cell r="C62">
            <v>27</v>
          </cell>
          <cell r="D62">
            <v>21</v>
          </cell>
          <cell r="E62">
            <v>26</v>
          </cell>
        </row>
        <row r="63">
          <cell r="A63" t="str">
            <v>重庆市实验中学校高中语文教师岗</v>
          </cell>
          <cell r="B63">
            <v>2</v>
          </cell>
          <cell r="C63">
            <v>15</v>
          </cell>
          <cell r="D63">
            <v>12</v>
          </cell>
          <cell r="E63">
            <v>15</v>
          </cell>
        </row>
        <row r="64">
          <cell r="A64" t="str">
            <v>重庆市鱼洞中学校高中数学教师岗</v>
          </cell>
          <cell r="B64">
            <v>2</v>
          </cell>
          <cell r="C64">
            <v>14</v>
          </cell>
          <cell r="D64">
            <v>13</v>
          </cell>
          <cell r="E64">
            <v>13</v>
          </cell>
        </row>
        <row r="65">
          <cell r="A65" t="str">
            <v>重庆市鱼洞中学校高中物理教师岗</v>
          </cell>
          <cell r="B65">
            <v>1</v>
          </cell>
          <cell r="C65">
            <v>21</v>
          </cell>
          <cell r="D65">
            <v>18</v>
          </cell>
          <cell r="E65">
            <v>20</v>
          </cell>
        </row>
        <row r="66">
          <cell r="A66" t="str">
            <v>重庆市鱼洞中学校高中语文教师岗</v>
          </cell>
          <cell r="B66">
            <v>1</v>
          </cell>
          <cell r="C66">
            <v>4</v>
          </cell>
          <cell r="D66">
            <v>4</v>
          </cell>
          <cell r="E66">
            <v>4</v>
          </cell>
        </row>
        <row r="67">
          <cell r="A67" t="str">
            <v>合计</v>
          </cell>
          <cell r="B67">
            <v>103</v>
          </cell>
          <cell r="C67">
            <v>1349</v>
          </cell>
          <cell r="D67">
            <v>1175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"/>
  <sheetViews>
    <sheetView tabSelected="1" zoomScale="140" zoomScaleNormal="140" workbookViewId="0">
      <selection activeCell="J58" sqref="J58"/>
    </sheetView>
  </sheetViews>
  <sheetFormatPr defaultColWidth="9" defaultRowHeight="13.5"/>
  <cols>
    <col min="1" max="1" width="8.375" style="1" customWidth="1"/>
    <col min="2" max="2" width="44.9" style="1" customWidth="1"/>
    <col min="3" max="3" width="6.25" style="1" customWidth="1"/>
    <col min="4" max="4" width="5.75" style="1" customWidth="1"/>
    <col min="5" max="5" width="6.075" style="1" customWidth="1"/>
    <col min="6" max="6" width="6.51666666666667" style="1" customWidth="1"/>
    <col min="7" max="7" width="12.25" style="1" customWidth="1"/>
    <col min="8" max="255" width="9" style="1" customWidth="1"/>
    <col min="256" max="16383" width="9" style="1"/>
  </cols>
  <sheetData>
    <row r="1" ht="16.5" spans="1:7">
      <c r="A1" s="2" t="s">
        <v>0</v>
      </c>
      <c r="B1" s="2"/>
      <c r="C1" s="2"/>
      <c r="D1" s="2"/>
      <c r="E1" s="2"/>
      <c r="F1" s="2"/>
      <c r="G1" s="2"/>
    </row>
    <row r="2" s="1" customFormat="1" ht="40.5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="1" customFormat="1" ht="30" customHeight="1" spans="1:7">
      <c r="A3" s="5">
        <v>1</v>
      </c>
      <c r="B3" s="3" t="s">
        <v>8</v>
      </c>
      <c r="C3" s="6">
        <f>VLOOKUP(B3,[1]职位统计!A$1:D$65536,2,0)</f>
        <v>1</v>
      </c>
      <c r="D3" s="6">
        <f>VLOOKUP(B3,[1]职位统计!A$1:D$65536,3,0)</f>
        <v>18</v>
      </c>
      <c r="E3" s="6">
        <f>VLOOKUP(B3,[1]职位统计!A$1:D$65536,4,0)</f>
        <v>12</v>
      </c>
      <c r="F3" s="6">
        <f>VLOOKUP(B3,[1]职位统计!A$1:E$65536,5,0)</f>
        <v>14</v>
      </c>
      <c r="G3" s="7" t="s">
        <v>9</v>
      </c>
    </row>
    <row r="4" s="1" customFormat="1" ht="30" customHeight="1" spans="1:7">
      <c r="A4" s="5">
        <v>2</v>
      </c>
      <c r="B4" s="3" t="s">
        <v>10</v>
      </c>
      <c r="C4" s="6">
        <f>VLOOKUP(B4,[1]职位统计!A$1:D$65536,2,0)</f>
        <v>1</v>
      </c>
      <c r="D4" s="6">
        <f>VLOOKUP(B4,[1]职位统计!A$1:D$65536,3,0)</f>
        <v>13</v>
      </c>
      <c r="E4" s="6">
        <f>VLOOKUP(B4,[1]职位统计!A$1:D$65536,4,0)</f>
        <v>8</v>
      </c>
      <c r="F4" s="6">
        <f>VLOOKUP(B4,[1]职位统计!A$1:E$65536,5,0)</f>
        <v>13</v>
      </c>
      <c r="G4" s="7" t="s">
        <v>9</v>
      </c>
    </row>
    <row r="5" s="1" customFormat="1" ht="30" customHeight="1" spans="1:7">
      <c r="A5" s="5">
        <v>3</v>
      </c>
      <c r="B5" s="3" t="s">
        <v>11</v>
      </c>
      <c r="C5" s="6">
        <f>VLOOKUP(B5,[1]职位统计!A$1:D$65536,2,0)</f>
        <v>1</v>
      </c>
      <c r="D5" s="6">
        <f>VLOOKUP(B5,[1]职位统计!A$1:D$65536,3,0)</f>
        <v>40</v>
      </c>
      <c r="E5" s="6">
        <f>VLOOKUP(B5,[1]职位统计!A$1:D$65536,4,0)</f>
        <v>34</v>
      </c>
      <c r="F5" s="6">
        <f>VLOOKUP(B5,[1]职位统计!A$1:E$65536,5,0)</f>
        <v>39</v>
      </c>
      <c r="G5" s="7" t="s">
        <v>12</v>
      </c>
    </row>
    <row r="6" s="1" customFormat="1" ht="30" customHeight="1" spans="1:7">
      <c r="A6" s="5">
        <v>4</v>
      </c>
      <c r="B6" s="3" t="s">
        <v>13</v>
      </c>
      <c r="C6" s="6">
        <f>VLOOKUP(B6,[1]职位统计!A$1:D$65536,2,0)</f>
        <v>2</v>
      </c>
      <c r="D6" s="6">
        <f>VLOOKUP(B6,[1]职位统计!A$1:D$65536,3,0)</f>
        <v>7</v>
      </c>
      <c r="E6" s="6">
        <f>VLOOKUP(B6,[1]职位统计!A$1:D$65536,4,0)</f>
        <v>6</v>
      </c>
      <c r="F6" s="6">
        <f>VLOOKUP(B6,[1]职位统计!A$1:E$65536,5,0)</f>
        <v>7</v>
      </c>
      <c r="G6" s="7" t="s">
        <v>14</v>
      </c>
    </row>
    <row r="7" s="1" customFormat="1" ht="30" customHeight="1" spans="1:7">
      <c r="A7" s="5">
        <v>5</v>
      </c>
      <c r="B7" s="3" t="s">
        <v>15</v>
      </c>
      <c r="C7" s="6">
        <f>VLOOKUP(B7,[1]职位统计!A$1:D$65536,2,0)</f>
        <v>1</v>
      </c>
      <c r="D7" s="6">
        <f>VLOOKUP(B7,[1]职位统计!A$1:D$65536,3,0)</f>
        <v>9</v>
      </c>
      <c r="E7" s="6">
        <f>VLOOKUP(B7,[1]职位统计!A$1:D$65536,4,0)</f>
        <v>8</v>
      </c>
      <c r="F7" s="6">
        <f>VLOOKUP(B7,[1]职位统计!A$1:E$65536,5,0)</f>
        <v>9</v>
      </c>
      <c r="G7" s="7" t="s">
        <v>12</v>
      </c>
    </row>
    <row r="8" s="1" customFormat="1" ht="30" customHeight="1" spans="1:7">
      <c r="A8" s="5">
        <v>6</v>
      </c>
      <c r="B8" s="3" t="s">
        <v>16</v>
      </c>
      <c r="C8" s="6">
        <f>VLOOKUP(B8,[1]职位统计!A$1:D$65536,2,0)</f>
        <v>1</v>
      </c>
      <c r="D8" s="6">
        <f>VLOOKUP(B8,[1]职位统计!A$1:D$65536,3,0)</f>
        <v>80</v>
      </c>
      <c r="E8" s="6">
        <f>VLOOKUP(B8,[1]职位统计!A$1:D$65536,4,0)</f>
        <v>65</v>
      </c>
      <c r="F8" s="6">
        <f>VLOOKUP(B8,[1]职位统计!A$1:E$65536,5,0)</f>
        <v>77</v>
      </c>
      <c r="G8" s="7" t="s">
        <v>12</v>
      </c>
    </row>
    <row r="9" s="1" customFormat="1" ht="30" customHeight="1" spans="1:7">
      <c r="A9" s="5">
        <v>7</v>
      </c>
      <c r="B9" s="3" t="s">
        <v>17</v>
      </c>
      <c r="C9" s="6">
        <f>VLOOKUP(B9,[1]职位统计!A$1:D$65536,2,0)</f>
        <v>2</v>
      </c>
      <c r="D9" s="6">
        <f>VLOOKUP(B9,[1]职位统计!A$1:D$65536,3,0)</f>
        <v>27</v>
      </c>
      <c r="E9" s="6">
        <f>VLOOKUP(B9,[1]职位统计!A$1:D$65536,4,0)</f>
        <v>26</v>
      </c>
      <c r="F9" s="6">
        <f>VLOOKUP(B9,[1]职位统计!A$1:E$65536,5,0)</f>
        <v>26</v>
      </c>
      <c r="G9" s="7" t="s">
        <v>12</v>
      </c>
    </row>
    <row r="10" s="1" customFormat="1" ht="30" customHeight="1" spans="1:7">
      <c r="A10" s="5">
        <v>8</v>
      </c>
      <c r="B10" s="3" t="s">
        <v>18</v>
      </c>
      <c r="C10" s="6">
        <f>VLOOKUP(B10,[1]职位统计!A$1:D$65536,2,0)</f>
        <v>1</v>
      </c>
      <c r="D10" s="6">
        <f>VLOOKUP(B10,[1]职位统计!A$1:D$65536,3,0)</f>
        <v>7</v>
      </c>
      <c r="E10" s="6">
        <f>VLOOKUP(B10,[1]职位统计!A$1:D$65536,4,0)</f>
        <v>2</v>
      </c>
      <c r="F10" s="6">
        <f>VLOOKUP(B10,[1]职位统计!A$1:E$65536,5,0)</f>
        <v>7</v>
      </c>
      <c r="G10" s="7" t="s">
        <v>14</v>
      </c>
    </row>
    <row r="11" s="1" customFormat="1" ht="30" customHeight="1" spans="1:7">
      <c r="A11" s="5">
        <v>9</v>
      </c>
      <c r="B11" s="3" t="s">
        <v>19</v>
      </c>
      <c r="C11" s="6">
        <f>VLOOKUP(B11,[1]职位统计!A$1:D$65536,2,0)</f>
        <v>2</v>
      </c>
      <c r="D11" s="6">
        <f>VLOOKUP(B11,[1]职位统计!A$1:D$65536,3,0)</f>
        <v>20</v>
      </c>
      <c r="E11" s="6">
        <f>VLOOKUP(B11,[1]职位统计!A$1:D$65536,4,0)</f>
        <v>19</v>
      </c>
      <c r="F11" s="6">
        <f>VLOOKUP(B11,[1]职位统计!A$1:E$65536,5,0)</f>
        <v>20</v>
      </c>
      <c r="G11" s="7" t="s">
        <v>12</v>
      </c>
    </row>
    <row r="12" s="1" customFormat="1" ht="30" customHeight="1" spans="1:7">
      <c r="A12" s="5">
        <v>10</v>
      </c>
      <c r="B12" s="3" t="s">
        <v>20</v>
      </c>
      <c r="C12" s="6">
        <f>VLOOKUP(B12,[1]职位统计!A$1:D$65536,2,0)</f>
        <v>1</v>
      </c>
      <c r="D12" s="6">
        <f>VLOOKUP(B12,[1]职位统计!A$1:D$65536,3,0)</f>
        <v>17</v>
      </c>
      <c r="E12" s="6">
        <f>VLOOKUP(B12,[1]职位统计!A$1:D$65536,4,0)</f>
        <v>15</v>
      </c>
      <c r="F12" s="6">
        <f>VLOOKUP(B12,[1]职位统计!A$1:E$65536,5,0)</f>
        <v>17</v>
      </c>
      <c r="G12" s="7" t="s">
        <v>12</v>
      </c>
    </row>
    <row r="13" s="1" customFormat="1" ht="30" customHeight="1" spans="1:7">
      <c r="A13" s="5">
        <v>11</v>
      </c>
      <c r="B13" s="3" t="s">
        <v>21</v>
      </c>
      <c r="C13" s="6">
        <f>VLOOKUP(B13,[1]职位统计!A$1:D$65536,2,0)</f>
        <v>2</v>
      </c>
      <c r="D13" s="6">
        <f>VLOOKUP(B13,[1]职位统计!A$1:D$65536,3,0)</f>
        <v>35</v>
      </c>
      <c r="E13" s="6">
        <f>VLOOKUP(B13,[1]职位统计!A$1:D$65536,4,0)</f>
        <v>32</v>
      </c>
      <c r="F13" s="6">
        <f>VLOOKUP(B13,[1]职位统计!A$1:E$65536,5,0)</f>
        <v>35</v>
      </c>
      <c r="G13" s="7" t="s">
        <v>12</v>
      </c>
    </row>
    <row r="14" s="1" customFormat="1" ht="30" customHeight="1" spans="1:7">
      <c r="A14" s="5">
        <v>12</v>
      </c>
      <c r="B14" s="3" t="s">
        <v>22</v>
      </c>
      <c r="C14" s="6">
        <f>VLOOKUP(B14,[1]职位统计!A$1:D$65536,2,0)</f>
        <v>1</v>
      </c>
      <c r="D14" s="6">
        <f>VLOOKUP(B14,[1]职位统计!A$1:D$65536,3,0)</f>
        <v>29</v>
      </c>
      <c r="E14" s="6">
        <f>VLOOKUP(B14,[1]职位统计!A$1:D$65536,4,0)</f>
        <v>28</v>
      </c>
      <c r="F14" s="6">
        <f>VLOOKUP(B14,[1]职位统计!A$1:E$65536,5,0)</f>
        <v>29</v>
      </c>
      <c r="G14" s="7" t="s">
        <v>12</v>
      </c>
    </row>
    <row r="15" s="1" customFormat="1" ht="30" customHeight="1" spans="1:7">
      <c r="A15" s="5">
        <v>13</v>
      </c>
      <c r="B15" s="3" t="s">
        <v>23</v>
      </c>
      <c r="C15" s="6">
        <f>VLOOKUP(B15,[1]职位统计!A$1:D$65536,2,0)</f>
        <v>2</v>
      </c>
      <c r="D15" s="6">
        <f>VLOOKUP(B15,[1]职位统计!A$1:D$65536,3,0)</f>
        <v>87</v>
      </c>
      <c r="E15" s="6">
        <f>VLOOKUP(B15,[1]职位统计!A$1:D$65536,4,0)</f>
        <v>80</v>
      </c>
      <c r="F15" s="6">
        <f>VLOOKUP(B15,[1]职位统计!A$1:E$65536,5,0)</f>
        <v>86</v>
      </c>
      <c r="G15" s="7" t="s">
        <v>12</v>
      </c>
    </row>
    <row r="16" s="1" customFormat="1" ht="30" customHeight="1" spans="1:7">
      <c r="A16" s="5">
        <v>14</v>
      </c>
      <c r="B16" s="3" t="s">
        <v>24</v>
      </c>
      <c r="C16" s="6">
        <f>VLOOKUP(B16,[1]职位统计!A$1:D$65536,2,0)</f>
        <v>2</v>
      </c>
      <c r="D16" s="6">
        <f>VLOOKUP(B16,[1]职位统计!A$1:D$65536,3,0)</f>
        <v>49</v>
      </c>
      <c r="E16" s="6">
        <f>VLOOKUP(B16,[1]职位统计!A$1:D$65536,4,0)</f>
        <v>45</v>
      </c>
      <c r="F16" s="6">
        <f>VLOOKUP(B16,[1]职位统计!A$1:E$65536,5,0)</f>
        <v>49</v>
      </c>
      <c r="G16" s="7" t="s">
        <v>12</v>
      </c>
    </row>
    <row r="17" s="1" customFormat="1" ht="30" customHeight="1" spans="1:7">
      <c r="A17" s="5">
        <v>15</v>
      </c>
      <c r="B17" s="3" t="s">
        <v>25</v>
      </c>
      <c r="C17" s="6">
        <f>VLOOKUP(B17,[1]职位统计!A$1:D$65536,2,0)</f>
        <v>3</v>
      </c>
      <c r="D17" s="6">
        <f>VLOOKUP(B17,[1]职位统计!A$1:D$65536,3,0)</f>
        <v>24</v>
      </c>
      <c r="E17" s="6">
        <f>VLOOKUP(B17,[1]职位统计!A$1:D$65536,4,0)</f>
        <v>22</v>
      </c>
      <c r="F17" s="6">
        <f>VLOOKUP(B17,[1]职位统计!A$1:E$65536,5,0)</f>
        <v>24</v>
      </c>
      <c r="G17" s="7" t="s">
        <v>26</v>
      </c>
    </row>
    <row r="18" s="1" customFormat="1" ht="30" customHeight="1" spans="1:7">
      <c r="A18" s="5">
        <v>16</v>
      </c>
      <c r="B18" s="3" t="s">
        <v>27</v>
      </c>
      <c r="C18" s="6">
        <f>VLOOKUP(B18,[1]职位统计!A$1:D$65536,2,0)</f>
        <v>2</v>
      </c>
      <c r="D18" s="6">
        <f>VLOOKUP(B18,[1]职位统计!A$1:D$65536,3,0)</f>
        <v>27</v>
      </c>
      <c r="E18" s="6">
        <f>VLOOKUP(B18,[1]职位统计!A$1:D$65536,4,0)</f>
        <v>21</v>
      </c>
      <c r="F18" s="6">
        <f>VLOOKUP(B18,[1]职位统计!A$1:E$65536,5,0)</f>
        <v>26</v>
      </c>
      <c r="G18" s="7" t="s">
        <v>9</v>
      </c>
    </row>
    <row r="19" s="1" customFormat="1" ht="30" customHeight="1" spans="1:7">
      <c r="A19" s="5">
        <v>17</v>
      </c>
      <c r="B19" s="3" t="s">
        <v>28</v>
      </c>
      <c r="C19" s="6">
        <f>VLOOKUP(B19,[1]职位统计!A$1:D$65536,2,0)</f>
        <v>2</v>
      </c>
      <c r="D19" s="6">
        <f>VLOOKUP(B19,[1]职位统计!A$1:D$65536,3,0)</f>
        <v>15</v>
      </c>
      <c r="E19" s="6">
        <f>VLOOKUP(B19,[1]职位统计!A$1:D$65536,4,0)</f>
        <v>12</v>
      </c>
      <c r="F19" s="6">
        <f>VLOOKUP(B19,[1]职位统计!A$1:E$65536,5,0)</f>
        <v>15</v>
      </c>
      <c r="G19" s="7" t="s">
        <v>26</v>
      </c>
    </row>
    <row r="20" s="1" customFormat="1" ht="30" customHeight="1" spans="1:7">
      <c r="A20" s="5">
        <v>18</v>
      </c>
      <c r="B20" s="3" t="s">
        <v>29</v>
      </c>
      <c r="C20" s="6">
        <f>VLOOKUP(B20,[1]职位统计!A$1:D$65536,2,0)</f>
        <v>3</v>
      </c>
      <c r="D20" s="6">
        <f>VLOOKUP(B20,[1]职位统计!A$1:D$65536,3,0)</f>
        <v>13</v>
      </c>
      <c r="E20" s="6">
        <f>VLOOKUP(B20,[1]职位统计!A$1:D$65536,4,0)</f>
        <v>13</v>
      </c>
      <c r="F20" s="6">
        <f>VLOOKUP(B20,[1]职位统计!A$1:E$65536,5,0)</f>
        <v>13</v>
      </c>
      <c r="G20" s="7" t="s">
        <v>14</v>
      </c>
    </row>
    <row r="21" s="1" customFormat="1" ht="30" customHeight="1" spans="1:7">
      <c r="A21" s="5">
        <v>19</v>
      </c>
      <c r="B21" s="3" t="s">
        <v>30</v>
      </c>
      <c r="C21" s="6">
        <f>VLOOKUP(B21,[1]职位统计!A$1:D$65536,2,0)</f>
        <v>3</v>
      </c>
      <c r="D21" s="6">
        <f>VLOOKUP(B21,[1]职位统计!A$1:D$65536,3,0)</f>
        <v>9</v>
      </c>
      <c r="E21" s="6">
        <f>VLOOKUP(B21,[1]职位统计!A$1:D$65536,4,0)</f>
        <v>9</v>
      </c>
      <c r="F21" s="6">
        <f>VLOOKUP(B21,[1]职位统计!A$1:E$65536,5,0)</f>
        <v>9</v>
      </c>
      <c r="G21" s="7" t="s">
        <v>14</v>
      </c>
    </row>
    <row r="22" s="1" customFormat="1" ht="30" customHeight="1" spans="1:7">
      <c r="A22" s="5">
        <v>20</v>
      </c>
      <c r="B22" s="3" t="s">
        <v>31</v>
      </c>
      <c r="C22" s="6">
        <f>VLOOKUP(B22,[1]职位统计!A$1:D$65536,2,0)</f>
        <v>2</v>
      </c>
      <c r="D22" s="6">
        <f>VLOOKUP(B22,[1]职位统计!A$1:D$65536,3,0)</f>
        <v>3</v>
      </c>
      <c r="E22" s="6">
        <f>VLOOKUP(B22,[1]职位统计!A$1:D$65536,4,0)</f>
        <v>2</v>
      </c>
      <c r="F22" s="6">
        <f>VLOOKUP(B22,[1]职位统计!A$1:E$65536,5,0)</f>
        <v>3</v>
      </c>
      <c r="G22" s="7" t="s">
        <v>14</v>
      </c>
    </row>
    <row r="23" s="1" customFormat="1" ht="30" customHeight="1" spans="1:7">
      <c r="A23" s="5">
        <v>21</v>
      </c>
      <c r="B23" s="3" t="s">
        <v>32</v>
      </c>
      <c r="C23" s="6">
        <f>VLOOKUP(B23,[1]职位统计!A$1:D$65536,2,0)</f>
        <v>1</v>
      </c>
      <c r="D23" s="6">
        <f>VLOOKUP(B23,[1]职位统计!A$1:D$65536,3,0)</f>
        <v>21</v>
      </c>
      <c r="E23" s="6">
        <f>VLOOKUP(B23,[1]职位统计!A$1:D$65536,4,0)</f>
        <v>18</v>
      </c>
      <c r="F23" s="6">
        <f>VLOOKUP(B23,[1]职位统计!A$1:E$65536,5,0)</f>
        <v>20</v>
      </c>
      <c r="G23" s="7" t="s">
        <v>12</v>
      </c>
    </row>
    <row r="24" s="1" customFormat="1" ht="30" customHeight="1" spans="1:7">
      <c r="A24" s="5">
        <v>22</v>
      </c>
      <c r="B24" s="3" t="s">
        <v>33</v>
      </c>
      <c r="C24" s="6">
        <f>VLOOKUP(B24,[1]职位统计!A$1:D$65536,2,0)</f>
        <v>2</v>
      </c>
      <c r="D24" s="6">
        <f>VLOOKUP(B24,[1]职位统计!A$1:D$65536,3,0)</f>
        <v>14</v>
      </c>
      <c r="E24" s="6">
        <f>VLOOKUP(B24,[1]职位统计!A$1:D$65536,4,0)</f>
        <v>13</v>
      </c>
      <c r="F24" s="6">
        <f>VLOOKUP(B24,[1]职位统计!A$1:E$65536,5,0)</f>
        <v>13</v>
      </c>
      <c r="G24" s="7" t="s">
        <v>26</v>
      </c>
    </row>
    <row r="25" s="1" customFormat="1" ht="30" customHeight="1" spans="1:7">
      <c r="A25" s="5">
        <v>23</v>
      </c>
      <c r="B25" s="3" t="s">
        <v>34</v>
      </c>
      <c r="C25" s="6">
        <f>VLOOKUP(B25,[1]职位统计!A$1:D$65536,2,0)</f>
        <v>1</v>
      </c>
      <c r="D25" s="6">
        <f>VLOOKUP(B25,[1]职位统计!A$1:D$65536,3,0)</f>
        <v>4</v>
      </c>
      <c r="E25" s="6">
        <f>VLOOKUP(B25,[1]职位统计!A$1:D$65536,4,0)</f>
        <v>4</v>
      </c>
      <c r="F25" s="6">
        <f>VLOOKUP(B25,[1]职位统计!A$1:E$65536,5,0)</f>
        <v>4</v>
      </c>
      <c r="G25" s="7" t="s">
        <v>26</v>
      </c>
    </row>
    <row r="26" s="1" customFormat="1" ht="30" customHeight="1" spans="1:13">
      <c r="A26" s="5">
        <v>24</v>
      </c>
      <c r="B26" s="3" t="s">
        <v>35</v>
      </c>
      <c r="C26" s="6">
        <f>VLOOKUP(B26,[1]职位统计!A$1:D$65536,2,0)</f>
        <v>2</v>
      </c>
      <c r="D26" s="6">
        <f>VLOOKUP(B26,[1]职位统计!A$1:D$65536,3,0)</f>
        <v>8</v>
      </c>
      <c r="E26" s="6">
        <f>VLOOKUP(B26,[1]职位统计!A$1:D$65536,4,0)</f>
        <v>8</v>
      </c>
      <c r="F26" s="6">
        <f>VLOOKUP(B26,[1]职位统计!A$1:E$65536,5,0)</f>
        <v>8</v>
      </c>
      <c r="G26" s="7" t="s">
        <v>14</v>
      </c>
      <c r="M26" s="8"/>
    </row>
    <row r="27" s="1" customFormat="1" ht="30" customHeight="1" spans="1:7">
      <c r="A27" s="5">
        <v>25</v>
      </c>
      <c r="B27" s="3" t="s">
        <v>36</v>
      </c>
      <c r="C27" s="6">
        <f>VLOOKUP(B27,[1]职位统计!A$1:D$65536,2,0)</f>
        <v>1</v>
      </c>
      <c r="D27" s="6">
        <f>VLOOKUP(B27,[1]职位统计!A$1:D$65536,3,0)</f>
        <v>25</v>
      </c>
      <c r="E27" s="6">
        <f>VLOOKUP(B27,[1]职位统计!A$1:D$65536,4,0)</f>
        <v>23</v>
      </c>
      <c r="F27" s="6">
        <f>VLOOKUP(B27,[1]职位统计!A$1:E$65536,5,0)</f>
        <v>24</v>
      </c>
      <c r="G27" s="7" t="s">
        <v>12</v>
      </c>
    </row>
    <row r="28" s="1" customFormat="1" ht="30" customHeight="1" spans="1:7">
      <c r="A28" s="5">
        <v>26</v>
      </c>
      <c r="B28" s="3" t="s">
        <v>37</v>
      </c>
      <c r="C28" s="6">
        <f>VLOOKUP(B28,[1]职位统计!A$1:D$65536,2,0)</f>
        <v>3</v>
      </c>
      <c r="D28" s="6">
        <f>VLOOKUP(B28,[1]职位统计!A$1:D$65536,3,0)</f>
        <v>24</v>
      </c>
      <c r="E28" s="6">
        <f>VLOOKUP(B28,[1]职位统计!A$1:D$65536,4,0)</f>
        <v>23</v>
      </c>
      <c r="F28" s="6">
        <f>VLOOKUP(B28,[1]职位统计!A$1:E$65536,5,0)</f>
        <v>24</v>
      </c>
      <c r="G28" s="7" t="s">
        <v>14</v>
      </c>
    </row>
    <row r="29" s="1" customFormat="1" ht="30" customHeight="1" spans="1:7">
      <c r="A29" s="5">
        <v>27</v>
      </c>
      <c r="B29" s="3" t="s">
        <v>38</v>
      </c>
      <c r="C29" s="6">
        <f>VLOOKUP(B29,[1]职位统计!A$1:D$65536,2,0)</f>
        <v>1</v>
      </c>
      <c r="D29" s="6">
        <f>VLOOKUP(B29,[1]职位统计!A$1:D$65536,3,0)</f>
        <v>2</v>
      </c>
      <c r="E29" s="6">
        <f>VLOOKUP(B29,[1]职位统计!A$1:D$65536,4,0)</f>
        <v>2</v>
      </c>
      <c r="F29" s="6">
        <f>VLOOKUP(B29,[1]职位统计!A$1:E$65536,5,0)</f>
        <v>2</v>
      </c>
      <c r="G29" s="7" t="s">
        <v>14</v>
      </c>
    </row>
    <row r="30" s="1" customFormat="1" ht="30" customHeight="1" spans="1:7">
      <c r="A30" s="5">
        <v>28</v>
      </c>
      <c r="B30" s="3" t="s">
        <v>39</v>
      </c>
      <c r="C30" s="6">
        <f>VLOOKUP(B30,[1]职位统计!A$1:D$65536,2,0)</f>
        <v>1</v>
      </c>
      <c r="D30" s="6">
        <f>VLOOKUP(B30,[1]职位统计!A$1:D$65536,3,0)</f>
        <v>4</v>
      </c>
      <c r="E30" s="6">
        <f>VLOOKUP(B30,[1]职位统计!A$1:D$65536,4,0)</f>
        <v>4</v>
      </c>
      <c r="F30" s="6">
        <f>VLOOKUP(B30,[1]职位统计!A$1:E$65536,5,0)</f>
        <v>4</v>
      </c>
      <c r="G30" s="7" t="s">
        <v>14</v>
      </c>
    </row>
    <row r="31" s="1" customFormat="1" ht="30" customHeight="1" spans="1:7">
      <c r="A31" s="5">
        <v>29</v>
      </c>
      <c r="B31" s="3" t="s">
        <v>40</v>
      </c>
      <c r="C31" s="6">
        <f>VLOOKUP(B31,[1]职位统计!A$1:D$65536,2,0)</f>
        <v>1</v>
      </c>
      <c r="D31" s="6">
        <f>VLOOKUP(B31,[1]职位统计!A$1:D$65536,3,0)</f>
        <v>22</v>
      </c>
      <c r="E31" s="6">
        <f>VLOOKUP(B31,[1]职位统计!A$1:D$65536,4,0)</f>
        <v>22</v>
      </c>
      <c r="F31" s="6">
        <f>VLOOKUP(B31,[1]职位统计!A$1:E$65536,5,0)</f>
        <v>22</v>
      </c>
      <c r="G31" s="7" t="s">
        <v>12</v>
      </c>
    </row>
    <row r="32" s="1" customFormat="1" ht="30" customHeight="1" spans="1:7">
      <c r="A32" s="5">
        <v>30</v>
      </c>
      <c r="B32" s="3" t="s">
        <v>41</v>
      </c>
      <c r="C32" s="6">
        <f>VLOOKUP(B32,[1]职位统计!A$1:D$65536,2,0)</f>
        <v>3</v>
      </c>
      <c r="D32" s="6">
        <f>VLOOKUP(B32,[1]职位统计!A$1:D$65536,3,0)</f>
        <v>15</v>
      </c>
      <c r="E32" s="6">
        <f>VLOOKUP(B32,[1]职位统计!A$1:D$65536,4,0)</f>
        <v>13</v>
      </c>
      <c r="F32" s="6">
        <f>VLOOKUP(B32,[1]职位统计!A$1:E$65536,5,0)</f>
        <v>15</v>
      </c>
      <c r="G32" s="7" t="s">
        <v>14</v>
      </c>
    </row>
    <row r="33" s="1" customFormat="1" ht="30" customHeight="1" spans="1:7">
      <c r="A33" s="5">
        <v>31</v>
      </c>
      <c r="B33" s="3" t="s">
        <v>42</v>
      </c>
      <c r="C33" s="6">
        <f>VLOOKUP(B33,[1]职位统计!A$1:D$65536,2,0)</f>
        <v>1</v>
      </c>
      <c r="D33" s="6">
        <f>VLOOKUP(B33,[1]职位统计!A$1:D$65536,3,0)</f>
        <v>2</v>
      </c>
      <c r="E33" s="6">
        <f>VLOOKUP(B33,[1]职位统计!A$1:D$65536,4,0)</f>
        <v>2</v>
      </c>
      <c r="F33" s="6">
        <f>VLOOKUP(B33,[1]职位统计!A$1:E$65536,5,0)</f>
        <v>2</v>
      </c>
      <c r="G33" s="7" t="s">
        <v>14</v>
      </c>
    </row>
    <row r="34" s="1" customFormat="1" ht="30" customHeight="1" spans="1:7">
      <c r="A34" s="5">
        <v>32</v>
      </c>
      <c r="B34" s="3" t="s">
        <v>43</v>
      </c>
      <c r="C34" s="6">
        <f>VLOOKUP(B34,[1]职位统计!A$1:D$65536,2,0)</f>
        <v>4</v>
      </c>
      <c r="D34" s="6">
        <f>VLOOKUP(B34,[1]职位统计!A$1:D$65536,3,0)</f>
        <v>46</v>
      </c>
      <c r="E34" s="6">
        <f>VLOOKUP(B34,[1]职位统计!A$1:D$65536,4,0)</f>
        <v>42</v>
      </c>
      <c r="F34" s="6">
        <f>VLOOKUP(B34,[1]职位统计!A$1:E$65536,5,0)</f>
        <v>44</v>
      </c>
      <c r="G34" s="7" t="s">
        <v>12</v>
      </c>
    </row>
    <row r="35" s="1" customFormat="1" ht="30" customHeight="1" spans="1:7">
      <c r="A35" s="5">
        <v>33</v>
      </c>
      <c r="B35" s="3" t="s">
        <v>44</v>
      </c>
      <c r="C35" s="6">
        <f>VLOOKUP(B35,[1]职位统计!A$1:D$65536,2,0)</f>
        <v>2</v>
      </c>
      <c r="D35" s="6">
        <f>VLOOKUP(B35,[1]职位统计!A$1:D$65536,3,0)</f>
        <v>13</v>
      </c>
      <c r="E35" s="6">
        <f>VLOOKUP(B35,[1]职位统计!A$1:D$65536,4,0)</f>
        <v>13</v>
      </c>
      <c r="F35" s="6">
        <f>VLOOKUP(B35,[1]职位统计!A$1:E$65536,5,0)</f>
        <v>13</v>
      </c>
      <c r="G35" s="7" t="s">
        <v>14</v>
      </c>
    </row>
    <row r="36" s="1" customFormat="1" ht="30" customHeight="1" spans="1:7">
      <c r="A36" s="5">
        <v>34</v>
      </c>
      <c r="B36" s="3" t="s">
        <v>45</v>
      </c>
      <c r="C36" s="6">
        <f>VLOOKUP(B36,[1]职位统计!A$1:D$65536,2,0)</f>
        <v>3</v>
      </c>
      <c r="D36" s="6">
        <f>VLOOKUP(B36,[1]职位统计!A$1:D$65536,3,0)</f>
        <v>20</v>
      </c>
      <c r="E36" s="6">
        <f>VLOOKUP(B36,[1]职位统计!A$1:D$65536,4,0)</f>
        <v>19</v>
      </c>
      <c r="F36" s="6">
        <f>VLOOKUP(B36,[1]职位统计!A$1:E$65536,5,0)</f>
        <v>20</v>
      </c>
      <c r="G36" s="7" t="s">
        <v>14</v>
      </c>
    </row>
    <row r="37" s="1" customFormat="1" ht="30" customHeight="1" spans="1:7">
      <c r="A37" s="5">
        <v>35</v>
      </c>
      <c r="B37" s="3" t="s">
        <v>46</v>
      </c>
      <c r="C37" s="6">
        <f>VLOOKUP(B37,[1]职位统计!A$1:D$65536,2,0)</f>
        <v>3</v>
      </c>
      <c r="D37" s="6">
        <f>VLOOKUP(B37,[1]职位统计!A$1:D$65536,3,0)</f>
        <v>24</v>
      </c>
      <c r="E37" s="6">
        <f>VLOOKUP(B37,[1]职位统计!A$1:D$65536,4,0)</f>
        <v>21</v>
      </c>
      <c r="F37" s="6">
        <f>VLOOKUP(B37,[1]职位统计!A$1:E$65536,5,0)</f>
        <v>23</v>
      </c>
      <c r="G37" s="7" t="s">
        <v>14</v>
      </c>
    </row>
    <row r="38" s="1" customFormat="1" ht="30" customHeight="1" spans="1:7">
      <c r="A38" s="5">
        <v>36</v>
      </c>
      <c r="B38" s="3" t="s">
        <v>47</v>
      </c>
      <c r="C38" s="6">
        <f>VLOOKUP(B38,[1]职位统计!A$1:D$65536,2,0)</f>
        <v>1</v>
      </c>
      <c r="D38" s="6">
        <f>VLOOKUP(B38,[1]职位统计!A$1:D$65536,3,0)</f>
        <v>2</v>
      </c>
      <c r="E38" s="6">
        <f>VLOOKUP(B38,[1]职位统计!A$1:D$65536,4,0)</f>
        <v>2</v>
      </c>
      <c r="F38" s="6">
        <f>VLOOKUP(B38,[1]职位统计!A$1:E$65536,5,0)</f>
        <v>2</v>
      </c>
      <c r="G38" s="7" t="s">
        <v>14</v>
      </c>
    </row>
    <row r="39" s="1" customFormat="1" ht="30" customHeight="1" spans="1:7">
      <c r="A39" s="5">
        <v>37</v>
      </c>
      <c r="B39" s="3" t="s">
        <v>48</v>
      </c>
      <c r="C39" s="6">
        <f>VLOOKUP(B39,[1]职位统计!A$1:D$65536,2,0)</f>
        <v>2</v>
      </c>
      <c r="D39" s="6">
        <f>VLOOKUP(B39,[1]职位统计!A$1:D$65536,3,0)</f>
        <v>19</v>
      </c>
      <c r="E39" s="6">
        <f>VLOOKUP(B39,[1]职位统计!A$1:D$65536,4,0)</f>
        <v>18</v>
      </c>
      <c r="F39" s="6">
        <f>VLOOKUP(B39,[1]职位统计!A$1:E$65536,5,0)</f>
        <v>19</v>
      </c>
      <c r="G39" s="7" t="s">
        <v>12</v>
      </c>
    </row>
    <row r="40" s="1" customFormat="1" ht="30" customHeight="1" spans="1:7">
      <c r="A40" s="5">
        <v>38</v>
      </c>
      <c r="B40" s="3" t="s">
        <v>49</v>
      </c>
      <c r="C40" s="6">
        <f>VLOOKUP(B40,[1]职位统计!A$1:D$65536,2,0)</f>
        <v>1</v>
      </c>
      <c r="D40" s="6">
        <f>VLOOKUP(B40,[1]职位统计!A$1:D$65536,3,0)</f>
        <v>25</v>
      </c>
      <c r="E40" s="6">
        <f>VLOOKUP(B40,[1]职位统计!A$1:D$65536,4,0)</f>
        <v>21</v>
      </c>
      <c r="F40" s="6">
        <f>VLOOKUP(B40,[1]职位统计!A$1:E$65536,5,0)</f>
        <v>24</v>
      </c>
      <c r="G40" s="7" t="s">
        <v>12</v>
      </c>
    </row>
    <row r="41" s="1" customFormat="1" ht="30" customHeight="1" spans="1:7">
      <c r="A41" s="5">
        <v>39</v>
      </c>
      <c r="B41" s="3" t="s">
        <v>50</v>
      </c>
      <c r="C41" s="6">
        <f>VLOOKUP(B41,[1]职位统计!A$1:D$65536,2,0)</f>
        <v>1</v>
      </c>
      <c r="D41" s="6">
        <f>VLOOKUP(B41,[1]职位统计!A$1:D$65536,3,0)</f>
        <v>5</v>
      </c>
      <c r="E41" s="6">
        <f>VLOOKUP(B41,[1]职位统计!A$1:D$65536,4,0)</f>
        <v>5</v>
      </c>
      <c r="F41" s="6">
        <f>VLOOKUP(B41,[1]职位统计!A$1:E$65536,5,0)</f>
        <v>5</v>
      </c>
      <c r="G41" s="7" t="s">
        <v>14</v>
      </c>
    </row>
    <row r="42" s="1" customFormat="1" ht="30" customHeight="1" spans="1:7">
      <c r="A42" s="5">
        <v>40</v>
      </c>
      <c r="B42" s="3" t="s">
        <v>51</v>
      </c>
      <c r="C42" s="6">
        <f>VLOOKUP(B42,[1]职位统计!A$1:D$65536,2,0)</f>
        <v>1</v>
      </c>
      <c r="D42" s="6">
        <f>VLOOKUP(B42,[1]职位统计!A$1:D$65536,3,0)</f>
        <v>23</v>
      </c>
      <c r="E42" s="6">
        <f>VLOOKUP(B42,[1]职位统计!A$1:D$65536,4,0)</f>
        <v>16</v>
      </c>
      <c r="F42" s="6">
        <f>VLOOKUP(B42,[1]职位统计!A$1:E$65536,5,0)</f>
        <v>22</v>
      </c>
      <c r="G42" s="7" t="s">
        <v>12</v>
      </c>
    </row>
    <row r="43" s="1" customFormat="1" ht="30" customHeight="1" spans="1:7">
      <c r="A43" s="5">
        <v>41</v>
      </c>
      <c r="B43" s="3" t="s">
        <v>52</v>
      </c>
      <c r="C43" s="6">
        <f>VLOOKUP(B43,[1]职位统计!A$1:D$65536,2,0)</f>
        <v>1</v>
      </c>
      <c r="D43" s="6">
        <f>VLOOKUP(B43,[1]职位统计!A$1:D$65536,3,0)</f>
        <v>5</v>
      </c>
      <c r="E43" s="6">
        <f>VLOOKUP(B43,[1]职位统计!A$1:D$65536,4,0)</f>
        <v>4</v>
      </c>
      <c r="F43" s="6">
        <f>VLOOKUP(B43,[1]职位统计!A$1:E$65536,5,0)</f>
        <v>4</v>
      </c>
      <c r="G43" s="7" t="s">
        <v>14</v>
      </c>
    </row>
    <row r="44" s="1" customFormat="1" ht="30" customHeight="1" spans="1:7">
      <c r="A44" s="5">
        <v>42</v>
      </c>
      <c r="B44" s="3" t="s">
        <v>53</v>
      </c>
      <c r="C44" s="6">
        <f>VLOOKUP(B44,[1]职位统计!A$1:D$65536,2,0)</f>
        <v>2</v>
      </c>
      <c r="D44" s="6">
        <f>VLOOKUP(B44,[1]职位统计!A$1:D$65536,3,0)</f>
        <v>15</v>
      </c>
      <c r="E44" s="6">
        <f>VLOOKUP(B44,[1]职位统计!A$1:D$65536,4,0)</f>
        <v>14</v>
      </c>
      <c r="F44" s="6">
        <f>VLOOKUP(B44,[1]职位统计!A$1:E$65536,5,0)</f>
        <v>15</v>
      </c>
      <c r="G44" s="7" t="s">
        <v>14</v>
      </c>
    </row>
    <row r="45" s="1" customFormat="1" ht="30" customHeight="1" spans="1:7">
      <c r="A45" s="5">
        <v>43</v>
      </c>
      <c r="B45" s="3" t="s">
        <v>54</v>
      </c>
      <c r="C45" s="6">
        <f>VLOOKUP(B45,[1]职位统计!A$1:D$65536,2,0)</f>
        <v>1</v>
      </c>
      <c r="D45" s="6">
        <f>VLOOKUP(B45,[1]职位统计!A$1:D$65536,3,0)</f>
        <v>10</v>
      </c>
      <c r="E45" s="6">
        <f>VLOOKUP(B45,[1]职位统计!A$1:D$65536,4,0)</f>
        <v>9</v>
      </c>
      <c r="F45" s="6">
        <f>VLOOKUP(B45,[1]职位统计!A$1:E$65536,5,0)</f>
        <v>9</v>
      </c>
      <c r="G45" s="7" t="s">
        <v>12</v>
      </c>
    </row>
    <row r="46" s="1" customFormat="1" ht="30" customHeight="1" spans="1:7">
      <c r="A46" s="5">
        <v>44</v>
      </c>
      <c r="B46" s="3" t="s">
        <v>55</v>
      </c>
      <c r="C46" s="6">
        <f>VLOOKUP(B46,[1]职位统计!A$1:D$65536,2,0)</f>
        <v>1</v>
      </c>
      <c r="D46" s="6">
        <f>VLOOKUP(B46,[1]职位统计!A$1:D$65536,3,0)</f>
        <v>5</v>
      </c>
      <c r="E46" s="6">
        <f>VLOOKUP(B46,[1]职位统计!A$1:D$65536,4,0)</f>
        <v>5</v>
      </c>
      <c r="F46" s="6">
        <f>VLOOKUP(B46,[1]职位统计!A$1:E$65536,5,0)</f>
        <v>5</v>
      </c>
      <c r="G46" s="7" t="s">
        <v>14</v>
      </c>
    </row>
    <row r="47" s="1" customFormat="1" ht="30" customHeight="1" spans="1:7">
      <c r="A47" s="5">
        <v>45</v>
      </c>
      <c r="B47" s="3" t="s">
        <v>56</v>
      </c>
      <c r="C47" s="6">
        <f>VLOOKUP(B47,[1]职位统计!A$1:D$65536,2,0)</f>
        <v>1</v>
      </c>
      <c r="D47" s="6">
        <f>VLOOKUP(B47,[1]职位统计!A$1:D$65536,3,0)</f>
        <v>40</v>
      </c>
      <c r="E47" s="6">
        <f>VLOOKUP(B47,[1]职位统计!A$1:D$65536,4,0)</f>
        <v>31</v>
      </c>
      <c r="F47" s="6">
        <f>VLOOKUP(B47,[1]职位统计!A$1:E$65536,5,0)</f>
        <v>35</v>
      </c>
      <c r="G47" s="7" t="s">
        <v>12</v>
      </c>
    </row>
    <row r="48" s="1" customFormat="1" ht="30" customHeight="1" spans="1:7">
      <c r="A48" s="5">
        <v>46</v>
      </c>
      <c r="B48" s="3" t="s">
        <v>57</v>
      </c>
      <c r="C48" s="6">
        <f>VLOOKUP(B48,[1]职位统计!A$1:D$65536,2,0)</f>
        <v>1</v>
      </c>
      <c r="D48" s="6">
        <f>VLOOKUP(B48,[1]职位统计!A$1:D$65536,3,0)</f>
        <v>18</v>
      </c>
      <c r="E48" s="6">
        <f>VLOOKUP(B48,[1]职位统计!A$1:D$65536,4,0)</f>
        <v>15</v>
      </c>
      <c r="F48" s="6">
        <f>VLOOKUP(B48,[1]职位统计!A$1:E$65536,5,0)</f>
        <v>18</v>
      </c>
      <c r="G48" s="7" t="s">
        <v>12</v>
      </c>
    </row>
    <row r="49" s="1" customFormat="1" ht="30" customHeight="1" spans="1:7">
      <c r="A49" s="5">
        <v>47</v>
      </c>
      <c r="B49" s="3" t="s">
        <v>58</v>
      </c>
      <c r="C49" s="6">
        <f>VLOOKUP(B49,[1]职位统计!A$1:D$65536,2,0)</f>
        <v>2</v>
      </c>
      <c r="D49" s="6">
        <f>VLOOKUP(B49,[1]职位统计!A$1:D$65536,3,0)</f>
        <v>24</v>
      </c>
      <c r="E49" s="6">
        <f>VLOOKUP(B49,[1]职位统计!A$1:D$65536,4,0)</f>
        <v>22</v>
      </c>
      <c r="F49" s="6">
        <f>VLOOKUP(B49,[1]职位统计!A$1:E$65536,5,0)</f>
        <v>23</v>
      </c>
      <c r="G49" s="7" t="s">
        <v>12</v>
      </c>
    </row>
    <row r="50" s="1" customFormat="1" ht="30" customHeight="1" spans="1:7">
      <c r="A50" s="5">
        <v>48</v>
      </c>
      <c r="B50" s="3" t="s">
        <v>59</v>
      </c>
      <c r="C50" s="6">
        <f>VLOOKUP(B50,[1]职位统计!A$1:D$65536,2,0)</f>
        <v>3</v>
      </c>
      <c r="D50" s="6">
        <f>VLOOKUP(B50,[1]职位统计!A$1:D$65536,3,0)</f>
        <v>27</v>
      </c>
      <c r="E50" s="6">
        <f>VLOOKUP(B50,[1]职位统计!A$1:D$65536,4,0)</f>
        <v>25</v>
      </c>
      <c r="F50" s="6">
        <f>VLOOKUP(B50,[1]职位统计!A$1:E$65536,5,0)</f>
        <v>26</v>
      </c>
      <c r="G50" s="7" t="s">
        <v>12</v>
      </c>
    </row>
    <row r="51" s="1" customFormat="1" ht="30" customHeight="1" spans="1:7">
      <c r="A51" s="5">
        <v>49</v>
      </c>
      <c r="B51" s="3" t="s">
        <v>60</v>
      </c>
      <c r="C51" s="6">
        <f>VLOOKUP(B51,[1]职位统计!A$1:D$65536,2,0)</f>
        <v>1</v>
      </c>
      <c r="D51" s="6">
        <f>VLOOKUP(B51,[1]职位统计!A$1:D$65536,3,0)</f>
        <v>37</v>
      </c>
      <c r="E51" s="6">
        <f>VLOOKUP(B51,[1]职位统计!A$1:D$65536,4,0)</f>
        <v>32</v>
      </c>
      <c r="F51" s="6">
        <f>VLOOKUP(B51,[1]职位统计!A$1:E$65536,5,0)</f>
        <v>36</v>
      </c>
      <c r="G51" s="7" t="s">
        <v>12</v>
      </c>
    </row>
    <row r="52" s="1" customFormat="1" ht="30" customHeight="1" spans="1:7">
      <c r="A52" s="5">
        <v>50</v>
      </c>
      <c r="B52" s="3" t="s">
        <v>61</v>
      </c>
      <c r="C52" s="6">
        <f>VLOOKUP(B52,[1]职位统计!A$1:D$65536,2,0)</f>
        <v>1</v>
      </c>
      <c r="D52" s="6">
        <f>VLOOKUP(B52,[1]职位统计!A$1:D$65536,3,0)</f>
        <v>4</v>
      </c>
      <c r="E52" s="6">
        <f>VLOOKUP(B52,[1]职位统计!A$1:D$65536,4,0)</f>
        <v>2</v>
      </c>
      <c r="F52" s="6">
        <f>VLOOKUP(B52,[1]职位统计!A$1:E$65536,5,0)</f>
        <v>3</v>
      </c>
      <c r="G52" s="7" t="s">
        <v>26</v>
      </c>
    </row>
    <row r="53" s="1" customFormat="1" ht="30" customHeight="1" spans="1:7">
      <c r="A53" s="5">
        <v>51</v>
      </c>
      <c r="B53" s="3" t="s">
        <v>62</v>
      </c>
      <c r="C53" s="6">
        <f>VLOOKUP(B53,[1]职位统计!A$1:D$65536,2,0)</f>
        <v>1</v>
      </c>
      <c r="D53" s="6">
        <f>VLOOKUP(B53,[1]职位统计!A$1:D$65536,3,0)</f>
        <v>32</v>
      </c>
      <c r="E53" s="6">
        <f>VLOOKUP(B53,[1]职位统计!A$1:D$65536,4,0)</f>
        <v>27</v>
      </c>
      <c r="F53" s="6">
        <f>VLOOKUP(B53,[1]职位统计!A$1:E$65536,5,0)</f>
        <v>32</v>
      </c>
      <c r="G53" s="7" t="s">
        <v>9</v>
      </c>
    </row>
    <row r="54" s="1" customFormat="1" ht="30" customHeight="1" spans="1:7">
      <c r="A54" s="5">
        <v>52</v>
      </c>
      <c r="B54" s="3" t="s">
        <v>63</v>
      </c>
      <c r="C54" s="6">
        <f>VLOOKUP(B54,[1]职位统计!A$1:D$65536,2,0)</f>
        <v>1</v>
      </c>
      <c r="D54" s="6">
        <f>VLOOKUP(B54,[1]职位统计!A$1:D$65536,3,0)</f>
        <v>6</v>
      </c>
      <c r="E54" s="6">
        <f>VLOOKUP(B54,[1]职位统计!A$1:D$65536,4,0)</f>
        <v>5</v>
      </c>
      <c r="F54" s="6">
        <f>VLOOKUP(B54,[1]职位统计!A$1:E$65536,5,0)</f>
        <v>6</v>
      </c>
      <c r="G54" s="7" t="s">
        <v>26</v>
      </c>
    </row>
    <row r="55" s="1" customFormat="1" ht="30" customHeight="1" spans="1:7">
      <c r="A55" s="5">
        <v>53</v>
      </c>
      <c r="B55" s="3" t="s">
        <v>64</v>
      </c>
      <c r="C55" s="6">
        <f>VLOOKUP(B55,[1]职位统计!A$1:D$65536,2,0)</f>
        <v>1</v>
      </c>
      <c r="D55" s="6">
        <f>VLOOKUP(B55,[1]职位统计!A$1:D$65536,3,0)</f>
        <v>52</v>
      </c>
      <c r="E55" s="6">
        <f>VLOOKUP(B55,[1]职位统计!A$1:D$65536,4,0)</f>
        <v>48</v>
      </c>
      <c r="F55" s="6">
        <f>VLOOKUP(B55,[1]职位统计!A$1:E$65536,5,0)</f>
        <v>52</v>
      </c>
      <c r="G55" s="7" t="s">
        <v>12</v>
      </c>
    </row>
    <row r="56" s="1" customFormat="1" ht="30" customHeight="1" spans="1:7">
      <c r="A56" s="5">
        <v>54</v>
      </c>
      <c r="B56" s="3" t="s">
        <v>65</v>
      </c>
      <c r="C56" s="6">
        <f>VLOOKUP(B56,[1]职位统计!A$1:D$65536,2,0)</f>
        <v>2</v>
      </c>
      <c r="D56" s="6">
        <f>VLOOKUP(B56,[1]职位统计!A$1:D$65536,3,0)</f>
        <v>15</v>
      </c>
      <c r="E56" s="6">
        <f>VLOOKUP(B56,[1]职位统计!A$1:D$65536,4,0)</f>
        <v>12</v>
      </c>
      <c r="F56" s="6">
        <f>VLOOKUP(B56,[1]职位统计!A$1:E$65536,5,0)</f>
        <v>15</v>
      </c>
      <c r="G56" s="7" t="s">
        <v>26</v>
      </c>
    </row>
    <row r="57" s="1" customFormat="1" ht="30" customHeight="1" spans="1:7">
      <c r="A57" s="5">
        <v>55</v>
      </c>
      <c r="B57" s="3" t="s">
        <v>66</v>
      </c>
      <c r="C57" s="6">
        <f>VLOOKUP(B57,[1]职位统计!A$1:D$65536,2,0)</f>
        <v>2</v>
      </c>
      <c r="D57" s="6">
        <f>VLOOKUP(B57,[1]职位统计!A$1:D$65536,3,0)</f>
        <v>18</v>
      </c>
      <c r="E57" s="6">
        <f>VLOOKUP(B57,[1]职位统计!A$1:D$65536,4,0)</f>
        <v>15</v>
      </c>
      <c r="F57" s="6">
        <f>VLOOKUP(B57,[1]职位统计!A$1:E$65536,5,0)</f>
        <v>18</v>
      </c>
      <c r="G57" s="7" t="s">
        <v>26</v>
      </c>
    </row>
    <row r="58" s="1" customFormat="1" ht="30" customHeight="1" spans="1:7">
      <c r="A58" s="5">
        <v>56</v>
      </c>
      <c r="B58" s="3" t="s">
        <v>67</v>
      </c>
      <c r="C58" s="6">
        <f>VLOOKUP(B58,[1]职位统计!A$1:D$65536,2,0)</f>
        <v>2</v>
      </c>
      <c r="D58" s="6">
        <f>VLOOKUP(B58,[1]职位统计!A$1:D$65536,3,0)</f>
        <v>57</v>
      </c>
      <c r="E58" s="6">
        <f>VLOOKUP(B58,[1]职位统计!A$1:D$65536,4,0)</f>
        <v>50</v>
      </c>
      <c r="F58" s="6">
        <f>VLOOKUP(B58,[1]职位统计!A$1:E$65536,5,0)</f>
        <v>55</v>
      </c>
      <c r="G58" s="7" t="s">
        <v>12</v>
      </c>
    </row>
    <row r="59" s="1" customFormat="1" ht="30" customHeight="1" spans="1:7">
      <c r="A59" s="5">
        <v>57</v>
      </c>
      <c r="B59" s="3" t="s">
        <v>68</v>
      </c>
      <c r="C59" s="6">
        <f>VLOOKUP(B59,[1]职位统计!A$1:D$65536,2,0)</f>
        <v>1</v>
      </c>
      <c r="D59" s="6">
        <f>VLOOKUP(B59,[1]职位统计!A$1:D$65536,3,0)</f>
        <v>39</v>
      </c>
      <c r="E59" s="6">
        <f>VLOOKUP(B59,[1]职位统计!A$1:D$65536,4,0)</f>
        <v>29</v>
      </c>
      <c r="F59" s="6">
        <f>VLOOKUP(B59,[1]职位统计!A$1:E$65536,5,0)</f>
        <v>37</v>
      </c>
      <c r="G59" s="7" t="s">
        <v>12</v>
      </c>
    </row>
    <row r="60" s="1" customFormat="1" ht="30" customHeight="1" spans="1:7">
      <c r="A60" s="5">
        <v>58</v>
      </c>
      <c r="B60" s="3" t="s">
        <v>69</v>
      </c>
      <c r="C60" s="6">
        <f>VLOOKUP(B60,[1]职位统计!A$1:D$65536,2,0)</f>
        <v>1</v>
      </c>
      <c r="D60" s="6">
        <f>VLOOKUP(B60,[1]职位统计!A$1:D$65536,3,0)</f>
        <v>13</v>
      </c>
      <c r="E60" s="6">
        <f>VLOOKUP(B60,[1]职位统计!A$1:D$65536,4,0)</f>
        <v>10</v>
      </c>
      <c r="F60" s="6">
        <f>VLOOKUP(B60,[1]职位统计!A$1:E$65536,5,0)</f>
        <v>13</v>
      </c>
      <c r="G60" s="7" t="s">
        <v>12</v>
      </c>
    </row>
    <row r="61" s="1" customFormat="1" ht="30" customHeight="1" spans="1:7">
      <c r="A61" s="5">
        <v>59</v>
      </c>
      <c r="B61" s="3" t="s">
        <v>70</v>
      </c>
      <c r="C61" s="6">
        <f>VLOOKUP(B61,[1]职位统计!A$1:D$65536,2,0)</f>
        <v>1</v>
      </c>
      <c r="D61" s="6">
        <f>VLOOKUP(B61,[1]职位统计!A$1:D$65536,3,0)</f>
        <v>6</v>
      </c>
      <c r="E61" s="6">
        <f>VLOOKUP(B61,[1]职位统计!A$1:D$65536,4,0)</f>
        <v>5</v>
      </c>
      <c r="F61" s="6">
        <f>VLOOKUP(B61,[1]职位统计!A$1:E$65536,5,0)</f>
        <v>6</v>
      </c>
      <c r="G61" s="7" t="s">
        <v>14</v>
      </c>
    </row>
    <row r="62" s="1" customFormat="1" ht="30" customHeight="1" spans="1:7">
      <c r="A62" s="5">
        <v>60</v>
      </c>
      <c r="B62" s="3" t="s">
        <v>71</v>
      </c>
      <c r="C62" s="6">
        <f>VLOOKUP(B62,[1]职位统计!A$1:D$65536,2,0)</f>
        <v>1</v>
      </c>
      <c r="D62" s="6">
        <f>VLOOKUP(B62,[1]职位统计!A$1:D$65536,3,0)</f>
        <v>8</v>
      </c>
      <c r="E62" s="6">
        <f>VLOOKUP(B62,[1]职位统计!A$1:D$65536,4,0)</f>
        <v>8</v>
      </c>
      <c r="F62" s="6">
        <f>VLOOKUP(B62,[1]职位统计!A$1:E$65536,5,0)</f>
        <v>8</v>
      </c>
      <c r="G62" s="7" t="s">
        <v>12</v>
      </c>
    </row>
    <row r="63" s="1" customFormat="1" ht="30" customHeight="1" spans="1:7">
      <c r="A63" s="5">
        <v>61</v>
      </c>
      <c r="B63" s="3" t="s">
        <v>72</v>
      </c>
      <c r="C63" s="6">
        <f>VLOOKUP(B63,[1]职位统计!A$1:D$65536,2,0)</f>
        <v>1</v>
      </c>
      <c r="D63" s="6">
        <f>VLOOKUP(B63,[1]职位统计!A$1:D$65536,3,0)</f>
        <v>9</v>
      </c>
      <c r="E63" s="6">
        <f>VLOOKUP(B63,[1]职位统计!A$1:D$65536,4,0)</f>
        <v>7</v>
      </c>
      <c r="F63" s="6">
        <f>VLOOKUP(B63,[1]职位统计!A$1:E$65536,5,0)</f>
        <v>9</v>
      </c>
      <c r="G63" s="7" t="s">
        <v>14</v>
      </c>
    </row>
    <row r="64" s="1" customFormat="1" ht="30" customHeight="1" spans="1:7">
      <c r="A64" s="5">
        <v>62</v>
      </c>
      <c r="B64" s="3" t="s">
        <v>73</v>
      </c>
      <c r="C64" s="6">
        <f>VLOOKUP(B64,[1]职位统计!A$1:D$65536,2,0)</f>
        <v>1</v>
      </c>
      <c r="D64" s="6">
        <f>VLOOKUP(B64,[1]职位统计!A$1:D$65536,3,0)</f>
        <v>7</v>
      </c>
      <c r="E64" s="6">
        <f>VLOOKUP(B64,[1]职位统计!A$1:D$65536,4,0)</f>
        <v>6</v>
      </c>
      <c r="F64" s="6">
        <f>VLOOKUP(B64,[1]职位统计!A$1:E$65536,5,0)</f>
        <v>6</v>
      </c>
      <c r="G64" s="7" t="s">
        <v>14</v>
      </c>
    </row>
    <row r="65" s="1" customFormat="1" ht="30" customHeight="1" spans="1:7">
      <c r="A65" s="5">
        <v>63</v>
      </c>
      <c r="B65" s="3" t="s">
        <v>74</v>
      </c>
      <c r="C65" s="6">
        <f>VLOOKUP(B65,[1]职位统计!A$1:D$65536,2,0)</f>
        <v>1</v>
      </c>
      <c r="D65" s="6">
        <f>VLOOKUP(B65,[1]职位统计!A$1:D$65536,3,0)</f>
        <v>15</v>
      </c>
      <c r="E65" s="6">
        <f>VLOOKUP(B65,[1]职位统计!A$1:D$65536,4,0)</f>
        <v>15</v>
      </c>
      <c r="F65" s="6">
        <f>VLOOKUP(B65,[1]职位统计!A$1:E$65536,5,0)</f>
        <v>15</v>
      </c>
      <c r="G65" s="7" t="s">
        <v>12</v>
      </c>
    </row>
    <row r="66" s="1" customFormat="1" ht="30" customHeight="1" spans="1:7">
      <c r="A66" s="5">
        <v>64</v>
      </c>
      <c r="B66" s="3" t="s">
        <v>75</v>
      </c>
      <c r="C66" s="6">
        <f>VLOOKUP(B66,[1]职位统计!A$1:D$65536,2,0)</f>
        <v>1</v>
      </c>
      <c r="D66" s="6">
        <f>VLOOKUP(B66,[1]职位统计!A$1:D$65536,3,0)</f>
        <v>26</v>
      </c>
      <c r="E66" s="6">
        <f>VLOOKUP(B66,[1]职位统计!A$1:D$65536,4,0)</f>
        <v>20</v>
      </c>
      <c r="F66" s="6">
        <f>VLOOKUP(B66,[1]职位统计!A$1:E$65536,5,0)</f>
        <v>25</v>
      </c>
      <c r="G66" s="7" t="s">
        <v>9</v>
      </c>
    </row>
    <row r="67" s="1" customFormat="1" ht="30" customHeight="1" spans="1:7">
      <c r="A67" s="5">
        <v>65</v>
      </c>
      <c r="B67" s="3" t="s">
        <v>76</v>
      </c>
      <c r="C67" s="6">
        <f>VLOOKUP(B67,[1]职位统计!A$1:D$65536,2,0)</f>
        <v>2</v>
      </c>
      <c r="D67" s="6">
        <f>VLOOKUP(B67,[1]职位统计!A$1:D$65536,3,0)</f>
        <v>14</v>
      </c>
      <c r="E67" s="6">
        <f>VLOOKUP(B67,[1]职位统计!A$1:D$65536,4,0)</f>
        <v>11</v>
      </c>
      <c r="F67" s="6">
        <f>VLOOKUP(B67,[1]职位统计!A$1:E$65536,5,0)</f>
        <v>13</v>
      </c>
      <c r="G67" s="7" t="s">
        <v>14</v>
      </c>
    </row>
    <row r="68" s="1" customFormat="1" spans="1:7">
      <c r="A68" s="6" t="s">
        <v>77</v>
      </c>
      <c r="B68" s="6"/>
      <c r="C68" s="6">
        <v>103</v>
      </c>
      <c r="D68" s="3">
        <v>1349</v>
      </c>
      <c r="E68" s="3">
        <v>1175</v>
      </c>
      <c r="F68" s="3">
        <v>1312</v>
      </c>
      <c r="G68" s="3"/>
    </row>
  </sheetData>
  <mergeCells count="2">
    <mergeCell ref="A1:G1"/>
    <mergeCell ref="A68:B68"/>
  </mergeCells>
  <pageMargins left="0.708333333333333" right="0.354166666666667" top="0.590277777777778" bottom="0.629861111111111" header="0.393055555555556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巴南区人社局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2023-11-15T04:23:00Z</dcterms:created>
  <dcterms:modified xsi:type="dcterms:W3CDTF">2023-11-15T06:08:36Z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