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680" activeTab="0"/>
  </bookViews>
  <sheets>
    <sheet name="第一组" sheetId="1" r:id="rId1"/>
  </sheets>
  <definedNames>
    <definedName name="_xlnm.Print_Titles" localSheetId="0">'第一组'!$3:$4</definedName>
  </definedNames>
  <calcPr fullCalcOnLoad="1"/>
</workbook>
</file>

<file path=xl/sharedStrings.xml><?xml version="1.0" encoding="utf-8"?>
<sst xmlns="http://schemas.openxmlformats.org/spreadsheetml/2006/main" count="42" uniqueCount="42">
  <si>
    <t>重庆市大渡口区事业单位2023年第三季度公开招聘工作人员
笔试、面试和总成绩公布表</t>
  </si>
  <si>
    <r>
      <t xml:space="preserve">        </t>
    </r>
    <r>
      <rPr>
        <sz val="12"/>
        <rFont val="方正仿宋_GBK"/>
        <family val="4"/>
      </rPr>
      <t>根据《重庆市大渡口区事业单位</t>
    </r>
    <r>
      <rPr>
        <sz val="12"/>
        <rFont val="Times New Roman"/>
        <family val="1"/>
      </rPr>
      <t>2023</t>
    </r>
    <r>
      <rPr>
        <sz val="12"/>
        <rFont val="方正仿宋_GBK"/>
        <family val="4"/>
      </rPr>
      <t>年第三季度公开招聘工作人员公告》规定，组织开展了笔试、面试工作，并认真履行监督职责。现将</t>
    </r>
    <r>
      <rPr>
        <u val="single"/>
        <sz val="12"/>
        <color indexed="10"/>
        <rFont val="Times New Roman"/>
        <family val="1"/>
      </rPr>
      <t>10</t>
    </r>
    <r>
      <rPr>
        <sz val="12"/>
        <rFont val="方正仿宋_GBK"/>
        <family val="4"/>
      </rPr>
      <t>名面试人员的各项成绩公布如下：</t>
    </r>
  </si>
  <si>
    <t>招聘单位</t>
  </si>
  <si>
    <t>招聘岗位</t>
  </si>
  <si>
    <t>姓名</t>
  </si>
  <si>
    <t>笔试</t>
  </si>
  <si>
    <t>面试</t>
  </si>
  <si>
    <r>
      <rPr>
        <sz val="11"/>
        <color indexed="8"/>
        <rFont val="方正黑体_GBK"/>
        <family val="4"/>
      </rPr>
      <t>总成绩</t>
    </r>
  </si>
  <si>
    <t>按岗位排序</t>
  </si>
  <si>
    <t>公共科目成绩</t>
  </si>
  <si>
    <t>按比例折算</t>
  </si>
  <si>
    <t>综合面试成绩</t>
  </si>
  <si>
    <t>按50%折算</t>
  </si>
  <si>
    <t>重庆市大渡口区妇幼保健院</t>
  </si>
  <si>
    <t>儿保医生</t>
  </si>
  <si>
    <t>谢胜利</t>
  </si>
  <si>
    <t>142.40</t>
  </si>
  <si>
    <t>重庆市大渡口区纪检监察信息技术保障中心</t>
  </si>
  <si>
    <t>综合服务岗</t>
  </si>
  <si>
    <t>余小蝶</t>
  </si>
  <si>
    <t>235.00</t>
  </si>
  <si>
    <t>王璐</t>
  </si>
  <si>
    <t>228.00</t>
  </si>
  <si>
    <t>钟璐</t>
  </si>
  <si>
    <t>226.50</t>
  </si>
  <si>
    <t>重庆市大渡口区融媒体中心</t>
  </si>
  <si>
    <t>美编岗</t>
  </si>
  <si>
    <t>柏林</t>
  </si>
  <si>
    <t>205.00</t>
  </si>
  <si>
    <t>邓雅文</t>
  </si>
  <si>
    <t>203.50</t>
  </si>
  <si>
    <t>唐佩璐</t>
  </si>
  <si>
    <t>198.50</t>
  </si>
  <si>
    <t>新闻采编岗</t>
  </si>
  <si>
    <t>金凤</t>
  </si>
  <si>
    <t>221.00</t>
  </si>
  <si>
    <t xml:space="preserve">  </t>
  </si>
  <si>
    <t>赵茜</t>
  </si>
  <si>
    <t>216.50</t>
  </si>
  <si>
    <t>杨明捷</t>
  </si>
  <si>
    <t>211.00</t>
  </si>
  <si>
    <r>
      <t>备注：</t>
    </r>
    <r>
      <rPr>
        <sz val="11"/>
        <rFont val="Times New Roman"/>
        <family val="1"/>
      </rPr>
      <t xml:space="preserve">
        1.</t>
    </r>
    <r>
      <rPr>
        <sz val="11"/>
        <rFont val="方正仿宋_GBK"/>
        <family val="4"/>
      </rPr>
      <t>总成绩</t>
    </r>
    <r>
      <rPr>
        <sz val="11"/>
        <rFont val="Times New Roman"/>
        <family val="1"/>
      </rPr>
      <t>=</t>
    </r>
    <r>
      <rPr>
        <sz val="11"/>
        <rFont val="方正仿宋_GBK"/>
        <family val="4"/>
      </rPr>
      <t>（《职业能力倾向测验》成绩</t>
    </r>
    <r>
      <rPr>
        <sz val="11"/>
        <rFont val="Times New Roman"/>
        <family val="1"/>
      </rPr>
      <t>+</t>
    </r>
    <r>
      <rPr>
        <sz val="11"/>
        <rFont val="方正仿宋_GBK"/>
        <family val="4"/>
      </rPr>
      <t>《综合应用能力》成绩）</t>
    </r>
    <r>
      <rPr>
        <sz val="11"/>
        <rFont val="Times New Roman"/>
        <family val="1"/>
      </rPr>
      <t>÷3×50%+</t>
    </r>
    <r>
      <rPr>
        <sz val="11"/>
        <rFont val="方正仿宋_GBK"/>
        <family val="4"/>
      </rPr>
      <t>综合面试成绩</t>
    </r>
    <r>
      <rPr>
        <sz val="11"/>
        <rFont val="Times New Roman"/>
        <family val="1"/>
      </rPr>
      <t>×50%</t>
    </r>
    <r>
      <rPr>
        <sz val="11"/>
        <rFont val="方正仿宋_GBK"/>
        <family val="4"/>
      </rPr>
      <t>。总成绩采取百分制计算，四舍五入后精确到小数点后两位数；</t>
    </r>
    <r>
      <rPr>
        <sz val="11"/>
        <rFont val="Times New Roman"/>
        <family val="1"/>
      </rPr>
      <t xml:space="preserve">
        2.</t>
    </r>
    <r>
      <rPr>
        <sz val="11"/>
        <rFont val="方正仿宋_GBK"/>
        <family val="4"/>
      </rPr>
      <t>面试当天，若原确定进入面试的部分人员主动放弃，导致竞争比例达不到</t>
    </r>
    <r>
      <rPr>
        <sz val="11"/>
        <rFont val="Times New Roman"/>
        <family val="1"/>
      </rPr>
      <t>2:1</t>
    </r>
    <r>
      <rPr>
        <sz val="11"/>
        <rFont val="方正仿宋_GBK"/>
        <family val="4"/>
      </rPr>
      <t>的，经招聘方研究同意，可放宽开考比例。放宽开考比例的面试人员，报考卫生事业单位岗位的面试成绩不得低于</t>
    </r>
    <r>
      <rPr>
        <sz val="11"/>
        <rFont val="Times New Roman"/>
        <family val="1"/>
      </rPr>
      <t>65</t>
    </r>
    <r>
      <rPr>
        <sz val="11"/>
        <rFont val="方正仿宋_GBK"/>
        <family val="4"/>
      </rPr>
      <t>分，报考其他岗位的面试成绩不得低于</t>
    </r>
    <r>
      <rPr>
        <sz val="11"/>
        <rFont val="Times New Roman"/>
        <family val="1"/>
      </rPr>
      <t>70</t>
    </r>
    <r>
      <rPr>
        <sz val="11"/>
        <rFont val="方正仿宋_GBK"/>
        <family val="4"/>
      </rPr>
      <t>分，方可进入后续环节；</t>
    </r>
    <r>
      <rPr>
        <sz val="11"/>
        <rFont val="Times New Roman"/>
        <family val="1"/>
      </rPr>
      <t xml:space="preserve">
        3.</t>
    </r>
    <r>
      <rPr>
        <sz val="11"/>
        <rFont val="方正仿宋_GBK"/>
        <family val="4"/>
      </rPr>
      <t>体检人选按照拟招聘岗位名额，根据考生考试考核总成绩从高到低</t>
    </r>
    <r>
      <rPr>
        <sz val="11"/>
        <rFont val="Times New Roman"/>
        <family val="1"/>
      </rPr>
      <t>1:1</t>
    </r>
    <r>
      <rPr>
        <sz val="11"/>
        <rFont val="方正仿宋_GBK"/>
        <family val="4"/>
      </rPr>
      <t>等额确定。当总成绩相同时，考生属退役军人的优先确定为体检人选，对其他考生依次按符合岗位要求的学历层次、综合面试成绩、《综合应用能力》笔试成绩、《职业能力倾向测验》笔试成绩、相应职称、相应职（执）业资格高者优先；若以上要素均完全一致，则加试结构化面试，以加试成绩高者优先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</si>
</sst>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黑体_GBK"/>
      <family val="4"/>
    </font>
    <font>
      <sz val="16"/>
      <color indexed="8"/>
      <name val="方正小标宋_GBK"/>
      <family val="4"/>
    </font>
    <font>
      <sz val="12"/>
      <name val="Times New Roman"/>
      <family val="1"/>
    </font>
    <font>
      <sz val="12"/>
      <name val="方正仿宋_GBK"/>
      <family val="4"/>
    </font>
    <font>
      <sz val="12"/>
      <color indexed="8"/>
      <name val="Times New Roman"/>
      <family val="1"/>
    </font>
    <font>
      <sz val="11"/>
      <name val="方正仿宋_GBK"/>
      <family val="4"/>
    </font>
    <font>
      <sz val="11"/>
      <name val="Times New Roman"/>
      <family val="1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2"/>
      <color indexed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4"/>
    </font>
    <font>
      <sz val="16"/>
      <color theme="1"/>
      <name val="方正小标宋_GBK"/>
      <family val="4"/>
    </font>
    <font>
      <sz val="11"/>
      <color rgb="FF000000"/>
      <name val="方正黑体_GBK"/>
      <family val="4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5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27" applyFont="1" applyFill="1" applyBorder="1" applyAlignment="1">
      <alignment horizontal="center" vertical="center" wrapText="1"/>
      <protection/>
    </xf>
    <xf numFmtId="0" fontId="3" fillId="0" borderId="12" xfId="27" applyFont="1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3" fillId="0" borderId="13" xfId="27" applyFont="1" applyFill="1" applyBorder="1" applyAlignment="1">
      <alignment horizontal="center" vertical="center" wrapText="1"/>
      <protection/>
    </xf>
    <xf numFmtId="176" fontId="51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 shrinkToFit="1"/>
    </xf>
    <xf numFmtId="178" fontId="54" fillId="0" borderId="12" xfId="0" applyNumberFormat="1" applyFont="1" applyFill="1" applyBorder="1" applyAlignment="1">
      <alignment horizontal="center" vertical="center"/>
    </xf>
    <xf numFmtId="178" fontId="54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 7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4" xfId="67"/>
    <cellStyle name="常规 3" xfId="68"/>
    <cellStyle name="常规 4" xfId="69"/>
    <cellStyle name="常规 5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38" zoomScaleNormal="138" workbookViewId="0" topLeftCell="A1">
      <selection activeCell="J12" sqref="J12"/>
    </sheetView>
  </sheetViews>
  <sheetFormatPr defaultColWidth="8.8515625" defaultRowHeight="15"/>
  <cols>
    <col min="1" max="1" width="37.421875" style="4" customWidth="1"/>
    <col min="2" max="2" width="21.140625" style="4" customWidth="1"/>
    <col min="3" max="3" width="13.140625" style="4" customWidth="1"/>
    <col min="4" max="4" width="14.421875" style="5" customWidth="1"/>
    <col min="5" max="5" width="13.421875" style="5" customWidth="1"/>
    <col min="6" max="6" width="14.7109375" style="5" customWidth="1"/>
    <col min="7" max="7" width="12.7109375" style="5" customWidth="1"/>
    <col min="8" max="8" width="11.8515625" style="6" customWidth="1"/>
    <col min="9" max="9" width="11.7109375" style="6" customWidth="1"/>
    <col min="10" max="16384" width="8.8515625" style="7" customWidth="1"/>
  </cols>
  <sheetData>
    <row r="1" spans="1:9" ht="69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4.75" customHeight="1">
      <c r="A3" s="10" t="s">
        <v>2</v>
      </c>
      <c r="B3" s="11" t="s">
        <v>3</v>
      </c>
      <c r="C3" s="12" t="s">
        <v>4</v>
      </c>
      <c r="D3" s="13" t="s">
        <v>5</v>
      </c>
      <c r="E3" s="13"/>
      <c r="F3" s="13" t="s">
        <v>6</v>
      </c>
      <c r="G3" s="13"/>
      <c r="H3" s="14" t="s">
        <v>7</v>
      </c>
      <c r="I3" s="28" t="s">
        <v>8</v>
      </c>
    </row>
    <row r="4" spans="1:9" s="2" customFormat="1" ht="39.75" customHeight="1">
      <c r="A4" s="15"/>
      <c r="B4" s="11"/>
      <c r="C4" s="12"/>
      <c r="D4" s="16" t="s">
        <v>9</v>
      </c>
      <c r="E4" s="16" t="s">
        <v>10</v>
      </c>
      <c r="F4" s="16" t="s">
        <v>11</v>
      </c>
      <c r="G4" s="16" t="s">
        <v>12</v>
      </c>
      <c r="H4" s="14"/>
      <c r="I4" s="14"/>
    </row>
    <row r="5" spans="1:9" s="2" customFormat="1" ht="31.5" customHeight="1">
      <c r="A5" s="17" t="s">
        <v>13</v>
      </c>
      <c r="B5" s="17" t="s">
        <v>14</v>
      </c>
      <c r="C5" s="18" t="s">
        <v>15</v>
      </c>
      <c r="D5" s="19" t="s">
        <v>16</v>
      </c>
      <c r="E5" s="20">
        <f>D5/3*50%</f>
        <v>23.733333333333334</v>
      </c>
      <c r="F5" s="21">
        <v>76.2</v>
      </c>
      <c r="G5" s="22">
        <f>F5*0.5</f>
        <v>38.1</v>
      </c>
      <c r="H5" s="22">
        <f>E5+G5</f>
        <v>61.833333333333336</v>
      </c>
      <c r="I5" s="29">
        <f>RANK(H5,$H$5,0)</f>
        <v>1</v>
      </c>
    </row>
    <row r="6" spans="1:9" s="2" customFormat="1" ht="31.5" customHeight="1">
      <c r="A6" s="17" t="s">
        <v>17</v>
      </c>
      <c r="B6" s="23" t="s">
        <v>18</v>
      </c>
      <c r="C6" s="18" t="s">
        <v>19</v>
      </c>
      <c r="D6" s="19" t="s">
        <v>20</v>
      </c>
      <c r="E6" s="20">
        <f>D6/3*50%</f>
        <v>39.166666666666664</v>
      </c>
      <c r="F6" s="21">
        <v>77.4</v>
      </c>
      <c r="G6" s="22">
        <f aca="true" t="shared" si="0" ref="G6:G16">F6*0.5</f>
        <v>38.7</v>
      </c>
      <c r="H6" s="22">
        <f aca="true" t="shared" si="1" ref="H6:H16">E6+G6</f>
        <v>77.86666666666667</v>
      </c>
      <c r="I6" s="29">
        <f>RANK(H6,$H$6:$H$14,0)</f>
        <v>2</v>
      </c>
    </row>
    <row r="7" spans="1:9" s="2" customFormat="1" ht="31.5" customHeight="1">
      <c r="A7" s="24"/>
      <c r="B7" s="25"/>
      <c r="C7" s="18" t="s">
        <v>21</v>
      </c>
      <c r="D7" s="19" t="s">
        <v>22</v>
      </c>
      <c r="E7" s="20">
        <f aca="true" t="shared" si="2" ref="E7:E15">D7/3*50%</f>
        <v>38</v>
      </c>
      <c r="F7" s="21">
        <v>74.8</v>
      </c>
      <c r="G7" s="22">
        <f t="shared" si="0"/>
        <v>37.4</v>
      </c>
      <c r="H7" s="22">
        <f t="shared" si="1"/>
        <v>75.4</v>
      </c>
      <c r="I7" s="29">
        <f>RANK(H7,$H$6:$H$14,0)</f>
        <v>3</v>
      </c>
    </row>
    <row r="8" spans="1:9" s="2" customFormat="1" ht="31.5" customHeight="1">
      <c r="A8" s="24"/>
      <c r="B8" s="25"/>
      <c r="C8" s="18" t="s">
        <v>23</v>
      </c>
      <c r="D8" s="19" t="s">
        <v>24</v>
      </c>
      <c r="E8" s="20">
        <f t="shared" si="2"/>
        <v>37.75</v>
      </c>
      <c r="F8" s="21">
        <v>81.2</v>
      </c>
      <c r="G8" s="22">
        <f t="shared" si="0"/>
        <v>40.6</v>
      </c>
      <c r="H8" s="22">
        <f t="shared" si="1"/>
        <v>78.35</v>
      </c>
      <c r="I8" s="29">
        <f>RANK(H8,$H$6:$H$14,0)</f>
        <v>1</v>
      </c>
    </row>
    <row r="9" spans="1:9" s="2" customFormat="1" ht="31.5" customHeight="1">
      <c r="A9" s="17" t="s">
        <v>25</v>
      </c>
      <c r="B9" s="23" t="s">
        <v>26</v>
      </c>
      <c r="C9" s="18" t="s">
        <v>27</v>
      </c>
      <c r="D9" s="19" t="s">
        <v>28</v>
      </c>
      <c r="E9" s="20">
        <f t="shared" si="2"/>
        <v>34.166666666666664</v>
      </c>
      <c r="F9" s="21">
        <v>71.2</v>
      </c>
      <c r="G9" s="22">
        <f t="shared" si="0"/>
        <v>35.6</v>
      </c>
      <c r="H9" s="22">
        <f t="shared" si="1"/>
        <v>69.76666666666667</v>
      </c>
      <c r="I9" s="29">
        <f>RANK(H9,$H$9:$H$11,0)</f>
        <v>3</v>
      </c>
    </row>
    <row r="10" spans="1:9" s="2" customFormat="1" ht="31.5" customHeight="1">
      <c r="A10" s="24"/>
      <c r="B10" s="25"/>
      <c r="C10" s="18" t="s">
        <v>29</v>
      </c>
      <c r="D10" s="19" t="s">
        <v>30</v>
      </c>
      <c r="E10" s="20">
        <f t="shared" si="2"/>
        <v>33.916666666666664</v>
      </c>
      <c r="F10" s="21">
        <v>74.4</v>
      </c>
      <c r="G10" s="22">
        <f t="shared" si="0"/>
        <v>37.2</v>
      </c>
      <c r="H10" s="22">
        <f t="shared" si="1"/>
        <v>71.11666666666667</v>
      </c>
      <c r="I10" s="29">
        <f>RANK(H10,$H$9:$H$11,0)</f>
        <v>2</v>
      </c>
    </row>
    <row r="11" spans="1:9" s="2" customFormat="1" ht="31.5" customHeight="1">
      <c r="A11" s="24"/>
      <c r="B11" s="25"/>
      <c r="C11" s="18" t="s">
        <v>31</v>
      </c>
      <c r="D11" s="19" t="s">
        <v>32</v>
      </c>
      <c r="E11" s="20">
        <f t="shared" si="2"/>
        <v>33.083333333333336</v>
      </c>
      <c r="F11" s="21">
        <v>77.2</v>
      </c>
      <c r="G11" s="22">
        <f t="shared" si="0"/>
        <v>38.6</v>
      </c>
      <c r="H11" s="22">
        <f t="shared" si="1"/>
        <v>71.68333333333334</v>
      </c>
      <c r="I11" s="29">
        <f>RANK(H11,$H$9:$H$11,0)</f>
        <v>1</v>
      </c>
    </row>
    <row r="12" spans="1:13" s="2" customFormat="1" ht="31.5" customHeight="1">
      <c r="A12" s="24"/>
      <c r="B12" s="23" t="s">
        <v>33</v>
      </c>
      <c r="C12" s="18" t="s">
        <v>34</v>
      </c>
      <c r="D12" s="19" t="s">
        <v>35</v>
      </c>
      <c r="E12" s="20">
        <f t="shared" si="2"/>
        <v>36.833333333333336</v>
      </c>
      <c r="F12" s="21">
        <v>76</v>
      </c>
      <c r="G12" s="22">
        <f t="shared" si="0"/>
        <v>38</v>
      </c>
      <c r="H12" s="22">
        <f t="shared" si="1"/>
        <v>74.83333333333334</v>
      </c>
      <c r="I12" s="29">
        <f>RANK(H12,$H$12:$H$14,0)</f>
        <v>1</v>
      </c>
      <c r="M12" s="2" t="s">
        <v>36</v>
      </c>
    </row>
    <row r="13" spans="1:9" s="2" customFormat="1" ht="31.5" customHeight="1">
      <c r="A13" s="24"/>
      <c r="B13" s="25"/>
      <c r="C13" s="18" t="s">
        <v>37</v>
      </c>
      <c r="D13" s="19" t="s">
        <v>38</v>
      </c>
      <c r="E13" s="20">
        <f t="shared" si="2"/>
        <v>36.083333333333336</v>
      </c>
      <c r="F13" s="21">
        <v>76.8</v>
      </c>
      <c r="G13" s="22">
        <f t="shared" si="0"/>
        <v>38.4</v>
      </c>
      <c r="H13" s="22">
        <f t="shared" si="1"/>
        <v>74.48333333333333</v>
      </c>
      <c r="I13" s="29">
        <f>RANK(H13,$H$12:$H$14,0)</f>
        <v>2</v>
      </c>
    </row>
    <row r="14" spans="1:9" s="2" customFormat="1" ht="31.5" customHeight="1">
      <c r="A14" s="24"/>
      <c r="B14" s="25"/>
      <c r="C14" s="18" t="s">
        <v>39</v>
      </c>
      <c r="D14" s="19" t="s">
        <v>40</v>
      </c>
      <c r="E14" s="20">
        <f t="shared" si="2"/>
        <v>35.166666666666664</v>
      </c>
      <c r="F14" s="21">
        <v>76.4</v>
      </c>
      <c r="G14" s="22">
        <f t="shared" si="0"/>
        <v>38.2</v>
      </c>
      <c r="H14" s="22">
        <f t="shared" si="1"/>
        <v>73.36666666666667</v>
      </c>
      <c r="I14" s="29">
        <f>RANK(H14,$H$12:$H$14,0)</f>
        <v>3</v>
      </c>
    </row>
    <row r="15" spans="1:9" s="3" customFormat="1" ht="105.75" customHeight="1">
      <c r="A15" s="26" t="s">
        <v>41</v>
      </c>
      <c r="B15" s="27"/>
      <c r="C15" s="27"/>
      <c r="D15" s="27"/>
      <c r="E15" s="27"/>
      <c r="F15" s="27"/>
      <c r="G15" s="27"/>
      <c r="H15" s="27"/>
      <c r="I15" s="27"/>
    </row>
    <row r="16" ht="14.25" customHeight="1"/>
  </sheetData>
  <sheetProtection/>
  <mergeCells count="15">
    <mergeCell ref="A1:I1"/>
    <mergeCell ref="A2:I2"/>
    <mergeCell ref="D3:E3"/>
    <mergeCell ref="F3:G3"/>
    <mergeCell ref="A15:I15"/>
    <mergeCell ref="A3:A4"/>
    <mergeCell ref="A6:A8"/>
    <mergeCell ref="A9:A14"/>
    <mergeCell ref="B3:B4"/>
    <mergeCell ref="B6:B8"/>
    <mergeCell ref="B9:B11"/>
    <mergeCell ref="B12:B14"/>
    <mergeCell ref="C3:C4"/>
    <mergeCell ref="H3:H4"/>
    <mergeCell ref="I3:I4"/>
  </mergeCells>
  <printOptions horizontalCentered="1"/>
  <pageMargins left="0.15694444444444444" right="0.03888888888888889" top="0.275" bottom="0.3145833333333333" header="0.03888888888888889" footer="0.03888888888888889"/>
  <pageSetup horizontalDpi="600" verticalDpi="600" orientation="landscape" paperSize="9" scale="85"/>
  <headerFooter>
    <evenFooter>&amp;L-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2020-12-07T11:00:18Z</cp:lastPrinted>
  <dcterms:created xsi:type="dcterms:W3CDTF">2015-12-21T02:17:33Z</dcterms:created>
  <dcterms:modified xsi:type="dcterms:W3CDTF">2023-10-14T03:39:26Z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77D086C065B24D96A8C330AAC5B94E47</vt:lpwstr>
  </property>
</Properties>
</file>