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3" sheetId="3" r:id="rId2"/>
  </sheets>
  <definedNames>
    <definedName name="_xlnm._FilterDatabase" localSheetId="0" hidden="1">Sheet1!$A$2:$Q$29</definedName>
  </definedNames>
  <calcPr calcId="144525"/>
</workbook>
</file>

<file path=xl/sharedStrings.xml><?xml version="1.0" encoding="utf-8"?>
<sst xmlns="http://schemas.openxmlformats.org/spreadsheetml/2006/main" count="204" uniqueCount="120">
  <si>
    <t>长宁县事业单位2023年第一次公开考试招聘工作人员23130017、23130020、23130022—23130027岗位考试总成绩及进入体检名单</t>
  </si>
  <si>
    <t>序号</t>
  </si>
  <si>
    <t>身份证号</t>
  </si>
  <si>
    <t>姓名</t>
  </si>
  <si>
    <t>性别</t>
  </si>
  <si>
    <t>岗位编号</t>
  </si>
  <si>
    <t>报考单位</t>
  </si>
  <si>
    <t>岗位名称</t>
  </si>
  <si>
    <t>准考证号</t>
  </si>
  <si>
    <t>笔试排名</t>
  </si>
  <si>
    <t>笔试成绩</t>
  </si>
  <si>
    <t>加分</t>
  </si>
  <si>
    <t>笔试折合成绩</t>
  </si>
  <si>
    <t>面试成绩</t>
  </si>
  <si>
    <t>面试折合成绩</t>
  </si>
  <si>
    <t>总成绩</t>
  </si>
  <si>
    <t>总排名</t>
  </si>
  <si>
    <t>是否进入体检</t>
  </si>
  <si>
    <t>513922198707256576</t>
  </si>
  <si>
    <t>罗小平</t>
  </si>
  <si>
    <t>男</t>
  </si>
  <si>
    <t>23130017</t>
  </si>
  <si>
    <t>长宁县中医医院</t>
  </si>
  <si>
    <t>内科医生</t>
  </si>
  <si>
    <t>2315300202206</t>
  </si>
  <si>
    <t>进入体检</t>
  </si>
  <si>
    <t>513902198910066297</t>
  </si>
  <si>
    <t>卿繁</t>
  </si>
  <si>
    <t>2315300202125</t>
  </si>
  <si>
    <t>532130199607131518</t>
  </si>
  <si>
    <t>毛自昭</t>
  </si>
  <si>
    <t>2315300202126</t>
  </si>
  <si>
    <t>532128199509013735</t>
  </si>
  <si>
    <t>何杰</t>
  </si>
  <si>
    <t>2315300202212</t>
  </si>
  <si>
    <t>532128199612290589</t>
  </si>
  <si>
    <t>成微</t>
  </si>
  <si>
    <t>女</t>
  </si>
  <si>
    <t>2315300202203</t>
  </si>
  <si>
    <t>530623199309012117</t>
  </si>
  <si>
    <t>周永伟</t>
  </si>
  <si>
    <t>2315300202205</t>
  </si>
  <si>
    <t>511524199510270028</t>
  </si>
  <si>
    <t>黄心</t>
  </si>
  <si>
    <t>长宁县妇幼保健计划生育服务中心</t>
  </si>
  <si>
    <t>儿科医生</t>
  </si>
  <si>
    <t>2315300202522</t>
  </si>
  <si>
    <t>510525199809258563</t>
  </si>
  <si>
    <t>安秋玉</t>
  </si>
  <si>
    <t>长宁县乡镇卫生院</t>
  </si>
  <si>
    <t>护理</t>
  </si>
  <si>
    <t>2315300202728</t>
  </si>
  <si>
    <t>51050219950823642X</t>
  </si>
  <si>
    <t>王丽媛</t>
  </si>
  <si>
    <t>2315300202907</t>
  </si>
  <si>
    <t>511524199110307960</t>
  </si>
  <si>
    <t>刘亚玲</t>
  </si>
  <si>
    <t>2315300202714</t>
  </si>
  <si>
    <t>511528199105043441</t>
  </si>
  <si>
    <t>王群</t>
  </si>
  <si>
    <t>2315300202829</t>
  </si>
  <si>
    <t>511523199710060029</t>
  </si>
  <si>
    <t>马于婷</t>
  </si>
  <si>
    <t>2315300202820</t>
  </si>
  <si>
    <t>511521199201187141</t>
  </si>
  <si>
    <t>张钦</t>
  </si>
  <si>
    <t>2315300202904</t>
  </si>
  <si>
    <t>51152519911102327X</t>
  </si>
  <si>
    <t>钟宗华</t>
  </si>
  <si>
    <t>长宁县竹海镇中心卫生院</t>
  </si>
  <si>
    <t>药剂士</t>
  </si>
  <si>
    <t>2315300202113</t>
  </si>
  <si>
    <t>532101199305285210</t>
  </si>
  <si>
    <t>崔万安</t>
  </si>
  <si>
    <t>2315300202027</t>
  </si>
  <si>
    <t>511524199110045809</t>
  </si>
  <si>
    <t>师静</t>
  </si>
  <si>
    <t>2315300202011</t>
  </si>
  <si>
    <t>缺考</t>
  </si>
  <si>
    <t>532128199705224329</t>
  </si>
  <si>
    <t>叶云</t>
  </si>
  <si>
    <t>临床医生</t>
  </si>
  <si>
    <t>2315300202518</t>
  </si>
  <si>
    <t>532126199306210920</t>
  </si>
  <si>
    <t>万章凤</t>
  </si>
  <si>
    <t>2315300202517</t>
  </si>
  <si>
    <t>500225199005299062</t>
  </si>
  <si>
    <t>吴红萍</t>
  </si>
  <si>
    <t>长宁县梅白镇卫生院</t>
  </si>
  <si>
    <t>检验</t>
  </si>
  <si>
    <t>2315300202624</t>
  </si>
  <si>
    <t>532130199707250522</t>
  </si>
  <si>
    <t>谢先苹</t>
  </si>
  <si>
    <t>2315300202608</t>
  </si>
  <si>
    <t>511524199610060925</t>
  </si>
  <si>
    <t>梁艳</t>
  </si>
  <si>
    <t>2315300202530</t>
  </si>
  <si>
    <t>510503199508124264</t>
  </si>
  <si>
    <t>刘天玉</t>
  </si>
  <si>
    <t>中医医生</t>
  </si>
  <si>
    <t>2315300202523</t>
  </si>
  <si>
    <t>511526199212081715</t>
  </si>
  <si>
    <t>齐全</t>
  </si>
  <si>
    <t>2315300202525</t>
  </si>
  <si>
    <t>511524198901226716</t>
  </si>
  <si>
    <t>曾长贵</t>
  </si>
  <si>
    <t>2315300202528</t>
  </si>
  <si>
    <t>530623199802111127</t>
  </si>
  <si>
    <t>罗仲文</t>
  </si>
  <si>
    <t>2315300202526</t>
  </si>
  <si>
    <t>532131199512120927</t>
  </si>
  <si>
    <t>金紭霖</t>
  </si>
  <si>
    <t>影像医师</t>
  </si>
  <si>
    <t>2315300202223</t>
  </si>
  <si>
    <t>511526200008255621</t>
  </si>
  <si>
    <t>段馨远</t>
  </si>
  <si>
    <t>2315300202314</t>
  </si>
  <si>
    <t>511522199604224767</t>
  </si>
  <si>
    <t>张琳</t>
  </si>
  <si>
    <t>2315300202423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</si>
</sst>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4"/>
      <name val="方正小标宋_GBK"/>
      <charset val="134"/>
    </font>
    <font>
      <sz val="14"/>
      <color theme="1"/>
      <name val="方正小标宋_GBK"/>
      <charset val="134"/>
    </font>
    <font>
      <b/>
      <sz val="10"/>
      <name val="宋体"/>
      <charset val="134"/>
    </font>
    <font>
      <b/>
      <sz val="9"/>
      <name val="宋体"/>
      <charset val="134"/>
    </font>
    <font>
      <b/>
      <sz val="10"/>
      <color theme="1"/>
      <name val="宋体"/>
      <charset val="134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 tint="-0.2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21" fillId="12" borderId="3" applyNumberFormat="0" applyAlignment="0" applyProtection="0">
      <alignment vertical="center"/>
    </xf>
    <xf numFmtId="0" fontId="22" fillId="13" borderId="8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27" fillId="0" borderId="0"/>
  </cellStyleXfs>
  <cellXfs count="22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0" borderId="0" xfId="0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7" fillId="2" borderId="1" xfId="49" applyFont="1" applyFill="1" applyBorder="1" applyAlignment="1">
      <alignment horizontal="center" vertical="center" wrapText="1"/>
    </xf>
    <xf numFmtId="0" fontId="7" fillId="0" borderId="1" xfId="49" applyFont="1" applyBorder="1" applyAlignment="1">
      <alignment horizontal="center" vertical="center" wrapText="1"/>
    </xf>
    <xf numFmtId="0" fontId="7" fillId="0" borderId="1" xfId="49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1" xfId="0" applyFont="1" applyBorder="1" applyAlignment="1" quotePrefix="1">
      <alignment horizontal="center" vertical="center"/>
    </xf>
    <xf numFmtId="0" fontId="6" fillId="0" borderId="1" xfId="0" applyFont="1" applyBorder="1" applyAlignment="1" quotePrefix="1">
      <alignment horizontal="center" vertical="center" wrapText="1"/>
    </xf>
    <xf numFmtId="0" fontId="6" fillId="2" borderId="1" xfId="0" applyFont="1" applyFill="1" applyBorder="1" applyAlignment="1" quotePrefix="1">
      <alignment horizontal="center" vertical="center"/>
    </xf>
    <xf numFmtId="0" fontId="6" fillId="2" borderId="1" xfId="0" applyFont="1" applyFill="1" applyBorder="1" applyAlignment="1" quotePrefix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38"/>
  <sheetViews>
    <sheetView tabSelected="1" zoomScale="110" zoomScaleNormal="110" workbookViewId="0">
      <selection activeCell="K6" sqref="K6"/>
    </sheetView>
  </sheetViews>
  <sheetFormatPr defaultColWidth="9" defaultRowHeight="13.5"/>
  <cols>
    <col min="2" max="2" width="21.5" hidden="1" customWidth="1"/>
    <col min="3" max="3" width="9" hidden="1" customWidth="1"/>
    <col min="5" max="5" width="9.375"/>
    <col min="6" max="6" width="9" style="2"/>
    <col min="8" max="8" width="9" style="2"/>
    <col min="9" max="9" width="9" hidden="1" customWidth="1"/>
    <col min="12" max="12" width="9" hidden="1" customWidth="1"/>
    <col min="14" max="14" width="9" hidden="1" customWidth="1"/>
  </cols>
  <sheetData>
    <row r="1" ht="64" customHeight="1" spans="1:17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2" ht="24" spans="1:17">
      <c r="A2" s="5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N2" s="7" t="s">
        <v>14</v>
      </c>
      <c r="O2" s="7" t="s">
        <v>15</v>
      </c>
      <c r="P2" s="7" t="s">
        <v>16</v>
      </c>
      <c r="Q2" s="21" t="s">
        <v>17</v>
      </c>
    </row>
    <row r="3" s="1" customFormat="1" ht="22.5" spans="1:17">
      <c r="A3" s="8">
        <v>1</v>
      </c>
      <c r="B3" s="9" t="s">
        <v>18</v>
      </c>
      <c r="C3" s="9" t="s">
        <v>19</v>
      </c>
      <c r="D3" s="8" t="s">
        <v>20</v>
      </c>
      <c r="E3" s="9" t="s">
        <v>21</v>
      </c>
      <c r="F3" s="9" t="s">
        <v>22</v>
      </c>
      <c r="G3" s="9" t="s">
        <v>23</v>
      </c>
      <c r="H3" s="9" t="s">
        <v>24</v>
      </c>
      <c r="I3" s="8">
        <v>1</v>
      </c>
      <c r="J3" s="18">
        <v>67.02</v>
      </c>
      <c r="K3" s="8"/>
      <c r="L3" s="8">
        <f t="shared" ref="L3:L8" si="0">SUM(J3*0.6)</f>
        <v>40.212</v>
      </c>
      <c r="M3" s="8">
        <v>77.4</v>
      </c>
      <c r="N3" s="8">
        <f t="shared" ref="N3:N17" si="1">SUM(M3*0.4)</f>
        <v>30.96</v>
      </c>
      <c r="O3" s="8">
        <f t="shared" ref="O3:O8" si="2">SUM(L3+N3)</f>
        <v>71.172</v>
      </c>
      <c r="P3" s="8">
        <v>1</v>
      </c>
      <c r="Q3" s="8" t="s">
        <v>25</v>
      </c>
    </row>
    <row r="4" ht="22.5" spans="1:17">
      <c r="A4" s="8">
        <v>2</v>
      </c>
      <c r="B4" s="9" t="s">
        <v>26</v>
      </c>
      <c r="C4" s="9" t="s">
        <v>27</v>
      </c>
      <c r="D4" s="8" t="s">
        <v>20</v>
      </c>
      <c r="E4" s="9" t="s">
        <v>21</v>
      </c>
      <c r="F4" s="9" t="s">
        <v>22</v>
      </c>
      <c r="G4" s="9" t="s">
        <v>23</v>
      </c>
      <c r="H4" s="9" t="s">
        <v>28</v>
      </c>
      <c r="I4" s="8">
        <v>2</v>
      </c>
      <c r="J4" s="18">
        <v>64.24</v>
      </c>
      <c r="K4" s="8"/>
      <c r="L4" s="8">
        <f t="shared" si="0"/>
        <v>38.544</v>
      </c>
      <c r="M4" s="8">
        <v>82.6</v>
      </c>
      <c r="N4" s="8">
        <f t="shared" si="1"/>
        <v>33.04</v>
      </c>
      <c r="O4" s="8">
        <f t="shared" si="2"/>
        <v>71.584</v>
      </c>
      <c r="P4" s="8">
        <v>2</v>
      </c>
      <c r="Q4" s="8" t="s">
        <v>25</v>
      </c>
    </row>
    <row r="5" ht="22.5" spans="1:17">
      <c r="A5" s="10">
        <v>3</v>
      </c>
      <c r="B5" s="11" t="s">
        <v>29</v>
      </c>
      <c r="C5" s="11" t="s">
        <v>30</v>
      </c>
      <c r="D5" s="10" t="s">
        <v>20</v>
      </c>
      <c r="E5" s="11" t="s">
        <v>21</v>
      </c>
      <c r="F5" s="11" t="s">
        <v>22</v>
      </c>
      <c r="G5" s="11" t="s">
        <v>23</v>
      </c>
      <c r="H5" s="11" t="s">
        <v>31</v>
      </c>
      <c r="I5" s="10">
        <v>3</v>
      </c>
      <c r="J5" s="19">
        <v>63.36</v>
      </c>
      <c r="K5" s="10"/>
      <c r="L5" s="10">
        <f t="shared" si="0"/>
        <v>38.016</v>
      </c>
      <c r="M5" s="10">
        <v>70.8</v>
      </c>
      <c r="N5" s="10">
        <f t="shared" si="1"/>
        <v>28.32</v>
      </c>
      <c r="O5" s="10">
        <f t="shared" si="2"/>
        <v>66.336</v>
      </c>
      <c r="P5" s="10">
        <v>3</v>
      </c>
      <c r="Q5" s="10"/>
    </row>
    <row r="6" ht="22.5" spans="1:17">
      <c r="A6" s="10">
        <v>4</v>
      </c>
      <c r="B6" s="11" t="s">
        <v>32</v>
      </c>
      <c r="C6" s="11" t="s">
        <v>33</v>
      </c>
      <c r="D6" s="10" t="s">
        <v>20</v>
      </c>
      <c r="E6" s="11" t="s">
        <v>21</v>
      </c>
      <c r="F6" s="11" t="s">
        <v>22</v>
      </c>
      <c r="G6" s="11" t="s">
        <v>23</v>
      </c>
      <c r="H6" s="11" t="s">
        <v>34</v>
      </c>
      <c r="I6" s="10">
        <v>4</v>
      </c>
      <c r="J6" s="19">
        <v>62.84</v>
      </c>
      <c r="K6" s="10"/>
      <c r="L6" s="10">
        <f t="shared" si="0"/>
        <v>37.704</v>
      </c>
      <c r="M6" s="10">
        <v>68.4</v>
      </c>
      <c r="N6" s="10">
        <f t="shared" si="1"/>
        <v>27.36</v>
      </c>
      <c r="O6" s="10">
        <f t="shared" si="2"/>
        <v>65.064</v>
      </c>
      <c r="P6" s="10">
        <v>4</v>
      </c>
      <c r="Q6" s="10"/>
    </row>
    <row r="7" ht="22.5" spans="1:17">
      <c r="A7" s="10">
        <v>5</v>
      </c>
      <c r="B7" s="11" t="s">
        <v>35</v>
      </c>
      <c r="C7" s="11" t="s">
        <v>36</v>
      </c>
      <c r="D7" s="10" t="s">
        <v>37</v>
      </c>
      <c r="E7" s="11" t="s">
        <v>21</v>
      </c>
      <c r="F7" s="11" t="s">
        <v>22</v>
      </c>
      <c r="G7" s="11" t="s">
        <v>23</v>
      </c>
      <c r="H7" s="11" t="s">
        <v>38</v>
      </c>
      <c r="I7" s="10">
        <v>5</v>
      </c>
      <c r="J7" s="19">
        <v>61.42</v>
      </c>
      <c r="K7" s="10"/>
      <c r="L7" s="10">
        <f t="shared" si="0"/>
        <v>36.852</v>
      </c>
      <c r="M7" s="10">
        <v>69.8</v>
      </c>
      <c r="N7" s="10">
        <f t="shared" si="1"/>
        <v>27.92</v>
      </c>
      <c r="O7" s="10">
        <f t="shared" si="2"/>
        <v>64.772</v>
      </c>
      <c r="P7" s="10">
        <v>5</v>
      </c>
      <c r="Q7" s="10"/>
    </row>
    <row r="8" ht="22.5" spans="1:17">
      <c r="A8" s="10">
        <v>6</v>
      </c>
      <c r="B8" s="22" t="s">
        <v>39</v>
      </c>
      <c r="C8" s="11" t="s">
        <v>40</v>
      </c>
      <c r="D8" s="10" t="s">
        <v>20</v>
      </c>
      <c r="E8" s="11">
        <v>23130017</v>
      </c>
      <c r="F8" s="11" t="s">
        <v>22</v>
      </c>
      <c r="G8" s="11" t="s">
        <v>23</v>
      </c>
      <c r="H8" s="23" t="s">
        <v>41</v>
      </c>
      <c r="I8" s="10">
        <v>8</v>
      </c>
      <c r="J8" s="10">
        <v>58.16</v>
      </c>
      <c r="K8" s="10"/>
      <c r="L8" s="10">
        <f t="shared" si="0"/>
        <v>34.896</v>
      </c>
      <c r="M8" s="10">
        <v>72.4</v>
      </c>
      <c r="N8" s="10">
        <f t="shared" si="1"/>
        <v>28.96</v>
      </c>
      <c r="O8" s="10">
        <f t="shared" si="2"/>
        <v>63.856</v>
      </c>
      <c r="P8" s="10">
        <v>6</v>
      </c>
      <c r="Q8" s="10"/>
    </row>
    <row r="9" ht="33.75" spans="1:17">
      <c r="A9" s="8">
        <v>7</v>
      </c>
      <c r="B9" s="24" t="s">
        <v>42</v>
      </c>
      <c r="C9" s="8" t="s">
        <v>43</v>
      </c>
      <c r="D9" s="8" t="s">
        <v>37</v>
      </c>
      <c r="E9" s="8">
        <v>23130020</v>
      </c>
      <c r="F9" s="9" t="s">
        <v>44</v>
      </c>
      <c r="G9" s="8" t="s">
        <v>45</v>
      </c>
      <c r="H9" s="25" t="s">
        <v>46</v>
      </c>
      <c r="I9" s="8">
        <v>1</v>
      </c>
      <c r="J9" s="8">
        <v>61.28</v>
      </c>
      <c r="K9" s="8"/>
      <c r="L9" s="8">
        <f t="shared" ref="L4:L30" si="3">SUM(J9*0.6)</f>
        <v>36.768</v>
      </c>
      <c r="M9" s="8">
        <v>78.4</v>
      </c>
      <c r="N9" s="8">
        <f t="shared" si="1"/>
        <v>31.36</v>
      </c>
      <c r="O9" s="8">
        <f t="shared" ref="O4:O30" si="4">SUM(L9+N9)</f>
        <v>68.128</v>
      </c>
      <c r="P9" s="8">
        <v>1</v>
      </c>
      <c r="Q9" s="8" t="s">
        <v>25</v>
      </c>
    </row>
    <row r="10" ht="22.5" spans="1:17">
      <c r="A10" s="8">
        <v>8</v>
      </c>
      <c r="B10" s="9" t="s">
        <v>47</v>
      </c>
      <c r="C10" s="9" t="s">
        <v>48</v>
      </c>
      <c r="D10" s="8" t="s">
        <v>37</v>
      </c>
      <c r="E10" s="8">
        <v>23130022</v>
      </c>
      <c r="F10" s="9" t="s">
        <v>49</v>
      </c>
      <c r="G10" s="8" t="s">
        <v>50</v>
      </c>
      <c r="H10" s="9" t="s">
        <v>51</v>
      </c>
      <c r="I10" s="8">
        <v>1</v>
      </c>
      <c r="J10" s="18">
        <v>71.64</v>
      </c>
      <c r="K10" s="8"/>
      <c r="L10" s="8">
        <f t="shared" si="3"/>
        <v>42.984</v>
      </c>
      <c r="M10" s="8">
        <v>81.1</v>
      </c>
      <c r="N10" s="8">
        <f t="shared" si="1"/>
        <v>32.44</v>
      </c>
      <c r="O10" s="8">
        <f t="shared" si="4"/>
        <v>75.424</v>
      </c>
      <c r="P10" s="8">
        <v>1</v>
      </c>
      <c r="Q10" s="8" t="s">
        <v>25</v>
      </c>
    </row>
    <row r="11" ht="22.5" spans="1:17">
      <c r="A11" s="8">
        <v>9</v>
      </c>
      <c r="B11" s="9" t="s">
        <v>52</v>
      </c>
      <c r="C11" s="9" t="s">
        <v>53</v>
      </c>
      <c r="D11" s="8" t="s">
        <v>37</v>
      </c>
      <c r="E11" s="8">
        <v>23130022</v>
      </c>
      <c r="F11" s="9" t="s">
        <v>49</v>
      </c>
      <c r="G11" s="8" t="s">
        <v>50</v>
      </c>
      <c r="H11" s="9" t="s">
        <v>54</v>
      </c>
      <c r="I11" s="8">
        <v>4</v>
      </c>
      <c r="J11" s="18">
        <v>68.5</v>
      </c>
      <c r="K11" s="8"/>
      <c r="L11" s="8">
        <f t="shared" si="3"/>
        <v>41.1</v>
      </c>
      <c r="M11" s="8">
        <v>80.8</v>
      </c>
      <c r="N11" s="8">
        <f t="shared" si="1"/>
        <v>32.32</v>
      </c>
      <c r="O11" s="8">
        <f t="shared" si="4"/>
        <v>73.42</v>
      </c>
      <c r="P11" s="8">
        <v>2</v>
      </c>
      <c r="Q11" s="8" t="s">
        <v>25</v>
      </c>
    </row>
    <row r="12" ht="22.5" spans="1:17">
      <c r="A12" s="10">
        <v>10</v>
      </c>
      <c r="B12" s="11" t="s">
        <v>55</v>
      </c>
      <c r="C12" s="11" t="s">
        <v>56</v>
      </c>
      <c r="D12" s="10" t="s">
        <v>37</v>
      </c>
      <c r="E12" s="10">
        <v>23130022</v>
      </c>
      <c r="F12" s="12" t="s">
        <v>49</v>
      </c>
      <c r="G12" s="10" t="s">
        <v>50</v>
      </c>
      <c r="H12" s="11" t="s">
        <v>57</v>
      </c>
      <c r="I12" s="10">
        <v>3</v>
      </c>
      <c r="J12" s="19">
        <v>69.76</v>
      </c>
      <c r="K12" s="10"/>
      <c r="L12" s="10">
        <f t="shared" si="3"/>
        <v>41.856</v>
      </c>
      <c r="M12" s="10">
        <v>76.6</v>
      </c>
      <c r="N12" s="10">
        <f t="shared" si="1"/>
        <v>30.64</v>
      </c>
      <c r="O12" s="10">
        <f t="shared" si="4"/>
        <v>72.496</v>
      </c>
      <c r="P12" s="10">
        <v>3</v>
      </c>
      <c r="Q12" s="10"/>
    </row>
    <row r="13" ht="22.5" spans="1:17">
      <c r="A13" s="13">
        <v>11</v>
      </c>
      <c r="B13" s="11" t="s">
        <v>58</v>
      </c>
      <c r="C13" s="11" t="s">
        <v>59</v>
      </c>
      <c r="D13" s="13" t="s">
        <v>37</v>
      </c>
      <c r="E13" s="13">
        <v>23130022</v>
      </c>
      <c r="F13" s="11" t="s">
        <v>49</v>
      </c>
      <c r="G13" s="13" t="s">
        <v>50</v>
      </c>
      <c r="H13" s="11" t="s">
        <v>60</v>
      </c>
      <c r="I13" s="13">
        <v>2</v>
      </c>
      <c r="J13" s="20">
        <v>70.02</v>
      </c>
      <c r="K13" s="13"/>
      <c r="L13" s="13">
        <f t="shared" si="3"/>
        <v>42.012</v>
      </c>
      <c r="M13" s="13">
        <v>74.1</v>
      </c>
      <c r="N13" s="13">
        <f t="shared" si="1"/>
        <v>29.64</v>
      </c>
      <c r="O13" s="13">
        <f t="shared" si="4"/>
        <v>71.652</v>
      </c>
      <c r="P13" s="13">
        <v>4</v>
      </c>
      <c r="Q13" s="13"/>
    </row>
    <row r="14" ht="22.5" spans="1:17">
      <c r="A14" s="10">
        <v>12</v>
      </c>
      <c r="B14" s="11" t="s">
        <v>61</v>
      </c>
      <c r="C14" s="11" t="s">
        <v>62</v>
      </c>
      <c r="D14" s="10" t="s">
        <v>37</v>
      </c>
      <c r="E14" s="10">
        <v>23130022</v>
      </c>
      <c r="F14" s="12" t="s">
        <v>49</v>
      </c>
      <c r="G14" s="10" t="s">
        <v>50</v>
      </c>
      <c r="H14" s="11" t="s">
        <v>63</v>
      </c>
      <c r="I14" s="10">
        <v>6</v>
      </c>
      <c r="J14" s="19">
        <v>67.96</v>
      </c>
      <c r="K14" s="10"/>
      <c r="L14" s="10">
        <f t="shared" si="3"/>
        <v>40.776</v>
      </c>
      <c r="M14" s="10">
        <v>76.1</v>
      </c>
      <c r="N14" s="10">
        <f t="shared" si="1"/>
        <v>30.44</v>
      </c>
      <c r="O14" s="10">
        <f t="shared" si="4"/>
        <v>71.216</v>
      </c>
      <c r="P14" s="10">
        <v>5</v>
      </c>
      <c r="Q14" s="10"/>
    </row>
    <row r="15" ht="22.5" spans="1:17">
      <c r="A15" s="10">
        <v>13</v>
      </c>
      <c r="B15" s="11" t="s">
        <v>64</v>
      </c>
      <c r="C15" s="11" t="s">
        <v>65</v>
      </c>
      <c r="D15" s="10" t="s">
        <v>37</v>
      </c>
      <c r="E15" s="10">
        <v>23130022</v>
      </c>
      <c r="F15" s="12" t="s">
        <v>49</v>
      </c>
      <c r="G15" s="10" t="s">
        <v>50</v>
      </c>
      <c r="H15" s="11" t="s">
        <v>66</v>
      </c>
      <c r="I15" s="10">
        <v>5</v>
      </c>
      <c r="J15" s="19">
        <v>68.32</v>
      </c>
      <c r="K15" s="10"/>
      <c r="L15" s="10">
        <f t="shared" si="3"/>
        <v>40.992</v>
      </c>
      <c r="M15" s="10">
        <v>68.6</v>
      </c>
      <c r="N15" s="10">
        <f t="shared" si="1"/>
        <v>27.44</v>
      </c>
      <c r="O15" s="10">
        <f t="shared" si="4"/>
        <v>68.432</v>
      </c>
      <c r="P15" s="10">
        <v>6</v>
      </c>
      <c r="Q15" s="10"/>
    </row>
    <row r="16" ht="33.75" spans="1:17">
      <c r="A16" s="8">
        <v>14</v>
      </c>
      <c r="B16" s="9" t="s">
        <v>67</v>
      </c>
      <c r="C16" s="9" t="s">
        <v>68</v>
      </c>
      <c r="D16" s="8" t="s">
        <v>20</v>
      </c>
      <c r="E16" s="8">
        <v>23130023</v>
      </c>
      <c r="F16" s="9" t="s">
        <v>69</v>
      </c>
      <c r="G16" s="9" t="s">
        <v>70</v>
      </c>
      <c r="H16" s="9" t="s">
        <v>71</v>
      </c>
      <c r="I16" s="8">
        <v>1</v>
      </c>
      <c r="J16" s="18">
        <v>74.22</v>
      </c>
      <c r="K16" s="8"/>
      <c r="L16" s="8">
        <f t="shared" si="3"/>
        <v>44.532</v>
      </c>
      <c r="M16" s="8">
        <v>72.6</v>
      </c>
      <c r="N16" s="8">
        <f t="shared" si="1"/>
        <v>29.04</v>
      </c>
      <c r="O16" s="8">
        <f t="shared" si="4"/>
        <v>73.572</v>
      </c>
      <c r="P16" s="8">
        <v>1</v>
      </c>
      <c r="Q16" s="8" t="s">
        <v>25</v>
      </c>
    </row>
    <row r="17" ht="33.75" spans="1:17">
      <c r="A17" s="10">
        <v>15</v>
      </c>
      <c r="B17" s="11" t="s">
        <v>72</v>
      </c>
      <c r="C17" s="11" t="s">
        <v>73</v>
      </c>
      <c r="D17" s="10" t="s">
        <v>20</v>
      </c>
      <c r="E17" s="10">
        <v>23130023</v>
      </c>
      <c r="F17" s="11" t="s">
        <v>69</v>
      </c>
      <c r="G17" s="11" t="s">
        <v>70</v>
      </c>
      <c r="H17" s="11" t="s">
        <v>74</v>
      </c>
      <c r="I17" s="10">
        <v>3</v>
      </c>
      <c r="J17" s="19">
        <v>60.92</v>
      </c>
      <c r="K17" s="10"/>
      <c r="L17" s="10">
        <f t="shared" si="3"/>
        <v>36.552</v>
      </c>
      <c r="M17" s="10">
        <v>77.6</v>
      </c>
      <c r="N17" s="10">
        <f t="shared" si="1"/>
        <v>31.04</v>
      </c>
      <c r="O17" s="10">
        <f t="shared" si="4"/>
        <v>67.592</v>
      </c>
      <c r="P17" s="10">
        <v>2</v>
      </c>
      <c r="Q17" s="10"/>
    </row>
    <row r="18" ht="33.75" spans="1:17">
      <c r="A18" s="10">
        <v>16</v>
      </c>
      <c r="B18" s="11" t="s">
        <v>75</v>
      </c>
      <c r="C18" s="11" t="s">
        <v>76</v>
      </c>
      <c r="D18" s="10" t="s">
        <v>37</v>
      </c>
      <c r="E18" s="10">
        <v>23130023</v>
      </c>
      <c r="F18" s="11" t="s">
        <v>69</v>
      </c>
      <c r="G18" s="11" t="s">
        <v>70</v>
      </c>
      <c r="H18" s="11" t="s">
        <v>77</v>
      </c>
      <c r="I18" s="10">
        <v>2</v>
      </c>
      <c r="J18" s="19">
        <v>63.46</v>
      </c>
      <c r="K18" s="10"/>
      <c r="L18" s="10">
        <f t="shared" si="3"/>
        <v>38.076</v>
      </c>
      <c r="M18" s="10" t="s">
        <v>78</v>
      </c>
      <c r="N18" s="10">
        <v>0</v>
      </c>
      <c r="O18" s="10">
        <f t="shared" si="4"/>
        <v>38.076</v>
      </c>
      <c r="P18" s="10">
        <v>3</v>
      </c>
      <c r="Q18" s="10"/>
    </row>
    <row r="19" ht="33.75" spans="1:17">
      <c r="A19" s="8">
        <v>17</v>
      </c>
      <c r="B19" s="9" t="s">
        <v>79</v>
      </c>
      <c r="C19" s="9" t="s">
        <v>80</v>
      </c>
      <c r="D19" s="8" t="s">
        <v>37</v>
      </c>
      <c r="E19" s="8">
        <v>23130024</v>
      </c>
      <c r="F19" s="9" t="s">
        <v>69</v>
      </c>
      <c r="G19" s="9" t="s">
        <v>81</v>
      </c>
      <c r="H19" s="9" t="s">
        <v>82</v>
      </c>
      <c r="I19" s="8">
        <v>2</v>
      </c>
      <c r="J19" s="18">
        <v>50.86</v>
      </c>
      <c r="K19" s="8"/>
      <c r="L19" s="8">
        <f t="shared" si="3"/>
        <v>30.516</v>
      </c>
      <c r="M19" s="8">
        <v>72.8</v>
      </c>
      <c r="N19" s="8">
        <f t="shared" ref="N19:N29" si="5">SUM(M19*0.4)</f>
        <v>29.12</v>
      </c>
      <c r="O19" s="8">
        <f t="shared" si="4"/>
        <v>59.636</v>
      </c>
      <c r="P19" s="8">
        <v>1</v>
      </c>
      <c r="Q19" s="8" t="s">
        <v>25</v>
      </c>
    </row>
    <row r="20" ht="33.75" spans="1:17">
      <c r="A20" s="10">
        <v>18</v>
      </c>
      <c r="B20" s="11" t="s">
        <v>83</v>
      </c>
      <c r="C20" s="11" t="s">
        <v>84</v>
      </c>
      <c r="D20" s="10" t="s">
        <v>37</v>
      </c>
      <c r="E20" s="10">
        <v>23130024</v>
      </c>
      <c r="F20" s="11" t="s">
        <v>69</v>
      </c>
      <c r="G20" s="11" t="s">
        <v>81</v>
      </c>
      <c r="H20" s="11" t="s">
        <v>85</v>
      </c>
      <c r="I20" s="10">
        <v>1</v>
      </c>
      <c r="J20" s="19">
        <v>52.96</v>
      </c>
      <c r="K20" s="10"/>
      <c r="L20" s="10">
        <f t="shared" si="3"/>
        <v>31.776</v>
      </c>
      <c r="M20" s="10">
        <v>69.6</v>
      </c>
      <c r="N20" s="10">
        <f t="shared" si="5"/>
        <v>27.84</v>
      </c>
      <c r="O20" s="10">
        <f t="shared" si="4"/>
        <v>59.616</v>
      </c>
      <c r="P20" s="10">
        <v>2</v>
      </c>
      <c r="Q20" s="10"/>
    </row>
    <row r="21" ht="22.5" spans="1:17">
      <c r="A21" s="8">
        <v>19</v>
      </c>
      <c r="B21" s="9" t="s">
        <v>86</v>
      </c>
      <c r="C21" s="9" t="s">
        <v>87</v>
      </c>
      <c r="D21" s="8" t="s">
        <v>37</v>
      </c>
      <c r="E21" s="8">
        <v>23130025</v>
      </c>
      <c r="F21" s="9" t="s">
        <v>88</v>
      </c>
      <c r="G21" s="9" t="s">
        <v>89</v>
      </c>
      <c r="H21" s="9" t="s">
        <v>90</v>
      </c>
      <c r="I21" s="8">
        <v>1</v>
      </c>
      <c r="J21" s="18">
        <v>66.6</v>
      </c>
      <c r="K21" s="8"/>
      <c r="L21" s="8">
        <f t="shared" si="3"/>
        <v>39.96</v>
      </c>
      <c r="M21" s="8">
        <v>76.4</v>
      </c>
      <c r="N21" s="8">
        <f t="shared" si="5"/>
        <v>30.56</v>
      </c>
      <c r="O21" s="8">
        <f t="shared" si="4"/>
        <v>70.52</v>
      </c>
      <c r="P21" s="8">
        <v>1</v>
      </c>
      <c r="Q21" s="8" t="s">
        <v>25</v>
      </c>
    </row>
    <row r="22" ht="22.5" spans="1:17">
      <c r="A22" s="10">
        <v>20</v>
      </c>
      <c r="B22" s="11" t="s">
        <v>91</v>
      </c>
      <c r="C22" s="11" t="s">
        <v>92</v>
      </c>
      <c r="D22" s="10" t="s">
        <v>37</v>
      </c>
      <c r="E22" s="10">
        <v>23130025</v>
      </c>
      <c r="F22" s="11" t="s">
        <v>88</v>
      </c>
      <c r="G22" s="11" t="s">
        <v>89</v>
      </c>
      <c r="H22" s="11" t="s">
        <v>93</v>
      </c>
      <c r="I22" s="10">
        <v>2</v>
      </c>
      <c r="J22" s="19">
        <v>62.34</v>
      </c>
      <c r="K22" s="10"/>
      <c r="L22" s="10">
        <f t="shared" si="3"/>
        <v>37.404</v>
      </c>
      <c r="M22" s="10">
        <v>76</v>
      </c>
      <c r="N22" s="10">
        <f t="shared" si="5"/>
        <v>30.4</v>
      </c>
      <c r="O22" s="10">
        <f t="shared" si="4"/>
        <v>67.804</v>
      </c>
      <c r="P22" s="10">
        <v>2</v>
      </c>
      <c r="Q22" s="10"/>
    </row>
    <row r="23" ht="22.5" spans="1:17">
      <c r="A23" s="10">
        <v>21</v>
      </c>
      <c r="B23" s="11" t="s">
        <v>94</v>
      </c>
      <c r="C23" s="11" t="s">
        <v>95</v>
      </c>
      <c r="D23" s="10" t="s">
        <v>37</v>
      </c>
      <c r="E23" s="10">
        <v>23130025</v>
      </c>
      <c r="F23" s="11" t="s">
        <v>88</v>
      </c>
      <c r="G23" s="11" t="s">
        <v>89</v>
      </c>
      <c r="H23" s="11" t="s">
        <v>96</v>
      </c>
      <c r="I23" s="10">
        <v>3</v>
      </c>
      <c r="J23" s="19">
        <v>60.74</v>
      </c>
      <c r="K23" s="10"/>
      <c r="L23" s="10">
        <f t="shared" si="3"/>
        <v>36.444</v>
      </c>
      <c r="M23" s="10">
        <v>73.4</v>
      </c>
      <c r="N23" s="10">
        <f t="shared" si="5"/>
        <v>29.36</v>
      </c>
      <c r="O23" s="10">
        <f t="shared" si="4"/>
        <v>65.804</v>
      </c>
      <c r="P23" s="10">
        <v>3</v>
      </c>
      <c r="Q23" s="10"/>
    </row>
    <row r="24" ht="22.5" spans="1:17">
      <c r="A24" s="8">
        <v>22</v>
      </c>
      <c r="B24" s="9" t="s">
        <v>97</v>
      </c>
      <c r="C24" s="9" t="s">
        <v>98</v>
      </c>
      <c r="D24" s="8" t="s">
        <v>37</v>
      </c>
      <c r="E24" s="8">
        <v>23130026</v>
      </c>
      <c r="F24" s="9" t="s">
        <v>49</v>
      </c>
      <c r="G24" s="9" t="s">
        <v>99</v>
      </c>
      <c r="H24" s="9" t="s">
        <v>100</v>
      </c>
      <c r="I24" s="8">
        <v>2</v>
      </c>
      <c r="J24" s="18">
        <v>54.4</v>
      </c>
      <c r="K24" s="8"/>
      <c r="L24" s="8">
        <f t="shared" si="3"/>
        <v>32.64</v>
      </c>
      <c r="M24" s="8">
        <v>79.4</v>
      </c>
      <c r="N24" s="8">
        <f t="shared" si="5"/>
        <v>31.76</v>
      </c>
      <c r="O24" s="8">
        <f t="shared" si="4"/>
        <v>64.4</v>
      </c>
      <c r="P24" s="8">
        <v>1</v>
      </c>
      <c r="Q24" s="8" t="s">
        <v>25</v>
      </c>
    </row>
    <row r="25" ht="22.5" spans="1:17">
      <c r="A25" s="8">
        <v>23</v>
      </c>
      <c r="B25" s="9" t="s">
        <v>101</v>
      </c>
      <c r="C25" s="9" t="s">
        <v>102</v>
      </c>
      <c r="D25" s="8" t="s">
        <v>20</v>
      </c>
      <c r="E25" s="8">
        <v>23130026</v>
      </c>
      <c r="F25" s="9" t="s">
        <v>49</v>
      </c>
      <c r="G25" s="9" t="s">
        <v>99</v>
      </c>
      <c r="H25" s="9" t="s">
        <v>103</v>
      </c>
      <c r="I25" s="8">
        <v>1</v>
      </c>
      <c r="J25" s="18">
        <v>55.32</v>
      </c>
      <c r="K25" s="8"/>
      <c r="L25" s="8">
        <f t="shared" si="3"/>
        <v>33.192</v>
      </c>
      <c r="M25" s="8">
        <v>77</v>
      </c>
      <c r="N25" s="8">
        <f t="shared" si="5"/>
        <v>30.8</v>
      </c>
      <c r="O25" s="8">
        <f t="shared" si="4"/>
        <v>63.992</v>
      </c>
      <c r="P25" s="8">
        <v>2</v>
      </c>
      <c r="Q25" s="8" t="s">
        <v>25</v>
      </c>
    </row>
    <row r="26" ht="22.5" spans="1:17">
      <c r="A26" s="10">
        <v>24</v>
      </c>
      <c r="B26" s="22" t="s">
        <v>104</v>
      </c>
      <c r="C26" s="10" t="s">
        <v>105</v>
      </c>
      <c r="D26" s="10" t="s">
        <v>20</v>
      </c>
      <c r="E26" s="10">
        <v>23130026</v>
      </c>
      <c r="F26" s="11" t="s">
        <v>49</v>
      </c>
      <c r="G26" s="11" t="s">
        <v>99</v>
      </c>
      <c r="H26" s="23" t="s">
        <v>106</v>
      </c>
      <c r="I26" s="10">
        <v>5</v>
      </c>
      <c r="J26" s="10">
        <v>51.18</v>
      </c>
      <c r="K26" s="10"/>
      <c r="L26" s="10">
        <f t="shared" si="3"/>
        <v>30.708</v>
      </c>
      <c r="M26" s="10">
        <v>69.6</v>
      </c>
      <c r="N26" s="10">
        <f t="shared" si="5"/>
        <v>27.84</v>
      </c>
      <c r="O26" s="10">
        <f t="shared" si="4"/>
        <v>58.548</v>
      </c>
      <c r="P26" s="10">
        <v>3</v>
      </c>
      <c r="Q26" s="10"/>
    </row>
    <row r="27" ht="22.5" spans="1:17">
      <c r="A27" s="10">
        <v>25</v>
      </c>
      <c r="B27" s="22" t="s">
        <v>107</v>
      </c>
      <c r="C27" s="10" t="s">
        <v>108</v>
      </c>
      <c r="D27" s="10" t="s">
        <v>37</v>
      </c>
      <c r="E27" s="10">
        <v>23130026</v>
      </c>
      <c r="F27" s="11" t="s">
        <v>49</v>
      </c>
      <c r="G27" s="11" t="s">
        <v>99</v>
      </c>
      <c r="H27" s="23" t="s">
        <v>109</v>
      </c>
      <c r="I27" s="10">
        <v>6</v>
      </c>
      <c r="J27" s="10">
        <v>48.18</v>
      </c>
      <c r="K27" s="10"/>
      <c r="L27" s="10">
        <f t="shared" si="3"/>
        <v>28.908</v>
      </c>
      <c r="M27" s="10">
        <v>71</v>
      </c>
      <c r="N27" s="10">
        <f t="shared" si="5"/>
        <v>28.4</v>
      </c>
      <c r="O27" s="10">
        <f t="shared" si="4"/>
        <v>57.308</v>
      </c>
      <c r="P27" s="10">
        <v>4</v>
      </c>
      <c r="Q27" s="10"/>
    </row>
    <row r="28" ht="22.5" spans="1:17">
      <c r="A28" s="8">
        <v>26</v>
      </c>
      <c r="B28" s="9" t="s">
        <v>110</v>
      </c>
      <c r="C28" s="9" t="s">
        <v>111</v>
      </c>
      <c r="D28" s="8" t="s">
        <v>37</v>
      </c>
      <c r="E28" s="8">
        <v>23130027</v>
      </c>
      <c r="F28" s="9" t="s">
        <v>88</v>
      </c>
      <c r="G28" s="9" t="s">
        <v>112</v>
      </c>
      <c r="H28" s="9" t="s">
        <v>113</v>
      </c>
      <c r="I28" s="8">
        <v>1</v>
      </c>
      <c r="J28" s="18">
        <v>65.1</v>
      </c>
      <c r="K28" s="8"/>
      <c r="L28" s="8">
        <f t="shared" si="3"/>
        <v>39.06</v>
      </c>
      <c r="M28" s="8">
        <v>66.2</v>
      </c>
      <c r="N28" s="8">
        <f t="shared" si="5"/>
        <v>26.48</v>
      </c>
      <c r="O28" s="8">
        <f t="shared" si="4"/>
        <v>65.54</v>
      </c>
      <c r="P28" s="8">
        <v>1</v>
      </c>
      <c r="Q28" s="8" t="s">
        <v>25</v>
      </c>
    </row>
    <row r="29" ht="22.5" spans="1:17">
      <c r="A29" s="10">
        <v>27</v>
      </c>
      <c r="B29" s="11" t="s">
        <v>114</v>
      </c>
      <c r="C29" s="11" t="s">
        <v>115</v>
      </c>
      <c r="D29" s="10" t="s">
        <v>37</v>
      </c>
      <c r="E29" s="10">
        <v>23130027</v>
      </c>
      <c r="F29" s="11" t="s">
        <v>88</v>
      </c>
      <c r="G29" s="11" t="s">
        <v>112</v>
      </c>
      <c r="H29" s="11" t="s">
        <v>116</v>
      </c>
      <c r="I29" s="10">
        <v>3</v>
      </c>
      <c r="J29" s="19">
        <v>61.14</v>
      </c>
      <c r="K29" s="10"/>
      <c r="L29" s="10">
        <f t="shared" si="3"/>
        <v>36.684</v>
      </c>
      <c r="M29" s="10">
        <v>70.2</v>
      </c>
      <c r="N29" s="10">
        <f t="shared" si="5"/>
        <v>28.08</v>
      </c>
      <c r="O29" s="10">
        <f t="shared" si="4"/>
        <v>64.764</v>
      </c>
      <c r="P29" s="10">
        <v>2</v>
      </c>
      <c r="Q29" s="10"/>
    </row>
    <row r="30" ht="22.5" spans="1:17">
      <c r="A30" s="10">
        <v>28</v>
      </c>
      <c r="B30" s="11" t="s">
        <v>117</v>
      </c>
      <c r="C30" s="11" t="s">
        <v>118</v>
      </c>
      <c r="D30" s="10" t="s">
        <v>37</v>
      </c>
      <c r="E30" s="10">
        <v>23130027</v>
      </c>
      <c r="F30" s="11" t="s">
        <v>88</v>
      </c>
      <c r="G30" s="11" t="s">
        <v>112</v>
      </c>
      <c r="H30" s="11" t="s">
        <v>119</v>
      </c>
      <c r="I30" s="10">
        <v>2</v>
      </c>
      <c r="J30" s="19">
        <v>61.22</v>
      </c>
      <c r="K30" s="10"/>
      <c r="L30" s="10">
        <f t="shared" si="3"/>
        <v>36.732</v>
      </c>
      <c r="M30" s="10" t="s">
        <v>78</v>
      </c>
      <c r="N30" s="10">
        <v>0</v>
      </c>
      <c r="O30" s="10">
        <f t="shared" si="4"/>
        <v>36.732</v>
      </c>
      <c r="P30" s="10">
        <v>3</v>
      </c>
      <c r="Q30" s="10"/>
    </row>
    <row r="31" spans="2:17">
      <c r="B31" s="14"/>
      <c r="C31" s="14"/>
      <c r="D31" s="14"/>
      <c r="E31" s="14"/>
      <c r="F31" s="15"/>
      <c r="G31" s="14"/>
      <c r="H31" s="15"/>
      <c r="I31" s="14"/>
      <c r="J31" s="14"/>
      <c r="K31" s="14"/>
      <c r="L31" s="14"/>
      <c r="M31" s="14"/>
      <c r="N31" s="14"/>
      <c r="O31" s="14"/>
      <c r="P31" s="14"/>
      <c r="Q31" s="14"/>
    </row>
    <row r="32" spans="2:17">
      <c r="B32" s="14"/>
      <c r="C32" s="14"/>
      <c r="D32" s="14"/>
      <c r="E32" s="14"/>
      <c r="F32" s="15"/>
      <c r="G32" s="14"/>
      <c r="H32" s="15"/>
      <c r="I32" s="14"/>
      <c r="J32" s="14"/>
      <c r="K32" s="14"/>
      <c r="L32" s="14"/>
      <c r="M32" s="14"/>
      <c r="N32" s="14"/>
      <c r="O32" s="14"/>
      <c r="P32" s="14"/>
      <c r="Q32" s="14"/>
    </row>
    <row r="33" spans="2:17">
      <c r="B33" s="14"/>
      <c r="C33" s="14"/>
      <c r="D33" s="14"/>
      <c r="E33" s="14"/>
      <c r="F33" s="15"/>
      <c r="G33" s="14"/>
      <c r="H33" s="15"/>
      <c r="I33" s="14"/>
      <c r="J33" s="14"/>
      <c r="K33" s="14"/>
      <c r="L33" s="14"/>
      <c r="M33" s="14"/>
      <c r="N33" s="14"/>
      <c r="O33" s="14"/>
      <c r="P33" s="14"/>
      <c r="Q33" s="14"/>
    </row>
    <row r="34" spans="2:17">
      <c r="B34" s="14"/>
      <c r="C34" s="14"/>
      <c r="D34" s="14"/>
      <c r="E34" s="14"/>
      <c r="F34" s="15"/>
      <c r="G34" s="14"/>
      <c r="H34" s="15"/>
      <c r="I34" s="14"/>
      <c r="J34" s="14"/>
      <c r="K34" s="14"/>
      <c r="L34" s="14"/>
      <c r="M34" s="14"/>
      <c r="N34" s="14"/>
      <c r="O34" s="14"/>
      <c r="P34" s="14"/>
      <c r="Q34" s="14"/>
    </row>
    <row r="35" spans="2:17">
      <c r="B35" s="14"/>
      <c r="C35" s="14"/>
      <c r="D35" s="14"/>
      <c r="E35" s="14"/>
      <c r="F35" s="15"/>
      <c r="G35" s="14"/>
      <c r="H35" s="15"/>
      <c r="I35" s="14"/>
      <c r="J35" s="14"/>
      <c r="K35" s="14"/>
      <c r="L35" s="14"/>
      <c r="M35" s="14"/>
      <c r="N35" s="14"/>
      <c r="O35" s="14"/>
      <c r="P35" s="14"/>
      <c r="Q35" s="14"/>
    </row>
    <row r="36" spans="2:17">
      <c r="B36" s="14"/>
      <c r="C36" s="14"/>
      <c r="D36" s="14"/>
      <c r="E36" s="14"/>
      <c r="F36" s="15"/>
      <c r="G36" s="14"/>
      <c r="H36" s="15"/>
      <c r="I36" s="14"/>
      <c r="J36" s="14"/>
      <c r="K36" s="14"/>
      <c r="L36" s="14"/>
      <c r="M36" s="14"/>
      <c r="N36" s="14"/>
      <c r="O36" s="14"/>
      <c r="P36" s="14"/>
      <c r="Q36" s="14"/>
    </row>
    <row r="37" spans="2:17">
      <c r="B37" s="16"/>
      <c r="C37" s="16"/>
      <c r="D37" s="16"/>
      <c r="E37" s="16"/>
      <c r="F37" s="17"/>
      <c r="G37" s="16"/>
      <c r="H37" s="17"/>
      <c r="I37" s="16"/>
      <c r="J37" s="16"/>
      <c r="K37" s="16"/>
      <c r="L37" s="16"/>
      <c r="M37" s="16"/>
      <c r="N37" s="16"/>
      <c r="O37" s="16"/>
      <c r="P37" s="16"/>
      <c r="Q37" s="16"/>
    </row>
    <row r="38" spans="2:17">
      <c r="B38" s="16"/>
      <c r="C38" s="16"/>
      <c r="D38" s="16"/>
      <c r="E38" s="16"/>
      <c r="F38" s="17"/>
      <c r="G38" s="16"/>
      <c r="H38" s="17"/>
      <c r="I38" s="16"/>
      <c r="J38" s="16"/>
      <c r="K38" s="16"/>
      <c r="L38" s="16"/>
      <c r="M38" s="16"/>
      <c r="N38" s="16"/>
      <c r="O38" s="16"/>
      <c r="P38" s="16"/>
      <c r="Q38" s="16"/>
    </row>
  </sheetData>
  <sortState ref="A24:Q27">
    <sortCondition ref="A24"/>
  </sortState>
  <mergeCells count="1">
    <mergeCell ref="A1:Q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2023-05-31T01:56:00Z</dcterms:created>
  <dcterms:modified xsi:type="dcterms:W3CDTF">2023-06-05T08:18:10Z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FE8E2CCFBACB4278BB7FFADB4FEE2123_13</vt:lpwstr>
  </property>
  <property fmtid="{D5CDD505-2E9C-101B-9397-08002B2CF9AE}" pid="3" name="KSOProductBuildVer">
    <vt:lpwstr>2052-11.1.0.14309</vt:lpwstr>
  </property>
</Properties>
</file>