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最终" sheetId="1" r:id="rId1"/>
  </sheets>
  <externalReferences>
    <externalReference r:id="rId2"/>
  </externalReferences>
  <definedNames>
    <definedName name="_xlnm._FilterDatabase" localSheetId="0" hidden="1">最终!$A$1:$M$625</definedName>
  </definedNames>
  <calcPr calcId="144525"/>
</workbook>
</file>

<file path=xl/sharedStrings.xml><?xml version="1.0" encoding="utf-8"?>
<sst xmlns="http://schemas.openxmlformats.org/spreadsheetml/2006/main" count="2501" uniqueCount="1383">
  <si>
    <t>附件</t>
  </si>
  <si>
    <t>四川省经济和信息化厅直属事业单位2023年上半年公开招聘工作人员面试入围人员考试总成绩汇总排名及参加体检人员表</t>
  </si>
  <si>
    <t>招聘单位</t>
  </si>
  <si>
    <t>岗位名称</t>
  </si>
  <si>
    <t>职位编码</t>
  </si>
  <si>
    <t>准考证号</t>
  </si>
  <si>
    <t>姓名</t>
  </si>
  <si>
    <t>笔试成绩（含加分）</t>
  </si>
  <si>
    <t>笔试折算成绩（40%）</t>
  </si>
  <si>
    <t>面试成绩</t>
  </si>
  <si>
    <t>面试折算成绩（60%)</t>
  </si>
  <si>
    <t>总成绩</t>
  </si>
  <si>
    <t>排名</t>
  </si>
  <si>
    <t>是否取得体检资格</t>
  </si>
  <si>
    <t>备注</t>
  </si>
  <si>
    <t>四川工程职业技术学院</t>
  </si>
  <si>
    <t>材料类教师</t>
  </si>
  <si>
    <t>01201001</t>
  </si>
  <si>
    <t>阮玉陶</t>
  </si>
  <si>
    <t>是</t>
  </si>
  <si>
    <t>伍洋</t>
  </si>
  <si>
    <t>王馨雨</t>
  </si>
  <si>
    <t>胡垚</t>
  </si>
  <si>
    <t>石云升</t>
  </si>
  <si>
    <t>邱应堃</t>
  </si>
  <si>
    <t>刘洋</t>
  </si>
  <si>
    <t>否</t>
  </si>
  <si>
    <t>常旭</t>
  </si>
  <si>
    <t>机械制造类教师</t>
  </si>
  <si>
    <t>01201002</t>
  </si>
  <si>
    <t>袁柳</t>
  </si>
  <si>
    <t>李立鸣</t>
  </si>
  <si>
    <t>罗凤</t>
  </si>
  <si>
    <t>罗俊</t>
  </si>
  <si>
    <t>沈漫林</t>
  </si>
  <si>
    <t>易亮</t>
  </si>
  <si>
    <t>/</t>
  </si>
  <si>
    <t>面试缺考</t>
  </si>
  <si>
    <t>机械设计类教师</t>
  </si>
  <si>
    <t>01201003</t>
  </si>
  <si>
    <t>3251212617324</t>
  </si>
  <si>
    <t>罗亚琴</t>
  </si>
  <si>
    <t>机电类教师</t>
  </si>
  <si>
    <t>01201004</t>
  </si>
  <si>
    <t>王媛</t>
  </si>
  <si>
    <t>智能制造类教师</t>
  </si>
  <si>
    <t>01201005</t>
  </si>
  <si>
    <t>何郑曦</t>
  </si>
  <si>
    <t>高进姝</t>
  </si>
  <si>
    <t>汽车类教师</t>
  </si>
  <si>
    <t>01201006</t>
  </si>
  <si>
    <t>3251212218024</t>
  </si>
  <si>
    <t>邱光志</t>
  </si>
  <si>
    <t>邹佩佩</t>
  </si>
  <si>
    <t>温科</t>
  </si>
  <si>
    <t>肖兴伟</t>
  </si>
  <si>
    <t>李锦会</t>
  </si>
  <si>
    <t>3251211804112</t>
  </si>
  <si>
    <t>彭海岩</t>
  </si>
  <si>
    <t>轨道交通类教师</t>
  </si>
  <si>
    <t>01201007</t>
  </si>
  <si>
    <t>蒋金凤</t>
  </si>
  <si>
    <t>3251212406114</t>
  </si>
  <si>
    <t>张子涵</t>
  </si>
  <si>
    <t>郝慧君</t>
  </si>
  <si>
    <t>刘改红</t>
  </si>
  <si>
    <t>向雅贤</t>
  </si>
  <si>
    <t>郝铭飞</t>
  </si>
  <si>
    <t>电子通信类教师</t>
  </si>
  <si>
    <t>01201008</t>
  </si>
  <si>
    <t>田佳沁</t>
  </si>
  <si>
    <t>杨镓锜</t>
  </si>
  <si>
    <t>陈富浩</t>
  </si>
  <si>
    <t>刘向伟</t>
  </si>
  <si>
    <t>罗梦焓</t>
  </si>
  <si>
    <t>凌源贞</t>
  </si>
  <si>
    <t>电气工程类教师B</t>
  </si>
  <si>
    <t>01201010</t>
  </si>
  <si>
    <t>李刚</t>
  </si>
  <si>
    <t>罗永平</t>
  </si>
  <si>
    <t>电子测量与仪表类教师</t>
  </si>
  <si>
    <t>01201011</t>
  </si>
  <si>
    <t>慈匀菘</t>
  </si>
  <si>
    <t>陈天祥</t>
  </si>
  <si>
    <t>潘钊</t>
  </si>
  <si>
    <t>电气控制类教师</t>
  </si>
  <si>
    <t>01201012</t>
  </si>
  <si>
    <t>李钰婷</t>
  </si>
  <si>
    <t>王艳辉</t>
  </si>
  <si>
    <t>贺欣</t>
  </si>
  <si>
    <t>晏晓天</t>
  </si>
  <si>
    <t>马青云</t>
  </si>
  <si>
    <t>母林骏</t>
  </si>
  <si>
    <t>3251212627403</t>
  </si>
  <si>
    <t>周颖</t>
  </si>
  <si>
    <t>丁雨姗</t>
  </si>
  <si>
    <t>计算机类教师</t>
  </si>
  <si>
    <t>01201013</t>
  </si>
  <si>
    <t>任俊松</t>
  </si>
  <si>
    <t>黄元</t>
  </si>
  <si>
    <t>郭君</t>
  </si>
  <si>
    <t>程艳梅</t>
  </si>
  <si>
    <t>张曼</t>
  </si>
  <si>
    <t>3251210504629</t>
  </si>
  <si>
    <t>张晓倩</t>
  </si>
  <si>
    <t>3251210703310</t>
  </si>
  <si>
    <t>张芸</t>
  </si>
  <si>
    <t>3251211201614</t>
  </si>
  <si>
    <t>严裕晓</t>
  </si>
  <si>
    <t>3251211401422</t>
  </si>
  <si>
    <t>王弼虎</t>
  </si>
  <si>
    <t>3251210811611</t>
  </si>
  <si>
    <t>曹小玲</t>
  </si>
  <si>
    <t>3251210808530</t>
  </si>
  <si>
    <t>王蓉</t>
  </si>
  <si>
    <t>3251212113021</t>
  </si>
  <si>
    <t>张阳</t>
  </si>
  <si>
    <t>软件类教师</t>
  </si>
  <si>
    <t>01201014</t>
  </si>
  <si>
    <t>黄典</t>
  </si>
  <si>
    <t>廖仁健</t>
  </si>
  <si>
    <t>陈鑫</t>
  </si>
  <si>
    <t>游林伟</t>
  </si>
  <si>
    <t>罗强</t>
  </si>
  <si>
    <t>白思畅</t>
  </si>
  <si>
    <t>向宴颉</t>
  </si>
  <si>
    <t>罗云芬</t>
  </si>
  <si>
    <t>档案信息化教师</t>
  </si>
  <si>
    <t>01201016</t>
  </si>
  <si>
    <t>陈彦希</t>
  </si>
  <si>
    <t>土木建筑类教师</t>
  </si>
  <si>
    <t>01201017</t>
  </si>
  <si>
    <t>罗梨瑜</t>
  </si>
  <si>
    <t>徐鑫</t>
  </si>
  <si>
    <t>李明洪</t>
  </si>
  <si>
    <t>舒媛</t>
  </si>
  <si>
    <t>张敦元</t>
  </si>
  <si>
    <t>3251212611501</t>
  </si>
  <si>
    <t>彭龙强</t>
  </si>
  <si>
    <t>工程管理类教师</t>
  </si>
  <si>
    <t>01201018</t>
  </si>
  <si>
    <t>邹言</t>
  </si>
  <si>
    <t>王军强</t>
  </si>
  <si>
    <t>3251212607416</t>
  </si>
  <si>
    <t>曾壮</t>
  </si>
  <si>
    <t>园林规划类教师</t>
  </si>
  <si>
    <t>01201019</t>
  </si>
  <si>
    <t>胡冰洁</t>
  </si>
  <si>
    <t>杨甜</t>
  </si>
  <si>
    <t>党蔚琪</t>
  </si>
  <si>
    <t>思政课教师A</t>
  </si>
  <si>
    <t>01201020</t>
  </si>
  <si>
    <t>罗情情</t>
  </si>
  <si>
    <t>倪静</t>
  </si>
  <si>
    <t>3251212402506</t>
  </si>
  <si>
    <t>周婷婷</t>
  </si>
  <si>
    <t>思政课教师B</t>
  </si>
  <si>
    <t>01201021</t>
  </si>
  <si>
    <t>汪惠琳</t>
  </si>
  <si>
    <t>陈月尧</t>
  </si>
  <si>
    <t>王汶铃</t>
  </si>
  <si>
    <t>思政课教师C</t>
  </si>
  <si>
    <t>01201022</t>
  </si>
  <si>
    <t>梁茜</t>
  </si>
  <si>
    <t>陈海蓉</t>
  </si>
  <si>
    <t>彭钰淇</t>
  </si>
  <si>
    <t>语文教师</t>
  </si>
  <si>
    <t>01201023</t>
  </si>
  <si>
    <t>任茂露</t>
  </si>
  <si>
    <t>3251212011520</t>
  </si>
  <si>
    <t>陈然</t>
  </si>
  <si>
    <t>张冬雪</t>
  </si>
  <si>
    <t>物理教师</t>
  </si>
  <si>
    <t>01201024</t>
  </si>
  <si>
    <t>3251212301106</t>
  </si>
  <si>
    <t>贺梓淇</t>
  </si>
  <si>
    <t>高珍</t>
  </si>
  <si>
    <t>3251212307820</t>
  </si>
  <si>
    <t>张虹</t>
  </si>
  <si>
    <t>高等数学教师</t>
  </si>
  <si>
    <t>01201025</t>
  </si>
  <si>
    <t>李凯</t>
  </si>
  <si>
    <t>张榆浇</t>
  </si>
  <si>
    <t>向远强</t>
  </si>
  <si>
    <t>施泠屹</t>
  </si>
  <si>
    <t>李弘曦</t>
  </si>
  <si>
    <t>3251211512105</t>
  </si>
  <si>
    <t>周心悦</t>
  </si>
  <si>
    <t>袁泽华</t>
  </si>
  <si>
    <t>羽毛球教师</t>
  </si>
  <si>
    <t>01201026</t>
  </si>
  <si>
    <t>徐杰</t>
  </si>
  <si>
    <t>向能</t>
  </si>
  <si>
    <t>邓宇航</t>
  </si>
  <si>
    <t>足球教师</t>
  </si>
  <si>
    <t>01201027</t>
  </si>
  <si>
    <t>董梓伊</t>
  </si>
  <si>
    <t>王荣</t>
  </si>
  <si>
    <t>肖均</t>
  </si>
  <si>
    <t>篮球教师</t>
  </si>
  <si>
    <t>01201028</t>
  </si>
  <si>
    <t>钟文靖</t>
  </si>
  <si>
    <t>龚诗洋</t>
  </si>
  <si>
    <t>朱强</t>
  </si>
  <si>
    <t>田径教师</t>
  </si>
  <si>
    <t>01201029</t>
  </si>
  <si>
    <t>陈悦</t>
  </si>
  <si>
    <t>侯羽</t>
  </si>
  <si>
    <t>翟国庆</t>
  </si>
  <si>
    <t>体育运营管理教师</t>
  </si>
  <si>
    <t>01201030</t>
  </si>
  <si>
    <t>张玉晗</t>
  </si>
  <si>
    <t>李昀翰</t>
  </si>
  <si>
    <t>郑凯</t>
  </si>
  <si>
    <t>3251212612130</t>
  </si>
  <si>
    <t>刘雨</t>
  </si>
  <si>
    <t>3251211404006</t>
  </si>
  <si>
    <t>莱航</t>
  </si>
  <si>
    <t>秦泽浩</t>
  </si>
  <si>
    <t>运动康复教师</t>
  </si>
  <si>
    <t>01201031</t>
  </si>
  <si>
    <t>母颖鸿</t>
  </si>
  <si>
    <t>向联飞</t>
  </si>
  <si>
    <t>物流管理教师</t>
  </si>
  <si>
    <t>01201032</t>
  </si>
  <si>
    <t>汤静娴</t>
  </si>
  <si>
    <t>裴斐</t>
  </si>
  <si>
    <t>李林</t>
  </si>
  <si>
    <t>市场营销教师</t>
  </si>
  <si>
    <t>01201033</t>
  </si>
  <si>
    <t>唐尚燕</t>
  </si>
  <si>
    <t>古睿</t>
  </si>
  <si>
    <t>林术兰</t>
  </si>
  <si>
    <t>江旭</t>
  </si>
  <si>
    <t>3251211806429</t>
  </si>
  <si>
    <t>易瑾</t>
  </si>
  <si>
    <t>罗洁</t>
  </si>
  <si>
    <t>电子商务教师</t>
  </si>
  <si>
    <t>01201034</t>
  </si>
  <si>
    <t>吕炜</t>
  </si>
  <si>
    <t>吴雨婷</t>
  </si>
  <si>
    <t>刘倩</t>
  </si>
  <si>
    <t>宛寒秋</t>
  </si>
  <si>
    <t>石梦瀹</t>
  </si>
  <si>
    <t>3251211614826</t>
  </si>
  <si>
    <t>骆婕茹</t>
  </si>
  <si>
    <t>会计教师</t>
  </si>
  <si>
    <t>01201035</t>
  </si>
  <si>
    <t>龙玲</t>
  </si>
  <si>
    <t>汪妍</t>
  </si>
  <si>
    <t>3251212626329</t>
  </si>
  <si>
    <t>位亚兰</t>
  </si>
  <si>
    <t>旅游教师</t>
  </si>
  <si>
    <t>01201036</t>
  </si>
  <si>
    <t>赵盼</t>
  </si>
  <si>
    <t>张鸿</t>
  </si>
  <si>
    <t>黄蕊</t>
  </si>
  <si>
    <t>区域经济学教师</t>
  </si>
  <si>
    <t>01201037</t>
  </si>
  <si>
    <t>3251211409929</t>
  </si>
  <si>
    <t>刘芝芝</t>
  </si>
  <si>
    <t>吴杰</t>
  </si>
  <si>
    <t>邹炀</t>
  </si>
  <si>
    <t>历史教师</t>
  </si>
  <si>
    <t>01201038</t>
  </si>
  <si>
    <t>范斯婧</t>
  </si>
  <si>
    <t>英语翻译教师</t>
  </si>
  <si>
    <t>01201039</t>
  </si>
  <si>
    <t>3251212305911</t>
  </si>
  <si>
    <t>徐萌奇</t>
  </si>
  <si>
    <t>张小佳</t>
  </si>
  <si>
    <t>叶有盼</t>
  </si>
  <si>
    <t>刘红秀</t>
  </si>
  <si>
    <t>唐培</t>
  </si>
  <si>
    <t>3251210508502</t>
  </si>
  <si>
    <t>王丹</t>
  </si>
  <si>
    <t>英语教师</t>
  </si>
  <si>
    <t>01201040</t>
  </si>
  <si>
    <t>杨美晨</t>
  </si>
  <si>
    <t>司园园</t>
  </si>
  <si>
    <t>李渝娇</t>
  </si>
  <si>
    <t>曾文星</t>
  </si>
  <si>
    <t>陈莉</t>
  </si>
  <si>
    <t>李楠</t>
  </si>
  <si>
    <t>动画教师</t>
  </si>
  <si>
    <t>01201041</t>
  </si>
  <si>
    <t>肖悦</t>
  </si>
  <si>
    <t>滕越</t>
  </si>
  <si>
    <t>艺术设计教师</t>
  </si>
  <si>
    <t>01201042</t>
  </si>
  <si>
    <t>彭小雪</t>
  </si>
  <si>
    <t>李彤</t>
  </si>
  <si>
    <t>3251212739715</t>
  </si>
  <si>
    <t>冯茜</t>
  </si>
  <si>
    <t>学前教育教师</t>
  </si>
  <si>
    <t>01201043</t>
  </si>
  <si>
    <t>李婕</t>
  </si>
  <si>
    <t>陈林屹</t>
  </si>
  <si>
    <t>向巧</t>
  </si>
  <si>
    <t>3251210504625</t>
  </si>
  <si>
    <t>贾雪</t>
  </si>
  <si>
    <t>3251210402425</t>
  </si>
  <si>
    <t>李金霞</t>
  </si>
  <si>
    <t>陆佳佳</t>
  </si>
  <si>
    <t>舞蹈教师</t>
  </si>
  <si>
    <t>01201044</t>
  </si>
  <si>
    <t>陈依依</t>
  </si>
  <si>
    <t>3251212734714</t>
  </si>
  <si>
    <t>王柯人</t>
  </si>
  <si>
    <t>龚卓</t>
  </si>
  <si>
    <t>钢琴教师</t>
  </si>
  <si>
    <t>01201045</t>
  </si>
  <si>
    <t>张蔓琳</t>
  </si>
  <si>
    <t>涂洪五</t>
  </si>
  <si>
    <t>曾真</t>
  </si>
  <si>
    <t>儿童心理学教师</t>
  </si>
  <si>
    <t>01201046</t>
  </si>
  <si>
    <t>张豪</t>
  </si>
  <si>
    <t>邹洋</t>
  </si>
  <si>
    <t>3251211908809</t>
  </si>
  <si>
    <t>郑婷</t>
  </si>
  <si>
    <t>四川化工职业技术学院</t>
  </si>
  <si>
    <t>专职辅导员A</t>
  </si>
  <si>
    <t>01202047</t>
  </si>
  <si>
    <t>3251212300103</t>
  </si>
  <si>
    <t>黄玉枢</t>
  </si>
  <si>
    <t>3251212010022</t>
  </si>
  <si>
    <t>李付忠</t>
  </si>
  <si>
    <t>3251211405605</t>
  </si>
  <si>
    <t>马梦蝶</t>
  </si>
  <si>
    <t>3251212602224</t>
  </si>
  <si>
    <t>周羽乔</t>
  </si>
  <si>
    <t>3251212214709</t>
  </si>
  <si>
    <t>杜燕</t>
  </si>
  <si>
    <t>3251210901411</t>
  </si>
  <si>
    <t>蒲建林</t>
  </si>
  <si>
    <t>3251211200219</t>
  </si>
  <si>
    <t>聂福媛</t>
  </si>
  <si>
    <t>3251211405016</t>
  </si>
  <si>
    <t>唐鹿鹿</t>
  </si>
  <si>
    <t>3251212611010</t>
  </si>
  <si>
    <t>母晓琴</t>
  </si>
  <si>
    <t>3251212621820</t>
  </si>
  <si>
    <t>张曦煜</t>
  </si>
  <si>
    <t>3251211407419</t>
  </si>
  <si>
    <t>赵铄栎</t>
  </si>
  <si>
    <t>3251212114029</t>
  </si>
  <si>
    <t>胡蝶</t>
  </si>
  <si>
    <t>3251212112901</t>
  </si>
  <si>
    <t>王兰</t>
  </si>
  <si>
    <t>3251210701923</t>
  </si>
  <si>
    <t>李柯锦</t>
  </si>
  <si>
    <t>3251210505520</t>
  </si>
  <si>
    <t>易刘</t>
  </si>
  <si>
    <t>3251211703626</t>
  </si>
  <si>
    <t>朱宛月</t>
  </si>
  <si>
    <t>3251210901202</t>
  </si>
  <si>
    <t>蒋红卫</t>
  </si>
  <si>
    <t>专职辅导员B</t>
  </si>
  <si>
    <t>01202048</t>
  </si>
  <si>
    <t>3251211301003</t>
  </si>
  <si>
    <t>陈雪</t>
  </si>
  <si>
    <t>3251212739124</t>
  </si>
  <si>
    <t>胡文泰</t>
  </si>
  <si>
    <t>3251211302905</t>
  </si>
  <si>
    <t>何苡涵</t>
  </si>
  <si>
    <t>3251211614416</t>
  </si>
  <si>
    <t>左义琴</t>
  </si>
  <si>
    <t>3251212112115</t>
  </si>
  <si>
    <t>姚丽娜</t>
  </si>
  <si>
    <t>3251210601808</t>
  </si>
  <si>
    <t>焦雨琪</t>
  </si>
  <si>
    <t>3251212406502</t>
  </si>
  <si>
    <t>吴佳丽</t>
  </si>
  <si>
    <t>3251211202511</t>
  </si>
  <si>
    <t>胡蓉</t>
  </si>
  <si>
    <t>3251212408007</t>
  </si>
  <si>
    <t>唐浩丁</t>
  </si>
  <si>
    <t>心理咨询教师</t>
  </si>
  <si>
    <t>01202049</t>
  </si>
  <si>
    <t>3251211404928</t>
  </si>
  <si>
    <t>覃小容</t>
  </si>
  <si>
    <t>3251212625508</t>
  </si>
  <si>
    <t>刘敏</t>
  </si>
  <si>
    <t>3251210401627</t>
  </si>
  <si>
    <t>张玉</t>
  </si>
  <si>
    <t>采编技术岗位</t>
  </si>
  <si>
    <t>01202050</t>
  </si>
  <si>
    <t>3251212009422</t>
  </si>
  <si>
    <t>石晓真</t>
  </si>
  <si>
    <t>3251212216906</t>
  </si>
  <si>
    <t>雷姝娴</t>
  </si>
  <si>
    <t>3251212011224</t>
  </si>
  <si>
    <t>刘佳丽</t>
  </si>
  <si>
    <t>专职科研岗位</t>
  </si>
  <si>
    <t>01202051</t>
  </si>
  <si>
    <t>3251210706212</t>
  </si>
  <si>
    <t>杜芳琼</t>
  </si>
  <si>
    <t>3251210808018</t>
  </si>
  <si>
    <t>郭何云</t>
  </si>
  <si>
    <t>3251210401719</t>
  </si>
  <si>
    <t>周蓉</t>
  </si>
  <si>
    <t>3251211403020</t>
  </si>
  <si>
    <t>郭洪滨</t>
  </si>
  <si>
    <t>英语专业专任教师</t>
  </si>
  <si>
    <t>01202052</t>
  </si>
  <si>
    <t>3251212408315</t>
  </si>
  <si>
    <t>肖琪</t>
  </si>
  <si>
    <t>3251210504711</t>
  </si>
  <si>
    <t>周素菊</t>
  </si>
  <si>
    <t>3251211409313</t>
  </si>
  <si>
    <t>苟艳</t>
  </si>
  <si>
    <t>3251210505502</t>
  </si>
  <si>
    <t>袁月</t>
  </si>
  <si>
    <t>3251212600311</t>
  </si>
  <si>
    <t>刘小钰</t>
  </si>
  <si>
    <t>3251210600923</t>
  </si>
  <si>
    <t>宋依镅</t>
  </si>
  <si>
    <t>3251212623214</t>
  </si>
  <si>
    <t>程攀</t>
  </si>
  <si>
    <t>3251212605728</t>
  </si>
  <si>
    <t>陈丽</t>
  </si>
  <si>
    <t>3251212625709</t>
  </si>
  <si>
    <t>何梦轩</t>
  </si>
  <si>
    <t>数学专业专任教师</t>
  </si>
  <si>
    <t>01202053</t>
  </si>
  <si>
    <t>3251211512518</t>
  </si>
  <si>
    <t>申富伟</t>
  </si>
  <si>
    <t>3251212611321</t>
  </si>
  <si>
    <t>苏洁</t>
  </si>
  <si>
    <t>体育专任教师</t>
  </si>
  <si>
    <t>01202054</t>
  </si>
  <si>
    <t>3251210214109</t>
  </si>
  <si>
    <t>任成</t>
  </si>
  <si>
    <t>3251212618708</t>
  </si>
  <si>
    <t>黄亚乔</t>
  </si>
  <si>
    <t>3251211512230</t>
  </si>
  <si>
    <t>许瀚杨</t>
  </si>
  <si>
    <t>3251210303204</t>
  </si>
  <si>
    <t>涂尊娟</t>
  </si>
  <si>
    <t>3251212611514</t>
  </si>
  <si>
    <t>邹家豪</t>
  </si>
  <si>
    <t>3251212216602</t>
  </si>
  <si>
    <t>陈佳玉</t>
  </si>
  <si>
    <t>3251212608712</t>
  </si>
  <si>
    <t>罗森</t>
  </si>
  <si>
    <t>3251210600215</t>
  </si>
  <si>
    <t>李丹</t>
  </si>
  <si>
    <t>3251212407429</t>
  </si>
  <si>
    <t>罗英杰</t>
  </si>
  <si>
    <t>思想政治专任教师</t>
  </si>
  <si>
    <t>01202055</t>
  </si>
  <si>
    <t>3251212625103</t>
  </si>
  <si>
    <t>李浪</t>
  </si>
  <si>
    <t>3251210401926</t>
  </si>
  <si>
    <t>陈有良</t>
  </si>
  <si>
    <t>3251210811805</t>
  </si>
  <si>
    <t>朱玉容</t>
  </si>
  <si>
    <t>3251212621706</t>
  </si>
  <si>
    <t>袁佳</t>
  </si>
  <si>
    <t>3251210600212</t>
  </si>
  <si>
    <t>刘临君</t>
  </si>
  <si>
    <t>3251211301307</t>
  </si>
  <si>
    <t>庹万元</t>
  </si>
  <si>
    <t>3251212604223</t>
  </si>
  <si>
    <t>刘文龙</t>
  </si>
  <si>
    <t>3251212407230</t>
  </si>
  <si>
    <t>汤文敏</t>
  </si>
  <si>
    <t>3251211001707</t>
  </si>
  <si>
    <t>彭维聪</t>
  </si>
  <si>
    <t>酿酒专业实训教师</t>
  </si>
  <si>
    <t>01202056</t>
  </si>
  <si>
    <t>3251211402119</t>
  </si>
  <si>
    <t>杨皓月</t>
  </si>
  <si>
    <t>3251212606102</t>
  </si>
  <si>
    <t>闵婷</t>
  </si>
  <si>
    <t>3251211300123</t>
  </si>
  <si>
    <t>高倩</t>
  </si>
  <si>
    <t>酿酒专任教师</t>
  </si>
  <si>
    <t>01202057</t>
  </si>
  <si>
    <t>3251211405126</t>
  </si>
  <si>
    <t>冯芳</t>
  </si>
  <si>
    <t>3251212300908</t>
  </si>
  <si>
    <t>雷雨婷</t>
  </si>
  <si>
    <t>3251212010111</t>
  </si>
  <si>
    <t>王东鹏</t>
  </si>
  <si>
    <t>3251210900225</t>
  </si>
  <si>
    <t>梁欣梅</t>
  </si>
  <si>
    <t>3251211000420</t>
  </si>
  <si>
    <t>罗雅元</t>
  </si>
  <si>
    <t>3251212732225</t>
  </si>
  <si>
    <t>付云云</t>
  </si>
  <si>
    <t>3251212731912</t>
  </si>
  <si>
    <t>陈坪</t>
  </si>
  <si>
    <t>3251212307419</t>
  </si>
  <si>
    <t>谢俊杰</t>
  </si>
  <si>
    <t>3251210810404</t>
  </si>
  <si>
    <t>李婷</t>
  </si>
  <si>
    <t>3251211613218</t>
  </si>
  <si>
    <t>简玉英</t>
  </si>
  <si>
    <t>3251211001320</t>
  </si>
  <si>
    <t>符珊</t>
  </si>
  <si>
    <t>3251212621624</t>
  </si>
  <si>
    <t>康文军</t>
  </si>
  <si>
    <t>3251212612628</t>
  </si>
  <si>
    <t>许焱芬</t>
  </si>
  <si>
    <t>3251212604304</t>
  </si>
  <si>
    <t>杜相林</t>
  </si>
  <si>
    <t>3251212406405</t>
  </si>
  <si>
    <t>黄小雨</t>
  </si>
  <si>
    <t>物流专任教师</t>
  </si>
  <si>
    <t>01202058</t>
  </si>
  <si>
    <t>3251210602003</t>
  </si>
  <si>
    <t>付佳燏</t>
  </si>
  <si>
    <t>3251210807807</t>
  </si>
  <si>
    <t>曾文</t>
  </si>
  <si>
    <t>3251210811412</t>
  </si>
  <si>
    <t>梁海伦</t>
  </si>
  <si>
    <t>机械基础实训教师</t>
  </si>
  <si>
    <t>01202059</t>
  </si>
  <si>
    <t>3251211702216</t>
  </si>
  <si>
    <t>陈超杰</t>
  </si>
  <si>
    <t>3251210706406</t>
  </si>
  <si>
    <t>蒋志华</t>
  </si>
  <si>
    <t>3251212603119</t>
  </si>
  <si>
    <t>贺奕</t>
  </si>
  <si>
    <t>机械制造实训教师</t>
  </si>
  <si>
    <t>01202060</t>
  </si>
  <si>
    <t>3251211615106</t>
  </si>
  <si>
    <t>周彦钢</t>
  </si>
  <si>
    <t>3251212731617</t>
  </si>
  <si>
    <t>张苏彬</t>
  </si>
  <si>
    <t>3251212729513</t>
  </si>
  <si>
    <t>梁洋博</t>
  </si>
  <si>
    <t>建筑专任教师</t>
  </si>
  <si>
    <t>01202061</t>
  </si>
  <si>
    <t>3251212302106</t>
  </si>
  <si>
    <t>李宛河</t>
  </si>
  <si>
    <t>3251210505928</t>
  </si>
  <si>
    <t>童宇</t>
  </si>
  <si>
    <t>3251210705006</t>
  </si>
  <si>
    <t>张为栋</t>
  </si>
  <si>
    <t>机械基础专任教师</t>
  </si>
  <si>
    <t>01202062</t>
  </si>
  <si>
    <t>3251212113220</t>
  </si>
  <si>
    <t>胡飞</t>
  </si>
  <si>
    <t>3251212302417</t>
  </si>
  <si>
    <t>崔映雪</t>
  </si>
  <si>
    <t>3251211702005</t>
  </si>
  <si>
    <t>宋琼</t>
  </si>
  <si>
    <t>机械制造专任教师</t>
  </si>
  <si>
    <t>01202063</t>
  </si>
  <si>
    <t>3251212617022</t>
  </si>
  <si>
    <t>吴胜</t>
  </si>
  <si>
    <t>汽车专任教师</t>
  </si>
  <si>
    <t>01202064</t>
  </si>
  <si>
    <t>3251211200802</t>
  </si>
  <si>
    <t>朱茂源</t>
  </si>
  <si>
    <t>3251212739018</t>
  </si>
  <si>
    <t>杨洪浪</t>
  </si>
  <si>
    <t>3251212305919</t>
  </si>
  <si>
    <t>唐从圣</t>
  </si>
  <si>
    <t>分析实训教师</t>
  </si>
  <si>
    <t>01202065</t>
  </si>
  <si>
    <t>3251210402624</t>
  </si>
  <si>
    <t>胡静</t>
  </si>
  <si>
    <t>3251210809424</t>
  </si>
  <si>
    <t>周艳</t>
  </si>
  <si>
    <t>安全环保实训教师</t>
  </si>
  <si>
    <t>01202066</t>
  </si>
  <si>
    <t>3251210810611</t>
  </si>
  <si>
    <t>古星枚</t>
  </si>
  <si>
    <t>3251212616321</t>
  </si>
  <si>
    <t>张钊</t>
  </si>
  <si>
    <t>3251212114030</t>
  </si>
  <si>
    <t>苟正东</t>
  </si>
  <si>
    <t>化学类专任教师</t>
  </si>
  <si>
    <t>01202067</t>
  </si>
  <si>
    <t>3251211907611</t>
  </si>
  <si>
    <t>胥霞</t>
  </si>
  <si>
    <t>3251212612705</t>
  </si>
  <si>
    <t>易洪亮</t>
  </si>
  <si>
    <t>3251211100705</t>
  </si>
  <si>
    <t>夏可</t>
  </si>
  <si>
    <t>3251212623104</t>
  </si>
  <si>
    <t>谢川</t>
  </si>
  <si>
    <t>3251210400402</t>
  </si>
  <si>
    <t>王丽</t>
  </si>
  <si>
    <t>3251211000229</t>
  </si>
  <si>
    <t>张熊</t>
  </si>
  <si>
    <t>3251212610313</t>
  </si>
  <si>
    <t>李思骏</t>
  </si>
  <si>
    <t>环境类专任教师</t>
  </si>
  <si>
    <t>01202068</t>
  </si>
  <si>
    <t>3251211406219</t>
  </si>
  <si>
    <t>游泳</t>
  </si>
  <si>
    <t>3251210215620</t>
  </si>
  <si>
    <t>刘昊铮</t>
  </si>
  <si>
    <t>3251212735427</t>
  </si>
  <si>
    <t>王梦华</t>
  </si>
  <si>
    <t>药品类专任教师</t>
  </si>
  <si>
    <t>01202069</t>
  </si>
  <si>
    <t>3251212617630</t>
  </si>
  <si>
    <t>冯韵秋</t>
  </si>
  <si>
    <t>3251211406820</t>
  </si>
  <si>
    <t>唐森铃</t>
  </si>
  <si>
    <t>3251212621608</t>
  </si>
  <si>
    <t>马小莉</t>
  </si>
  <si>
    <t>检测类专任教师</t>
  </si>
  <si>
    <t>01202070</t>
  </si>
  <si>
    <t>3251211804107</t>
  </si>
  <si>
    <t>易分</t>
  </si>
  <si>
    <t>3251211304505</t>
  </si>
  <si>
    <t>张攀容</t>
  </si>
  <si>
    <t>3251211402205</t>
  </si>
  <si>
    <t>周洲</t>
  </si>
  <si>
    <t>安全类专任教师</t>
  </si>
  <si>
    <t>01202071</t>
  </si>
  <si>
    <t>3251212736011</t>
  </si>
  <si>
    <t>古明鲜</t>
  </si>
  <si>
    <t>3251211410102</t>
  </si>
  <si>
    <t>肖容</t>
  </si>
  <si>
    <t>3251212404221</t>
  </si>
  <si>
    <t>杜玉波</t>
  </si>
  <si>
    <t>应化实训教师</t>
  </si>
  <si>
    <t>01202072</t>
  </si>
  <si>
    <t>3251211404621</t>
  </si>
  <si>
    <t>丁鹏飞</t>
  </si>
  <si>
    <t>3251211401426</t>
  </si>
  <si>
    <t>尚子彬</t>
  </si>
  <si>
    <t>3251211202419</t>
  </si>
  <si>
    <t>王东旭</t>
  </si>
  <si>
    <t>化工专任教师</t>
  </si>
  <si>
    <t>01202073</t>
  </si>
  <si>
    <t>3251211403317</t>
  </si>
  <si>
    <t>王杰</t>
  </si>
  <si>
    <t>3251212009528</t>
  </si>
  <si>
    <t>张洪威</t>
  </si>
  <si>
    <t>3251212612008</t>
  </si>
  <si>
    <t>尹小丹</t>
  </si>
  <si>
    <t>3251212306727</t>
  </si>
  <si>
    <t>黄政</t>
  </si>
  <si>
    <t>3251212509922</t>
  </si>
  <si>
    <t>刘青松</t>
  </si>
  <si>
    <t>3251212625201</t>
  </si>
  <si>
    <t>冯春荣</t>
  </si>
  <si>
    <t>3251210601726</t>
  </si>
  <si>
    <t>罗宇旭</t>
  </si>
  <si>
    <t>3251211404824</t>
  </si>
  <si>
    <t>王虹华</t>
  </si>
  <si>
    <t>3251212733704</t>
  </si>
  <si>
    <t>闫峰</t>
  </si>
  <si>
    <t>3251212627729</t>
  </si>
  <si>
    <t>魏静</t>
  </si>
  <si>
    <t>3251211702717</t>
  </si>
  <si>
    <t>谢洪沛</t>
  </si>
  <si>
    <t>3251210807525</t>
  </si>
  <si>
    <t>栗凡</t>
  </si>
  <si>
    <t>3251212406907</t>
  </si>
  <si>
    <t>陈爱玲</t>
  </si>
  <si>
    <t>3251210702207</t>
  </si>
  <si>
    <t>文晓慧</t>
  </si>
  <si>
    <t>3251212113429</t>
  </si>
  <si>
    <t>李娅妮</t>
  </si>
  <si>
    <t>高分子专任教师</t>
  </si>
  <si>
    <t>01202074</t>
  </si>
  <si>
    <t>3251212739307</t>
  </si>
  <si>
    <t>姚有丽</t>
  </si>
  <si>
    <t>3251211000421</t>
  </si>
  <si>
    <t>马正禄</t>
  </si>
  <si>
    <t>计算机与数据处理专任教师</t>
  </si>
  <si>
    <t>01202075</t>
  </si>
  <si>
    <t>3251210703921</t>
  </si>
  <si>
    <t>刘涛</t>
  </si>
  <si>
    <t>3251211701401</t>
  </si>
  <si>
    <t>王渝</t>
  </si>
  <si>
    <t>3251211406804</t>
  </si>
  <si>
    <t>石梅</t>
  </si>
  <si>
    <t>3251210901705</t>
  </si>
  <si>
    <t>朱照财</t>
  </si>
  <si>
    <t>3251212302218</t>
  </si>
  <si>
    <t>王权益</t>
  </si>
  <si>
    <t>3251212406729</t>
  </si>
  <si>
    <t>刘雨彤</t>
  </si>
  <si>
    <t>机电一体化技术专任教师</t>
  </si>
  <si>
    <t>01202076</t>
  </si>
  <si>
    <t>3251211100403</t>
  </si>
  <si>
    <t>马杰</t>
  </si>
  <si>
    <t>3251212734408</t>
  </si>
  <si>
    <t>先九洲</t>
  </si>
  <si>
    <t>工业机器人技术专任教师</t>
  </si>
  <si>
    <t>01202077</t>
  </si>
  <si>
    <t>3251211303509</t>
  </si>
  <si>
    <t>田万春</t>
  </si>
  <si>
    <t>工业过程自动化技术专任教师</t>
  </si>
  <si>
    <t>01202078</t>
  </si>
  <si>
    <t>3251212607026</t>
  </si>
  <si>
    <t>温欣雨</t>
  </si>
  <si>
    <t>VR专任教师</t>
  </si>
  <si>
    <t>01202079</t>
  </si>
  <si>
    <t>3251212405926</t>
  </si>
  <si>
    <t>肖华亮</t>
  </si>
  <si>
    <t>3251211703711</t>
  </si>
  <si>
    <t>陶航宇</t>
  </si>
  <si>
    <t>3251211001622</t>
  </si>
  <si>
    <t>李东甫</t>
  </si>
  <si>
    <t>教师发展中心研究岗位</t>
  </si>
  <si>
    <t>01202080</t>
  </si>
  <si>
    <t>3251211201808</t>
  </si>
  <si>
    <t>任茹丽</t>
  </si>
  <si>
    <t>3251212612220</t>
  </si>
  <si>
    <t>贾岚</t>
  </si>
  <si>
    <t>3251210400603</t>
  </si>
  <si>
    <t>马志鹏</t>
  </si>
  <si>
    <t>四川工商职业技术学院</t>
  </si>
  <si>
    <t>跨境电子商务专任教师</t>
  </si>
  <si>
    <t>01203081</t>
  </si>
  <si>
    <t>3251212606704</t>
  </si>
  <si>
    <t>罗文静</t>
  </si>
  <si>
    <t>3251210702319</t>
  </si>
  <si>
    <t>谢慧敏</t>
  </si>
  <si>
    <t>3251211405026</t>
  </si>
  <si>
    <t>郑娟</t>
  </si>
  <si>
    <t>3251210507925</t>
  </si>
  <si>
    <t>周贝婕</t>
  </si>
  <si>
    <t>3251211908625</t>
  </si>
  <si>
    <t>刘思琦</t>
  </si>
  <si>
    <t>3251212304510</t>
  </si>
  <si>
    <t>阳宇</t>
  </si>
  <si>
    <t>电子商务专任教师</t>
  </si>
  <si>
    <t>01203082</t>
  </si>
  <si>
    <t>3251210401706</t>
  </si>
  <si>
    <t>彭琪超</t>
  </si>
  <si>
    <t>绿色低碳技术专任教师</t>
  </si>
  <si>
    <t>01203083</t>
  </si>
  <si>
    <t>3251211000809</t>
  </si>
  <si>
    <t>吕方玲</t>
  </si>
  <si>
    <t>工业设计专任教师</t>
  </si>
  <si>
    <t>01203084</t>
  </si>
  <si>
    <t>3251210402908</t>
  </si>
  <si>
    <t>李桀</t>
  </si>
  <si>
    <t>3251210902127</t>
  </si>
  <si>
    <t>刘蓓</t>
  </si>
  <si>
    <t>3251212609327</t>
  </si>
  <si>
    <t>刘灵豫</t>
  </si>
  <si>
    <t>休闲体育专任教师</t>
  </si>
  <si>
    <t>01203085</t>
  </si>
  <si>
    <t>3251211408302</t>
  </si>
  <si>
    <t>曾盛兰</t>
  </si>
  <si>
    <t>3251212112218</t>
  </si>
  <si>
    <t>钟山</t>
  </si>
  <si>
    <t>3251212401813</t>
  </si>
  <si>
    <t>易星月</t>
  </si>
  <si>
    <t>语文专任教师</t>
  </si>
  <si>
    <t>01203086</t>
  </si>
  <si>
    <t>3251212625928</t>
  </si>
  <si>
    <t>朱琳</t>
  </si>
  <si>
    <t>3251212308712</t>
  </si>
  <si>
    <t>李华栋</t>
  </si>
  <si>
    <t>3251211804603</t>
  </si>
  <si>
    <t>程璐</t>
  </si>
  <si>
    <t>数学专任教师</t>
  </si>
  <si>
    <t>01203087</t>
  </si>
  <si>
    <t>3251211401414</t>
  </si>
  <si>
    <t>杨双喜</t>
  </si>
  <si>
    <t>3251210402109</t>
  </si>
  <si>
    <t>蹇星月</t>
  </si>
  <si>
    <t>3251210402811</t>
  </si>
  <si>
    <t>董梦雪</t>
  </si>
  <si>
    <t>3251212402220</t>
  </si>
  <si>
    <t>吴婉琳</t>
  </si>
  <si>
    <t>3251212614025</t>
  </si>
  <si>
    <t>谭钞月</t>
  </si>
  <si>
    <t>3251212606217</t>
  </si>
  <si>
    <t>李嘉欣</t>
  </si>
  <si>
    <t>3251212215823</t>
  </si>
  <si>
    <t>雷竞雄</t>
  </si>
  <si>
    <t>思想政治理论课专任教师</t>
  </si>
  <si>
    <t>01203088</t>
  </si>
  <si>
    <t>3251211402911</t>
  </si>
  <si>
    <t>衡黎</t>
  </si>
  <si>
    <t>3251211907502</t>
  </si>
  <si>
    <t>李青亭</t>
  </si>
  <si>
    <t>3251211408504</t>
  </si>
  <si>
    <t>吴云佳</t>
  </si>
  <si>
    <t>3251210504128</t>
  </si>
  <si>
    <t>杨祺琪</t>
  </si>
  <si>
    <t>3251210902301</t>
  </si>
  <si>
    <t>杨慧妍</t>
  </si>
  <si>
    <t>3251211700806</t>
  </si>
  <si>
    <t>周敏</t>
  </si>
  <si>
    <t>3251212614513</t>
  </si>
  <si>
    <t>顾霜</t>
  </si>
  <si>
    <t>3251211101319</t>
  </si>
  <si>
    <t>周雪琴</t>
  </si>
  <si>
    <t>3251210702912</t>
  </si>
  <si>
    <t>林艺欣</t>
  </si>
  <si>
    <t>3251212612016</t>
  </si>
  <si>
    <t>漆建峡</t>
  </si>
  <si>
    <t>3251212305907</t>
  </si>
  <si>
    <t>何莉</t>
  </si>
  <si>
    <t>3251210601202</t>
  </si>
  <si>
    <t>冯铃</t>
  </si>
  <si>
    <t>3251212623609</t>
  </si>
  <si>
    <t>罗才勇</t>
  </si>
  <si>
    <t>3251212406301</t>
  </si>
  <si>
    <t>魏欣</t>
  </si>
  <si>
    <t>3251211510704</t>
  </si>
  <si>
    <t>肖番</t>
  </si>
  <si>
    <t>3251210702728</t>
  </si>
  <si>
    <t>车文丽</t>
  </si>
  <si>
    <t>3251212404602</t>
  </si>
  <si>
    <t>汪测宇</t>
  </si>
  <si>
    <t>3251212619811</t>
  </si>
  <si>
    <t>向颜</t>
  </si>
  <si>
    <t>3251211200826</t>
  </si>
  <si>
    <t>钟君怡</t>
  </si>
  <si>
    <t>3251211703219</t>
  </si>
  <si>
    <t>吴维燕</t>
  </si>
  <si>
    <t>3251211804117</t>
  </si>
  <si>
    <t>何思璇</t>
  </si>
  <si>
    <t>专职辅导员</t>
  </si>
  <si>
    <t>01203089</t>
  </si>
  <si>
    <t>3251212624312</t>
  </si>
  <si>
    <t>宋玉霞</t>
  </si>
  <si>
    <t>3251212604816</t>
  </si>
  <si>
    <t>刘亚琴</t>
  </si>
  <si>
    <t>3251211510909</t>
  </si>
  <si>
    <t>陈京雪</t>
  </si>
  <si>
    <t>3251212604507</t>
  </si>
  <si>
    <t>曹小兰</t>
  </si>
  <si>
    <t>3251212609906</t>
  </si>
  <si>
    <t>朱莎</t>
  </si>
  <si>
    <t>3251211407407</t>
  </si>
  <si>
    <t>靳亚倩</t>
  </si>
  <si>
    <t>3251212215414</t>
  </si>
  <si>
    <t>胡雷</t>
  </si>
  <si>
    <t>3251212405503</t>
  </si>
  <si>
    <t>孙雯雯</t>
  </si>
  <si>
    <t>3251211908322</t>
  </si>
  <si>
    <t>杜乐</t>
  </si>
  <si>
    <t>3251212617206</t>
  </si>
  <si>
    <t>孟丽娟</t>
  </si>
  <si>
    <t>3251211303301</t>
  </si>
  <si>
    <t>刘菁华</t>
  </si>
  <si>
    <t>3251210402130</t>
  </si>
  <si>
    <t>谢欣蓓</t>
  </si>
  <si>
    <t>3251211907609</t>
  </si>
  <si>
    <t>肖倩</t>
  </si>
  <si>
    <t>3251212621312</t>
  </si>
  <si>
    <t>曾昭霞</t>
  </si>
  <si>
    <t>3251212216106</t>
  </si>
  <si>
    <t>彭露</t>
  </si>
  <si>
    <t>3251210701925</t>
  </si>
  <si>
    <t>刘真君</t>
  </si>
  <si>
    <t>3251211000219</t>
  </si>
  <si>
    <t>黄银萍</t>
  </si>
  <si>
    <t>3251212616817</t>
  </si>
  <si>
    <t>刘敏丽</t>
  </si>
  <si>
    <t>3251211407327</t>
  </si>
  <si>
    <t>王曼暇</t>
  </si>
  <si>
    <t>3251212730424</t>
  </si>
  <si>
    <t>张华平</t>
  </si>
  <si>
    <t>3251212112221</t>
  </si>
  <si>
    <t>骆涵雨</t>
  </si>
  <si>
    <t>3251211407303</t>
  </si>
  <si>
    <t>邢陇军</t>
  </si>
  <si>
    <t>3251212607717</t>
  </si>
  <si>
    <t>赖伟</t>
  </si>
  <si>
    <t>3251211613624</t>
  </si>
  <si>
    <t>邵燕丽</t>
  </si>
  <si>
    <t>3251210809704</t>
  </si>
  <si>
    <t>马生霞</t>
  </si>
  <si>
    <t>3251211908624</t>
  </si>
  <si>
    <t>戴杨</t>
  </si>
  <si>
    <t>3251212626406</t>
  </si>
  <si>
    <t>赵桂玉</t>
  </si>
  <si>
    <t>3251212609409</t>
  </si>
  <si>
    <t>蒋丹</t>
  </si>
  <si>
    <t>3251210810102</t>
  </si>
  <si>
    <t>严敏铭</t>
  </si>
  <si>
    <t>3251210702516</t>
  </si>
  <si>
    <t>李霜微</t>
  </si>
  <si>
    <t>组织干事</t>
  </si>
  <si>
    <t>01203091</t>
  </si>
  <si>
    <t>3251211907723</t>
  </si>
  <si>
    <t>何阳</t>
  </si>
  <si>
    <t>3251211101101</t>
  </si>
  <si>
    <t>何菊</t>
  </si>
  <si>
    <t>3251212402229</t>
  </si>
  <si>
    <t>李倩</t>
  </si>
  <si>
    <t>四川信息职业技术学院</t>
  </si>
  <si>
    <t>计算机类专业教师</t>
  </si>
  <si>
    <t>01204092</t>
  </si>
  <si>
    <t>3251210900917</t>
  </si>
  <si>
    <t>黄懋君</t>
  </si>
  <si>
    <t>3251210505924</t>
  </si>
  <si>
    <t>符耘健</t>
  </si>
  <si>
    <t>3251210700504</t>
  </si>
  <si>
    <t>赵妮妮</t>
  </si>
  <si>
    <t>3251212618808</t>
  </si>
  <si>
    <t>龚钰</t>
  </si>
  <si>
    <t>3251210811518</t>
  </si>
  <si>
    <t>肖芸</t>
  </si>
  <si>
    <t>3251211400315</t>
  </si>
  <si>
    <t>梁菁</t>
  </si>
  <si>
    <t>3251210505829</t>
  </si>
  <si>
    <t>邓鉴格</t>
  </si>
  <si>
    <t>3251210901803</t>
  </si>
  <si>
    <t>杜天志</t>
  </si>
  <si>
    <t>3251212737304</t>
  </si>
  <si>
    <t>王利峰</t>
  </si>
  <si>
    <t>电子通信类专业教师</t>
  </si>
  <si>
    <t>01204093</t>
  </si>
  <si>
    <t>3251212740807</t>
  </si>
  <si>
    <t>高雪苹</t>
  </si>
  <si>
    <t>3251210705824</t>
  </si>
  <si>
    <t>杨明栋</t>
  </si>
  <si>
    <t>3251211907408</t>
  </si>
  <si>
    <t>邓昭郡</t>
  </si>
  <si>
    <t>3251211907814</t>
  </si>
  <si>
    <t>李明杰</t>
  </si>
  <si>
    <t>3251211613224</t>
  </si>
  <si>
    <t>许林</t>
  </si>
  <si>
    <t>3251211613801</t>
  </si>
  <si>
    <t>牛瑞婷</t>
  </si>
  <si>
    <t>3251210700717</t>
  </si>
  <si>
    <t>陈东园</t>
  </si>
  <si>
    <t>3251211806216</t>
  </si>
  <si>
    <t>谢林</t>
  </si>
  <si>
    <t>智能控制专业教师</t>
  </si>
  <si>
    <t>01204094</t>
  </si>
  <si>
    <t>3251212734607</t>
  </si>
  <si>
    <t>卢建宏</t>
  </si>
  <si>
    <t>3251212303011</t>
  </si>
  <si>
    <t>蔺万科</t>
  </si>
  <si>
    <t>3251212607818</t>
  </si>
  <si>
    <t>任荣荣</t>
  </si>
  <si>
    <t>3251210810108</t>
  </si>
  <si>
    <t>林德雨</t>
  </si>
  <si>
    <t>3251211100215</t>
  </si>
  <si>
    <t>周天奇</t>
  </si>
  <si>
    <t>机械制造专业教师</t>
  </si>
  <si>
    <t>01204095</t>
  </si>
  <si>
    <t>3251210508308</t>
  </si>
  <si>
    <t>李晓菊</t>
  </si>
  <si>
    <t>3251211400517</t>
  </si>
  <si>
    <t>王翠竹</t>
  </si>
  <si>
    <t>3251211703829</t>
  </si>
  <si>
    <t>李飞鹏</t>
  </si>
  <si>
    <t>3251211406419</t>
  </si>
  <si>
    <t>邓杰</t>
  </si>
  <si>
    <t>3251210503517</t>
  </si>
  <si>
    <t>赵胜东</t>
  </si>
  <si>
    <t>思想政治专业教师</t>
  </si>
  <si>
    <t>01204096</t>
  </si>
  <si>
    <t>3251211101808</t>
  </si>
  <si>
    <t>邓丽华</t>
  </si>
  <si>
    <t>3251212608921</t>
  </si>
  <si>
    <t>辜文佳</t>
  </si>
  <si>
    <t>3251212730421</t>
  </si>
  <si>
    <t>车何</t>
  </si>
  <si>
    <t>3251210503205</t>
  </si>
  <si>
    <t>廖英</t>
  </si>
  <si>
    <t>3251212614505</t>
  </si>
  <si>
    <t>杨勇</t>
  </si>
  <si>
    <t>3251212621803</t>
  </si>
  <si>
    <t>何丹</t>
  </si>
  <si>
    <t>3251212401006</t>
  </si>
  <si>
    <t>王雅楠</t>
  </si>
  <si>
    <t>3251212611203</t>
  </si>
  <si>
    <t>许连宝</t>
  </si>
  <si>
    <t>3251210807430</t>
  </si>
  <si>
    <t>魏洁</t>
  </si>
  <si>
    <t>财会专业人员</t>
  </si>
  <si>
    <t>01204097</t>
  </si>
  <si>
    <t>3251212618023</t>
  </si>
  <si>
    <t>张金豆</t>
  </si>
  <si>
    <t>3251212734510</t>
  </si>
  <si>
    <t>陶秀兰</t>
  </si>
  <si>
    <t>3251211908422</t>
  </si>
  <si>
    <t>罗旭</t>
  </si>
  <si>
    <t>3251211700311</t>
  </si>
  <si>
    <t>李姝</t>
  </si>
  <si>
    <t>思想政治辅导员</t>
  </si>
  <si>
    <t>01204098</t>
  </si>
  <si>
    <t>3251210401327</t>
  </si>
  <si>
    <t>张乙艺</t>
  </si>
  <si>
    <t>3251210215007</t>
  </si>
  <si>
    <t>高清</t>
  </si>
  <si>
    <t>3251211614308</t>
  </si>
  <si>
    <t>沈俊宇</t>
  </si>
  <si>
    <t>3251212301930</t>
  </si>
  <si>
    <t>吴璞良</t>
  </si>
  <si>
    <t>3251212729321</t>
  </si>
  <si>
    <t>刘佳敏</t>
  </si>
  <si>
    <t>3251212615623</t>
  </si>
  <si>
    <t>范强</t>
  </si>
  <si>
    <t>3251211408426</t>
  </si>
  <si>
    <t>陈祥</t>
  </si>
  <si>
    <t>3251212406026</t>
  </si>
  <si>
    <t>何康</t>
  </si>
  <si>
    <t>3251211510516</t>
  </si>
  <si>
    <t>肖雪</t>
  </si>
  <si>
    <t>3251212609207</t>
  </si>
  <si>
    <t>杨菊</t>
  </si>
  <si>
    <t>3251210603301</t>
  </si>
  <si>
    <t>冯秀林</t>
  </si>
  <si>
    <t>3251210507406</t>
  </si>
  <si>
    <t>张海英</t>
  </si>
  <si>
    <t>3251210705804</t>
  </si>
  <si>
    <t>吕小红</t>
  </si>
  <si>
    <t>3251212404814</t>
  </si>
  <si>
    <t>严充宜</t>
  </si>
  <si>
    <t>3251212603403</t>
  </si>
  <si>
    <t>陈宇</t>
  </si>
  <si>
    <t>3251211001711</t>
  </si>
  <si>
    <t>杨佳玮</t>
  </si>
  <si>
    <t>3251211304524</t>
  </si>
  <si>
    <t>常捷</t>
  </si>
  <si>
    <t>3251210505221</t>
  </si>
  <si>
    <t>杨悦堃</t>
  </si>
  <si>
    <t>3251212607722</t>
  </si>
  <si>
    <t>白士浩</t>
  </si>
  <si>
    <t>3251211512126</t>
  </si>
  <si>
    <t>全孟迪</t>
  </si>
  <si>
    <t>3251212217911</t>
  </si>
  <si>
    <t>闫冬梅</t>
  </si>
  <si>
    <t>3251212302916</t>
  </si>
  <si>
    <t>杨云洁</t>
  </si>
  <si>
    <t>四川理工技师学院</t>
  </si>
  <si>
    <t>汉语言文学教师</t>
  </si>
  <si>
    <t>01205099</t>
  </si>
  <si>
    <t>3251211408425</t>
  </si>
  <si>
    <t>池章菱</t>
  </si>
  <si>
    <t>3251211100629</t>
  </si>
  <si>
    <t>甘恬</t>
  </si>
  <si>
    <t>3251212738706</t>
  </si>
  <si>
    <t>谭禾英</t>
  </si>
  <si>
    <t>思想政治教师</t>
  </si>
  <si>
    <t>01205100</t>
  </si>
  <si>
    <t>3251211701929</t>
  </si>
  <si>
    <t>许张毅</t>
  </si>
  <si>
    <t>3251210809502</t>
  </si>
  <si>
    <t>龚娱</t>
  </si>
  <si>
    <t>3251210901501</t>
  </si>
  <si>
    <t>张敏</t>
  </si>
  <si>
    <t>集成电路教师</t>
  </si>
  <si>
    <t>01205101</t>
  </si>
  <si>
    <t>3251210700616</t>
  </si>
  <si>
    <t>张明</t>
  </si>
  <si>
    <t>3251211300216</t>
  </si>
  <si>
    <t>李博</t>
  </si>
  <si>
    <t>工业机器人教师</t>
  </si>
  <si>
    <t>01205102</t>
  </si>
  <si>
    <t>3251211805430</t>
  </si>
  <si>
    <t>周洋</t>
  </si>
  <si>
    <t>3251212403518</t>
  </si>
  <si>
    <t>张苗</t>
  </si>
  <si>
    <t>康复保健教师</t>
  </si>
  <si>
    <t>01205103</t>
  </si>
  <si>
    <t>3251210704418</t>
  </si>
  <si>
    <t>郭雨怡</t>
  </si>
  <si>
    <t>3251212300901</t>
  </si>
  <si>
    <t>贺婷</t>
  </si>
  <si>
    <t>3251211300927</t>
  </si>
  <si>
    <t>吉克拉合</t>
  </si>
  <si>
    <t>物联网工程教师</t>
  </si>
  <si>
    <t>01205104</t>
  </si>
  <si>
    <t>3251212740907</t>
  </si>
  <si>
    <t>蒋莉君</t>
  </si>
  <si>
    <t>3251210402118</t>
  </si>
  <si>
    <t>陈旭</t>
  </si>
  <si>
    <t>云计算教师</t>
  </si>
  <si>
    <t>01205105</t>
  </si>
  <si>
    <t>3251211101626</t>
  </si>
  <si>
    <t>袁耀</t>
  </si>
  <si>
    <t>艺术实习指导教师</t>
  </si>
  <si>
    <t>01205106</t>
  </si>
  <si>
    <t>3251212306913</t>
  </si>
  <si>
    <t>周红月</t>
  </si>
  <si>
    <t>3251210400528</t>
  </si>
  <si>
    <t>龙春宇</t>
  </si>
  <si>
    <t>3251212010830</t>
  </si>
  <si>
    <t>邱亭尧</t>
  </si>
  <si>
    <t>四川省盐业学校</t>
  </si>
  <si>
    <t>01206107</t>
  </si>
  <si>
    <t>3251211805122</t>
  </si>
  <si>
    <t>陈健</t>
  </si>
  <si>
    <t>3251211614012</t>
  </si>
  <si>
    <t>张六音</t>
  </si>
  <si>
    <t>3251212739618</t>
  </si>
  <si>
    <t>李春燕</t>
  </si>
  <si>
    <t>3251210810821</t>
  </si>
  <si>
    <t>汪小鸿</t>
  </si>
  <si>
    <t>3251211201713</t>
  </si>
  <si>
    <t>熊珮荣</t>
  </si>
  <si>
    <t>3251210600228</t>
  </si>
  <si>
    <t>孙远佳</t>
  </si>
  <si>
    <t>数学教师</t>
  </si>
  <si>
    <t>01206108</t>
  </si>
  <si>
    <t>3251212407120</t>
  </si>
  <si>
    <t>黄锐</t>
  </si>
  <si>
    <t>3251211408013</t>
  </si>
  <si>
    <t>何席逵</t>
  </si>
  <si>
    <t>3251212621027</t>
  </si>
  <si>
    <t>张琳悦</t>
  </si>
  <si>
    <t>3251210303613</t>
  </si>
  <si>
    <t>侯钰茹</t>
  </si>
  <si>
    <t>3251212613618</t>
  </si>
  <si>
    <t>龙涛</t>
  </si>
  <si>
    <t>3251211908929</t>
  </si>
  <si>
    <t>邱天</t>
  </si>
  <si>
    <t>01206109</t>
  </si>
  <si>
    <t>3251212408424</t>
  </si>
  <si>
    <t>朱洁</t>
  </si>
  <si>
    <t>3251212602406</t>
  </si>
  <si>
    <t>杜朋城</t>
  </si>
  <si>
    <t>3251210901223</t>
  </si>
  <si>
    <t>彭鑫</t>
  </si>
  <si>
    <t>3251212407212</t>
  </si>
  <si>
    <t>谢娟</t>
  </si>
  <si>
    <t>3251210809026</t>
  </si>
  <si>
    <t>胡菊章</t>
  </si>
  <si>
    <t>3251210811301</t>
  </si>
  <si>
    <t>罗铭扬</t>
  </si>
  <si>
    <t>法学教师</t>
  </si>
  <si>
    <t>01206110</t>
  </si>
  <si>
    <t>3251212508921</t>
  </si>
  <si>
    <t>袁雅韵</t>
  </si>
  <si>
    <t>3251212401028</t>
  </si>
  <si>
    <t>宛锦钰</t>
  </si>
  <si>
    <t>3251211202007</t>
  </si>
  <si>
    <t>陈楚燕</t>
  </si>
  <si>
    <t>体育教师</t>
  </si>
  <si>
    <t>01206111</t>
  </si>
  <si>
    <t>3251210904110</t>
  </si>
  <si>
    <t>刘冬</t>
  </si>
  <si>
    <t>3251211404223</t>
  </si>
  <si>
    <t>余小江</t>
  </si>
  <si>
    <t>3251211100417</t>
  </si>
  <si>
    <t>艾友红</t>
  </si>
  <si>
    <t>环境设计教师</t>
  </si>
  <si>
    <t>01206112</t>
  </si>
  <si>
    <t>3251212401907</t>
  </si>
  <si>
    <t>韩先仪</t>
  </si>
  <si>
    <t>3251212011307</t>
  </si>
  <si>
    <t>张欣月</t>
  </si>
  <si>
    <t>3251212607324</t>
  </si>
  <si>
    <t>任清清</t>
  </si>
  <si>
    <t>会计学实训教师</t>
  </si>
  <si>
    <t>01206113</t>
  </si>
  <si>
    <t>3251212603317</t>
  </si>
  <si>
    <t>刘莹</t>
  </si>
  <si>
    <t>3251212738509</t>
  </si>
  <si>
    <t>陈香</t>
  </si>
  <si>
    <t>3251211512423</t>
  </si>
  <si>
    <t>易路红</t>
  </si>
  <si>
    <t>3251210507717</t>
  </si>
  <si>
    <t>杨雅婷</t>
  </si>
  <si>
    <t>3251212606727</t>
  </si>
  <si>
    <t>王菁</t>
  </si>
  <si>
    <t>3251212405723</t>
  </si>
  <si>
    <t>邱莉</t>
  </si>
  <si>
    <t>会计学专任教师</t>
  </si>
  <si>
    <t>01206114</t>
  </si>
  <si>
    <t>3251212729629</t>
  </si>
  <si>
    <t>杨雨萌</t>
  </si>
  <si>
    <t>3251210603821</t>
  </si>
  <si>
    <t>杨梅梅</t>
  </si>
  <si>
    <t>建筑施工教师</t>
  </si>
  <si>
    <t>01206115</t>
  </si>
  <si>
    <t>3251212215210</t>
  </si>
  <si>
    <t>李光雪</t>
  </si>
  <si>
    <t>3251212621712</t>
  </si>
  <si>
    <t>任慧</t>
  </si>
  <si>
    <t>3251212306519</t>
  </si>
  <si>
    <t>林裕捷</t>
  </si>
  <si>
    <t>化工教师</t>
  </si>
  <si>
    <t>01206117</t>
  </si>
  <si>
    <t>3251211200411</t>
  </si>
  <si>
    <t>赵天</t>
  </si>
  <si>
    <t>四川省工业和信息化研究院</t>
  </si>
  <si>
    <t>产业经济研究</t>
  </si>
  <si>
    <t>01207118</t>
  </si>
  <si>
    <t>3251212735821</t>
  </si>
  <si>
    <t>潘孝慈</t>
  </si>
  <si>
    <t>3251212304311</t>
  </si>
  <si>
    <t>王琳菲</t>
  </si>
  <si>
    <t>3251212627911</t>
  </si>
  <si>
    <t>关俞</t>
  </si>
  <si>
    <t>财务管理</t>
  </si>
  <si>
    <t>01207119</t>
  </si>
  <si>
    <t>3251212009116</t>
  </si>
  <si>
    <t>张佳敏</t>
  </si>
  <si>
    <t>3251211613323</t>
  </si>
  <si>
    <t>游涵</t>
  </si>
  <si>
    <t>3251211408326</t>
  </si>
  <si>
    <t>赵娜</t>
  </si>
  <si>
    <t>电子信息产业研究</t>
  </si>
  <si>
    <t>01207120</t>
  </si>
  <si>
    <t>3251212302309</t>
  </si>
  <si>
    <t xml:space="preserve"> 梁雨珂</t>
  </si>
  <si>
    <t>3251210706012</t>
  </si>
  <si>
    <t>金重阳</t>
  </si>
  <si>
    <t>3251211613508</t>
  </si>
  <si>
    <t>杨醒言</t>
  </si>
  <si>
    <t>3251211805709</t>
  </si>
  <si>
    <t>侯勋</t>
  </si>
  <si>
    <t>3251212400720</t>
  </si>
  <si>
    <t>叶琳娜</t>
  </si>
  <si>
    <t>3251210401625</t>
  </si>
  <si>
    <t>郑雯文</t>
  </si>
  <si>
    <t>食品产业研究</t>
  </si>
  <si>
    <t>01207121</t>
  </si>
  <si>
    <t>3251212600430</t>
  </si>
  <si>
    <t>赵恬叶</t>
  </si>
  <si>
    <t>3251212627706</t>
  </si>
  <si>
    <t>黄乔韵</t>
  </si>
  <si>
    <t>3251212621012</t>
  </si>
  <si>
    <t>孙静悦</t>
  </si>
  <si>
    <t>地质地热研究</t>
  </si>
  <si>
    <t>01207122</t>
  </si>
  <si>
    <t>3251212306416</t>
  </si>
  <si>
    <t>张天豪</t>
  </si>
  <si>
    <t>3251211701226</t>
  </si>
  <si>
    <t>刘婷</t>
  </si>
  <si>
    <t>3251210400923</t>
  </si>
  <si>
    <t>冉浩楠</t>
  </si>
  <si>
    <t>3251211401314</t>
  </si>
  <si>
    <t>陈达</t>
  </si>
  <si>
    <t>3251210808329</t>
  </si>
  <si>
    <t>蔡向阳</t>
  </si>
  <si>
    <t>3251211301330</t>
  </si>
  <si>
    <t>李维</t>
  </si>
  <si>
    <t>材料工程研究</t>
  </si>
  <si>
    <t>01207123</t>
  </si>
  <si>
    <t>3251210503909</t>
  </si>
  <si>
    <t>安吉祥</t>
  </si>
  <si>
    <t>3251212618419</t>
  </si>
  <si>
    <t>肖柯岑</t>
  </si>
  <si>
    <t>3251212617908</t>
  </si>
  <si>
    <t>刘磊</t>
  </si>
  <si>
    <t>宣传策划</t>
  </si>
  <si>
    <t>01207124</t>
  </si>
  <si>
    <t>3251212215608</t>
  </si>
  <si>
    <t>胡淼</t>
  </si>
  <si>
    <t>3251210701524</t>
  </si>
  <si>
    <t>韩玥</t>
  </si>
  <si>
    <t>3251210507514</t>
  </si>
  <si>
    <t>王薪琪</t>
  </si>
  <si>
    <t>机械工程研究</t>
  </si>
  <si>
    <t>01207125</t>
  </si>
  <si>
    <t>3251210303812</t>
  </si>
  <si>
    <t>朱平平</t>
  </si>
  <si>
    <t>3251210601318</t>
  </si>
  <si>
    <t>付英杰</t>
  </si>
  <si>
    <t>3251212608525</t>
  </si>
  <si>
    <t>杨阳</t>
  </si>
  <si>
    <t>四川省企业发展促进中心</t>
  </si>
  <si>
    <t>宣传干事</t>
  </si>
  <si>
    <t>01208126</t>
  </si>
  <si>
    <t>3251211403630</t>
  </si>
  <si>
    <t>高艺多</t>
  </si>
  <si>
    <t>1</t>
  </si>
  <si>
    <t>3251212736608</t>
  </si>
  <si>
    <t>唐雅馨</t>
  </si>
  <si>
    <t>2</t>
  </si>
  <si>
    <t>3251212009218</t>
  </si>
  <si>
    <t>刘耘岐</t>
  </si>
  <si>
    <t>3</t>
  </si>
  <si>
    <t>编辑岗位</t>
  </si>
  <si>
    <t>01208127</t>
  </si>
  <si>
    <t>3251210706728</t>
  </si>
  <si>
    <t>陈敏</t>
  </si>
  <si>
    <t>3251212216717</t>
  </si>
  <si>
    <t>罗晶</t>
  </si>
  <si>
    <t>3251211510803</t>
  </si>
  <si>
    <t>谢向维</t>
  </si>
  <si>
    <t>网络与信息化建设岗位</t>
  </si>
  <si>
    <t>01208128</t>
  </si>
  <si>
    <t>3251211100711</t>
  </si>
  <si>
    <t>王雪逸</t>
  </si>
  <si>
    <t>3251212215615</t>
  </si>
  <si>
    <t>刘杰</t>
  </si>
  <si>
    <t>3251212604625</t>
  </si>
  <si>
    <t>邓晓丹</t>
  </si>
  <si>
    <t>设备设施维护岗位</t>
  </si>
  <si>
    <t>01208129</t>
  </si>
  <si>
    <t>3251211409327</t>
  </si>
  <si>
    <t>徐瑞琳</t>
  </si>
  <si>
    <t>3251212601808</t>
  </si>
  <si>
    <t>邓粤</t>
  </si>
  <si>
    <t>3251210701310</t>
  </si>
  <si>
    <t>王麒翔</t>
  </si>
  <si>
    <t>四川经济日报社
（经营管理者杂志社）</t>
  </si>
  <si>
    <t>编辑</t>
  </si>
  <si>
    <t>01209130</t>
  </si>
  <si>
    <t>3251211000515</t>
  </si>
  <si>
    <t>赵丁</t>
  </si>
  <si>
    <t>3251212620328</t>
  </si>
  <si>
    <t>李霁玥</t>
  </si>
  <si>
    <t>3251211407618</t>
  </si>
  <si>
    <t>张肇婷</t>
  </si>
  <si>
    <t>3251211404329</t>
  </si>
  <si>
    <t>秦瑶</t>
  </si>
  <si>
    <t>3251211302710</t>
  </si>
  <si>
    <t>林琳</t>
  </si>
  <si>
    <t>3251211703318</t>
  </si>
  <si>
    <t>李慧颖</t>
  </si>
  <si>
    <t>3251212401712</t>
  </si>
  <si>
    <t>牟兴华</t>
  </si>
  <si>
    <t>3251212624226</t>
  </si>
  <si>
    <t>李柳</t>
  </si>
  <si>
    <t>3251212618406</t>
  </si>
  <si>
    <t>张舰木</t>
  </si>
  <si>
    <t>记者</t>
  </si>
  <si>
    <t>01209131</t>
  </si>
  <si>
    <t>3251212621029</t>
  </si>
  <si>
    <t>白兆鹏</t>
  </si>
  <si>
    <t>3251210600314</t>
  </si>
  <si>
    <t>谭凯元</t>
  </si>
  <si>
    <t>3251211613719</t>
  </si>
  <si>
    <t>周瑶慧</t>
  </si>
  <si>
    <t>3251212737026</t>
  </si>
  <si>
    <t>张宇</t>
  </si>
  <si>
    <t>3251211101018</t>
  </si>
  <si>
    <t>刘佩佩</t>
  </si>
  <si>
    <t>3251211301117</t>
  </si>
  <si>
    <t>周彦君</t>
  </si>
  <si>
    <t>3251211301712</t>
  </si>
  <si>
    <t>侯格格</t>
  </si>
  <si>
    <t>3251211806123</t>
  </si>
  <si>
    <t>李幸</t>
  </si>
  <si>
    <t>3251211405030</t>
  </si>
  <si>
    <t>黄新宇</t>
  </si>
  <si>
    <t>四川省工业环境监测研究院</t>
  </si>
  <si>
    <t>01210132</t>
  </si>
  <si>
    <t>3251212738702</t>
  </si>
  <si>
    <t>孙采薇</t>
  </si>
  <si>
    <t>3251212736219</t>
  </si>
  <si>
    <t>杜伟龙</t>
  </si>
  <si>
    <t>3251210810902</t>
  </si>
  <si>
    <t>王元鑫</t>
  </si>
  <si>
    <t>四川省生产服务业发展中心</t>
  </si>
  <si>
    <t>平台运维管理</t>
  </si>
  <si>
    <t>01211133</t>
  </si>
  <si>
    <t>彭帅</t>
  </si>
  <si>
    <t>彭瑶</t>
  </si>
  <si>
    <t>张浩</t>
  </si>
  <si>
    <t>四川省无线电监测站</t>
  </si>
  <si>
    <t>无线电监测</t>
  </si>
  <si>
    <t>01212134</t>
  </si>
  <si>
    <t>3251212402215</t>
  </si>
  <si>
    <t>林江旭</t>
  </si>
  <si>
    <t>3251212406001</t>
  </si>
  <si>
    <t>何家欢</t>
  </si>
  <si>
    <t>3251210400110</t>
  </si>
  <si>
    <t>席巾荣</t>
  </si>
  <si>
    <t>3251210900102</t>
  </si>
  <si>
    <t>朱明威</t>
  </si>
  <si>
    <t>3251212603328</t>
  </si>
  <si>
    <t>熊航</t>
  </si>
  <si>
    <t>3251212614816</t>
  </si>
  <si>
    <t>陈楠</t>
  </si>
  <si>
    <t>3251212601507</t>
  </si>
  <si>
    <t>刘德龙</t>
  </si>
  <si>
    <t>3251210402502</t>
  </si>
  <si>
    <t>曹红</t>
  </si>
  <si>
    <t>3251210504722</t>
  </si>
  <si>
    <t>刘珊</t>
  </si>
  <si>
    <t>3251211511914</t>
  </si>
  <si>
    <t>郭丹丹</t>
  </si>
  <si>
    <t>3251210505414</t>
  </si>
  <si>
    <t>宋应清</t>
  </si>
  <si>
    <t>3251212401930</t>
  </si>
  <si>
    <t>张茂林</t>
  </si>
  <si>
    <t>3251211908930</t>
  </si>
  <si>
    <t>李月秀</t>
  </si>
  <si>
    <t>3251212617023</t>
  </si>
  <si>
    <t>古丹</t>
  </si>
  <si>
    <t>3251212622615</t>
  </si>
  <si>
    <t>孙秀兰</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</si>
</sst>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s>
  <fonts count="35">
    <font>
      <sz val="11"/>
      <color theme="1"/>
      <name val="宋体"/>
      <charset val="134"/>
      <scheme val="minor"/>
    </font>
    <font>
      <sz val="14"/>
      <color theme="1"/>
      <name val="黑体"/>
      <charset val="134"/>
    </font>
    <font>
      <b/>
      <sz val="14"/>
      <color theme="1"/>
      <name val="宋体"/>
      <charset val="134"/>
    </font>
    <font>
      <b/>
      <sz val="11"/>
      <name val="宋体"/>
      <charset val="134"/>
    </font>
    <font>
      <b/>
      <sz val="9"/>
      <name val="宋体"/>
      <charset val="134"/>
    </font>
    <font>
      <sz val="10"/>
      <color theme="1"/>
      <name val="宋体"/>
      <charset val="134"/>
      <scheme val="minor"/>
    </font>
    <font>
      <sz val="10"/>
      <name val="宋体"/>
      <charset val="134"/>
    </font>
    <font>
      <sz val="10"/>
      <color theme="1"/>
      <name val="宋体"/>
      <charset val="134"/>
    </font>
    <font>
      <b/>
      <sz val="14"/>
      <color theme="1"/>
      <name val="宋体"/>
      <charset val="134"/>
      <scheme val="minor"/>
    </font>
    <font>
      <b/>
      <sz val="11"/>
      <name val="黑体"/>
      <charset val="134"/>
    </font>
    <font>
      <sz val="10"/>
      <color theme="1"/>
      <name val="宋体"/>
      <charset val="0"/>
    </font>
    <font>
      <sz val="10"/>
      <name val="宋体"/>
      <charset val="134"/>
      <scheme val="minor"/>
    </font>
    <font>
      <sz val="10"/>
      <name val="宋体"/>
      <charset val="0"/>
    </font>
    <font>
      <sz val="10"/>
      <color rgb="FF000000"/>
      <name val="宋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2"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10" borderId="0" applyNumberFormat="0" applyBorder="0" applyAlignment="0" applyProtection="0">
      <alignment vertical="center"/>
    </xf>
    <xf numFmtId="0" fontId="21" fillId="0" borderId="14" applyNumberFormat="0" applyFill="0" applyAlignment="0" applyProtection="0">
      <alignment vertical="center"/>
    </xf>
    <xf numFmtId="0" fontId="18" fillId="11" borderId="0" applyNumberFormat="0" applyBorder="0" applyAlignment="0" applyProtection="0">
      <alignment vertical="center"/>
    </xf>
    <xf numFmtId="0" fontId="27" fillId="12" borderId="15" applyNumberFormat="0" applyAlignment="0" applyProtection="0">
      <alignment vertical="center"/>
    </xf>
    <xf numFmtId="0" fontId="28" fillId="12" borderId="11" applyNumberFormat="0" applyAlignment="0" applyProtection="0">
      <alignment vertical="center"/>
    </xf>
    <xf numFmtId="0" fontId="29" fillId="13" borderId="16"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4" fillId="0" borderId="0">
      <alignment vertical="center"/>
    </xf>
  </cellStyleXfs>
  <cellXfs count="126">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xf>
    <xf numFmtId="0" fontId="3" fillId="0" borderId="2" xfId="49" applyFont="1" applyFill="1" applyBorder="1" applyAlignment="1">
      <alignment horizontal="center" vertical="center" wrapText="1"/>
    </xf>
    <xf numFmtId="178" fontId="4" fillId="0" borderId="2" xfId="4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178" fontId="7" fillId="0" borderId="5"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8" fontId="7" fillId="0" borderId="3" xfId="0" applyNumberFormat="1" applyFont="1" applyFill="1" applyBorder="1" applyAlignment="1">
      <alignment horizontal="center" vertical="center"/>
    </xf>
    <xf numFmtId="178"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0" borderId="5"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8" fontId="3" fillId="0" borderId="2" xfId="49" applyNumberFormat="1" applyFont="1" applyFill="1" applyBorder="1" applyAlignment="1">
      <alignment horizontal="center" vertical="center" wrapText="1"/>
    </xf>
    <xf numFmtId="176" fontId="3" fillId="0" borderId="2" xfId="49" applyNumberFormat="1" applyFont="1" applyFill="1" applyBorder="1" applyAlignment="1">
      <alignment horizontal="center" vertical="center" wrapText="1"/>
    </xf>
    <xf numFmtId="0" fontId="9" fillId="0" borderId="2" xfId="49"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0" fillId="0" borderId="0" xfId="0" applyFill="1">
      <alignment vertical="center"/>
    </xf>
    <xf numFmtId="176" fontId="7" fillId="0" borderId="5"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178" fontId="7" fillId="0" borderId="2"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3" xfId="0" applyFont="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178" fontId="5" fillId="0" borderId="2" xfId="0" applyNumberFormat="1" applyFont="1" applyFill="1" applyBorder="1" applyAlignment="1">
      <alignment horizontal="center" vertical="center"/>
    </xf>
    <xf numFmtId="0" fontId="5" fillId="0" borderId="4" xfId="0" applyFont="1" applyBorder="1" applyAlignment="1">
      <alignment horizontal="center" vertical="center"/>
    </xf>
    <xf numFmtId="0" fontId="10" fillId="0" borderId="4" xfId="0" applyFont="1" applyFill="1" applyBorder="1" applyAlignment="1">
      <alignment horizontal="center" vertical="center"/>
    </xf>
    <xf numFmtId="0" fontId="5" fillId="0" borderId="5" xfId="0" applyFont="1" applyBorder="1" applyAlignment="1">
      <alignment horizontal="center" vertical="center"/>
    </xf>
    <xf numFmtId="0" fontId="10" fillId="0" borderId="5"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0" borderId="3" xfId="0" applyNumberFormat="1" applyFont="1" applyFill="1" applyBorder="1" applyAlignment="1">
      <alignment horizontal="center" vertical="center"/>
    </xf>
    <xf numFmtId="0" fontId="7" fillId="2" borderId="2" xfId="0" applyFont="1" applyFill="1" applyBorder="1" applyAlignment="1">
      <alignment horizontal="center" vertical="center"/>
    </xf>
    <xf numFmtId="178" fontId="5" fillId="2"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3"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2" borderId="2" xfId="0" applyFont="1" applyFill="1" applyBorder="1" applyAlignment="1">
      <alignment horizontal="center"/>
    </xf>
    <xf numFmtId="178" fontId="11" fillId="2" borderId="2" xfId="0" applyNumberFormat="1" applyFont="1" applyFill="1" applyBorder="1" applyAlignment="1">
      <alignment horizontal="center" vertical="center"/>
    </xf>
    <xf numFmtId="178" fontId="11" fillId="2" borderId="2"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5"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178" fontId="12" fillId="0" borderId="2" xfId="0" applyNumberFormat="1"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178" fontId="13"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178" fontId="7"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178" fontId="12" fillId="2" borderId="2" xfId="0" applyNumberFormat="1" applyFont="1" applyFill="1" applyBorder="1" applyAlignment="1">
      <alignment horizontal="center"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NumberFormat="1" applyFont="1" applyBorder="1" applyAlignment="1">
      <alignment horizontal="center" vertical="center" wrapText="1"/>
    </xf>
    <xf numFmtId="178" fontId="13" fillId="0" borderId="2"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76" fontId="7" fillId="0" borderId="2" xfId="0" applyNumberFormat="1" applyFont="1" applyBorder="1" applyAlignment="1">
      <alignment horizontal="center" vertical="center"/>
    </xf>
    <xf numFmtId="0" fontId="5" fillId="0" borderId="2" xfId="0" applyFont="1" applyBorder="1">
      <alignment vertical="center"/>
    </xf>
    <xf numFmtId="0" fontId="14" fillId="0" borderId="2" xfId="0" applyFont="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179" fontId="5" fillId="0" borderId="2"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quotePrefix="1">
      <alignment horizontal="center" vertical="center"/>
    </xf>
    <xf numFmtId="0" fontId="6" fillId="2" borderId="3" xfId="0" applyFont="1" applyFill="1" applyBorder="1" applyAlignment="1" quotePrefix="1">
      <alignment horizontal="center" vertical="center" wrapText="1"/>
    </xf>
    <xf numFmtId="0" fontId="10" fillId="0" borderId="3" xfId="0" applyFont="1" applyFill="1" applyBorder="1" applyAlignment="1" quotePrefix="1">
      <alignment horizontal="center" vertical="center"/>
    </xf>
    <xf numFmtId="0" fontId="11" fillId="2" borderId="3" xfId="0" applyNumberFormat="1" applyFont="1" applyFill="1" applyBorder="1" applyAlignment="1" quotePrefix="1">
      <alignment horizontal="center" vertical="center"/>
    </xf>
    <xf numFmtId="0" fontId="12" fillId="0" borderId="2" xfId="0" applyFont="1" applyFill="1" applyBorder="1" applyAlignment="1" quotePrefix="1">
      <alignment horizontal="center" vertical="center"/>
    </xf>
    <xf numFmtId="0" fontId="13" fillId="0" borderId="2" xfId="0" applyFont="1" applyBorder="1" applyAlignment="1" quotePrefix="1">
      <alignment horizontal="center" vertical="center"/>
    </xf>
    <xf numFmtId="0" fontId="13" fillId="0" borderId="2" xfId="0" applyNumberFormat="1" applyFont="1" applyBorder="1" applyAlignment="1" quotePrefix="1">
      <alignment horizontal="center" vertical="center" wrapText="1"/>
    </xf>
    <xf numFmtId="0" fontId="6" fillId="0" borderId="2" xfId="0" applyFont="1" applyFill="1" applyBorder="1" applyAlignment="1" quotePrefix="1">
      <alignment horizontal="center" vertical="center"/>
    </xf>
    <xf numFmtId="0" fontId="5" fillId="0" borderId="7" xfId="0" applyFont="1" applyFill="1" applyBorder="1" applyAlignment="1" quotePrefix="1">
      <alignment horizontal="center" vertical="center"/>
    </xf>
    <xf numFmtId="0" fontId="5" fillId="0" borderId="2" xfId="0" applyFont="1" applyFill="1" applyBorder="1" applyAlignment="1" quotePrefix="1">
      <alignment horizontal="center" vertical="center"/>
    </xf>
    <xf numFmtId="0" fontId="5" fillId="0" borderId="3" xfId="0" applyFont="1" applyBorder="1" applyAlignment="1" quotePrefix="1">
      <alignment horizontal="center" vertical="center"/>
    </xf>
    <xf numFmtId="0" fontId="5" fillId="0" borderId="3" xfId="0" applyNumberFormat="1" applyFont="1" applyFill="1" applyBorder="1" applyAlignment="1" quotePrefix="1">
      <alignment horizontal="center" vertical="center"/>
    </xf>
    <xf numFmtId="178" fontId="5" fillId="0" borderId="2"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data\&#37325;&#35201;&#25968;&#25454;\&#26700;&#38754;\&#24635;&#25104;&#32489;&#21450;&#20307;&#26816;&#20844;&#31034;\&#22235;&#24029;&#29702;&#24037;&#25216;&#24072;&#23398;&#38498;-&#24635;&#25104;&#32489;&#34920;&#21450;&#21442;&#21152;&#20307;&#26816;&#20154;&#21592;&#32479;&#20998;&#34920;(&#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汇总表1"/>
      <sheetName val="成绩汇总表2"/>
      <sheetName val="汉语言、思政、康复、艺术"/>
      <sheetName val="机器人、电子、物联网、云计算"/>
      <sheetName val="总成绩排名"/>
    </sheetNames>
    <sheetDataSet>
      <sheetData sheetId="0">
        <row r="3">
          <cell r="D3" t="str">
            <v>考生姓名</v>
          </cell>
          <cell r="E3" t="str">
            <v>面试成绩</v>
          </cell>
        </row>
        <row r="4">
          <cell r="D4" t="str">
            <v>池章菱</v>
          </cell>
          <cell r="E4">
            <v>87.1</v>
          </cell>
        </row>
        <row r="5">
          <cell r="D5" t="str">
            <v>甘恬</v>
          </cell>
          <cell r="E5">
            <v>77.2</v>
          </cell>
        </row>
        <row r="6">
          <cell r="D6" t="str">
            <v>谭禾英</v>
          </cell>
          <cell r="E6">
            <v>70.8</v>
          </cell>
        </row>
        <row r="7">
          <cell r="D7" t="str">
            <v>龚娱</v>
          </cell>
          <cell r="E7">
            <v>84.6</v>
          </cell>
        </row>
        <row r="8">
          <cell r="D8" t="str">
            <v>许张毅</v>
          </cell>
          <cell r="E8">
            <v>90</v>
          </cell>
        </row>
        <row r="9">
          <cell r="D9" t="str">
            <v>张敏</v>
          </cell>
          <cell r="E9">
            <v>70.1</v>
          </cell>
        </row>
        <row r="10">
          <cell r="D10" t="str">
            <v>郭雨怡</v>
          </cell>
          <cell r="E10">
            <v>82.2</v>
          </cell>
        </row>
        <row r="11">
          <cell r="D11" t="str">
            <v>贺婷</v>
          </cell>
          <cell r="E11">
            <v>79.4</v>
          </cell>
        </row>
        <row r="12">
          <cell r="D12" t="str">
            <v>吉克拉合</v>
          </cell>
          <cell r="E12">
            <v>63</v>
          </cell>
        </row>
        <row r="13">
          <cell r="D13" t="str">
            <v>邱亭尧</v>
          </cell>
          <cell r="E13">
            <v>76.8</v>
          </cell>
        </row>
        <row r="14">
          <cell r="D14" t="str">
            <v>周红月</v>
          </cell>
          <cell r="E14">
            <v>84.6</v>
          </cell>
        </row>
        <row r="15">
          <cell r="D15" t="str">
            <v>龙春宇</v>
          </cell>
          <cell r="E15">
            <v>78.2</v>
          </cell>
        </row>
      </sheetData>
      <sheetData sheetId="1">
        <row r="3">
          <cell r="D3" t="str">
            <v>考生姓名</v>
          </cell>
          <cell r="E3" t="str">
            <v>面试成绩</v>
          </cell>
        </row>
        <row r="4">
          <cell r="D4" t="str">
            <v>张明</v>
          </cell>
          <cell r="E4">
            <v>71.2</v>
          </cell>
        </row>
        <row r="5">
          <cell r="D5" t="str">
            <v>李博</v>
          </cell>
          <cell r="E5">
            <v>70.6</v>
          </cell>
        </row>
        <row r="6">
          <cell r="D6" t="str">
            <v>张苗</v>
          </cell>
          <cell r="E6">
            <v>51.2</v>
          </cell>
        </row>
        <row r="7">
          <cell r="D7" t="str">
            <v>周洋</v>
          </cell>
          <cell r="E7">
            <v>56.2</v>
          </cell>
        </row>
        <row r="8">
          <cell r="D8" t="str">
            <v>蒋莉君</v>
          </cell>
          <cell r="E8" t="str">
            <v>缺考</v>
          </cell>
        </row>
        <row r="9">
          <cell r="D9" t="str">
            <v>陈旭</v>
          </cell>
          <cell r="E9" t="str">
            <v>缺考</v>
          </cell>
        </row>
        <row r="10">
          <cell r="D10" t="str">
            <v>袁耀</v>
          </cell>
          <cell r="E10">
            <v>58.8</v>
          </cell>
        </row>
      </sheetData>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5"/>
  <sheetViews>
    <sheetView tabSelected="1" workbookViewId="0">
      <selection activeCell="M3" sqref="M3"/>
    </sheetView>
  </sheetViews>
  <sheetFormatPr defaultColWidth="9" defaultRowHeight="13.5"/>
  <cols>
    <col min="1" max="1" width="21.625" style="2" customWidth="1"/>
    <col min="2" max="2" width="19.25" customWidth="1"/>
    <col min="3" max="3" width="9" customWidth="1"/>
    <col min="4" max="4" width="13.75" style="2" customWidth="1"/>
    <col min="5" max="5" width="7.66666666666667" customWidth="1"/>
    <col min="6" max="6" width="8.75" customWidth="1"/>
    <col min="7" max="7" width="8.875" customWidth="1"/>
    <col min="8" max="8" width="7.875" customWidth="1"/>
    <col min="10" max="10" width="8.625" customWidth="1"/>
    <col min="11" max="11" width="5.875" style="2" customWidth="1"/>
    <col min="12" max="12" width="9" style="2"/>
    <col min="13" max="13" width="16.375" customWidth="1"/>
  </cols>
  <sheetData>
    <row r="1" ht="21" customHeight="1" spans="1:1">
      <c r="A1" s="3" t="s">
        <v>0</v>
      </c>
    </row>
    <row r="2" s="1" customFormat="1" ht="24" customHeight="1" spans="1:13">
      <c r="A2" s="4" t="s">
        <v>1</v>
      </c>
      <c r="B2" s="4"/>
      <c r="C2" s="4"/>
      <c r="D2" s="4"/>
      <c r="E2" s="4"/>
      <c r="F2" s="5"/>
      <c r="G2" s="5"/>
      <c r="H2" s="5"/>
      <c r="I2" s="5"/>
      <c r="J2" s="5"/>
      <c r="K2" s="39"/>
      <c r="L2" s="4"/>
      <c r="M2" s="40"/>
    </row>
    <row r="3" s="1" customFormat="1" ht="42" customHeight="1" spans="1:13">
      <c r="A3" s="6" t="s">
        <v>2</v>
      </c>
      <c r="B3" s="6" t="s">
        <v>3</v>
      </c>
      <c r="C3" s="6" t="s">
        <v>4</v>
      </c>
      <c r="D3" s="6" t="s">
        <v>5</v>
      </c>
      <c r="E3" s="6" t="s">
        <v>6</v>
      </c>
      <c r="F3" s="7" t="s">
        <v>7</v>
      </c>
      <c r="G3" s="7" t="s">
        <v>8</v>
      </c>
      <c r="H3" s="7" t="s">
        <v>9</v>
      </c>
      <c r="I3" s="7" t="s">
        <v>10</v>
      </c>
      <c r="J3" s="41" t="s">
        <v>11</v>
      </c>
      <c r="K3" s="42" t="s">
        <v>12</v>
      </c>
      <c r="L3" s="6" t="s">
        <v>13</v>
      </c>
      <c r="M3" s="43" t="s">
        <v>14</v>
      </c>
    </row>
    <row r="4" s="1" customFormat="1" ht="16" customHeight="1" spans="1:13">
      <c r="A4" s="8" t="s">
        <v>15</v>
      </c>
      <c r="B4" s="9" t="s">
        <v>16</v>
      </c>
      <c r="C4" s="10" t="s">
        <v>17</v>
      </c>
      <c r="D4" s="11">
        <v>3251212302811</v>
      </c>
      <c r="E4" s="12" t="s">
        <v>18</v>
      </c>
      <c r="F4" s="13">
        <v>62.7</v>
      </c>
      <c r="G4" s="13">
        <f t="shared" ref="G4:G11" si="0">F4*0.4</f>
        <v>25.08</v>
      </c>
      <c r="H4" s="14">
        <v>87</v>
      </c>
      <c r="I4" s="13">
        <f>H4*0.6</f>
        <v>52.2</v>
      </c>
      <c r="J4" s="13">
        <f>G4+I4</f>
        <v>77.28</v>
      </c>
      <c r="K4" s="44">
        <v>1</v>
      </c>
      <c r="L4" s="11" t="s">
        <v>19</v>
      </c>
      <c r="M4" s="25"/>
    </row>
    <row r="5" s="1" customFormat="1" ht="16" customHeight="1" spans="1:13">
      <c r="A5" s="15"/>
      <c r="B5" s="16"/>
      <c r="C5" s="17"/>
      <c r="D5" s="11">
        <v>3251212301009</v>
      </c>
      <c r="E5" s="12" t="s">
        <v>20</v>
      </c>
      <c r="F5" s="13">
        <v>64.7</v>
      </c>
      <c r="G5" s="13">
        <f t="shared" si="0"/>
        <v>25.88</v>
      </c>
      <c r="H5" s="14">
        <v>83.67</v>
      </c>
      <c r="I5" s="13">
        <f t="shared" ref="I4:I16" si="1">H5*0.6</f>
        <v>50.202</v>
      </c>
      <c r="J5" s="13">
        <f t="shared" ref="J4:J16" si="2">G5+I5</f>
        <v>76.082</v>
      </c>
      <c r="K5" s="44">
        <f t="shared" ref="K5:K11" si="3">K4+1</f>
        <v>2</v>
      </c>
      <c r="L5" s="11" t="s">
        <v>19</v>
      </c>
      <c r="M5" s="25"/>
    </row>
    <row r="6" s="1" customFormat="1" ht="16" customHeight="1" spans="1:13">
      <c r="A6" s="15"/>
      <c r="B6" s="16"/>
      <c r="C6" s="17"/>
      <c r="D6" s="11">
        <v>3251211407412</v>
      </c>
      <c r="E6" s="12" t="s">
        <v>21</v>
      </c>
      <c r="F6" s="13">
        <v>55.3</v>
      </c>
      <c r="G6" s="13">
        <f t="shared" si="0"/>
        <v>22.12</v>
      </c>
      <c r="H6" s="14">
        <v>87.33</v>
      </c>
      <c r="I6" s="13">
        <f t="shared" si="1"/>
        <v>52.398</v>
      </c>
      <c r="J6" s="13">
        <f t="shared" si="2"/>
        <v>74.518</v>
      </c>
      <c r="K6" s="44">
        <f t="shared" si="3"/>
        <v>3</v>
      </c>
      <c r="L6" s="11" t="s">
        <v>19</v>
      </c>
      <c r="M6" s="25"/>
    </row>
    <row r="7" s="1" customFormat="1" ht="16" customHeight="1" spans="1:13">
      <c r="A7" s="15"/>
      <c r="B7" s="16"/>
      <c r="C7" s="17"/>
      <c r="D7" s="11">
        <v>3251212009522</v>
      </c>
      <c r="E7" s="12" t="s">
        <v>22</v>
      </c>
      <c r="F7" s="13">
        <v>61.8</v>
      </c>
      <c r="G7" s="13">
        <f t="shared" si="0"/>
        <v>24.72</v>
      </c>
      <c r="H7" s="14">
        <v>79.33</v>
      </c>
      <c r="I7" s="13">
        <f t="shared" si="1"/>
        <v>47.598</v>
      </c>
      <c r="J7" s="13">
        <f t="shared" si="2"/>
        <v>72.318</v>
      </c>
      <c r="K7" s="44">
        <f t="shared" si="3"/>
        <v>4</v>
      </c>
      <c r="L7" s="11" t="s">
        <v>19</v>
      </c>
      <c r="M7" s="25"/>
    </row>
    <row r="8" s="1" customFormat="1" ht="16" customHeight="1" spans="1:13">
      <c r="A8" s="15"/>
      <c r="B8" s="16"/>
      <c r="C8" s="17"/>
      <c r="D8" s="11">
        <v>3251210602406</v>
      </c>
      <c r="E8" s="12" t="s">
        <v>23</v>
      </c>
      <c r="F8" s="13">
        <v>61.8</v>
      </c>
      <c r="G8" s="13">
        <f t="shared" si="0"/>
        <v>24.72</v>
      </c>
      <c r="H8" s="14">
        <v>77.33</v>
      </c>
      <c r="I8" s="13">
        <f t="shared" si="1"/>
        <v>46.398</v>
      </c>
      <c r="J8" s="13">
        <f t="shared" si="2"/>
        <v>71.118</v>
      </c>
      <c r="K8" s="44">
        <f t="shared" si="3"/>
        <v>5</v>
      </c>
      <c r="L8" s="11" t="s">
        <v>19</v>
      </c>
      <c r="M8" s="25"/>
    </row>
    <row r="9" ht="16" customHeight="1" spans="1:14">
      <c r="A9" s="15"/>
      <c r="B9" s="16"/>
      <c r="C9" s="17"/>
      <c r="D9" s="11">
        <v>3251210506026</v>
      </c>
      <c r="E9" s="12" t="s">
        <v>24</v>
      </c>
      <c r="F9" s="13">
        <v>53.1</v>
      </c>
      <c r="G9" s="13">
        <f t="shared" si="0"/>
        <v>21.24</v>
      </c>
      <c r="H9" s="14">
        <v>82.33</v>
      </c>
      <c r="I9" s="13">
        <f t="shared" si="1"/>
        <v>49.398</v>
      </c>
      <c r="J9" s="13">
        <f t="shared" si="2"/>
        <v>70.638</v>
      </c>
      <c r="K9" s="44">
        <f t="shared" si="3"/>
        <v>6</v>
      </c>
      <c r="L9" s="11" t="s">
        <v>19</v>
      </c>
      <c r="M9" s="25"/>
      <c r="N9" s="45"/>
    </row>
    <row r="10" ht="16" customHeight="1" spans="1:14">
      <c r="A10" s="15"/>
      <c r="B10" s="16"/>
      <c r="C10" s="17"/>
      <c r="D10" s="11">
        <v>3251212404626</v>
      </c>
      <c r="E10" s="12" t="s">
        <v>25</v>
      </c>
      <c r="F10" s="13">
        <v>48.1</v>
      </c>
      <c r="G10" s="13">
        <f t="shared" si="0"/>
        <v>19.24</v>
      </c>
      <c r="H10" s="14">
        <v>72.33</v>
      </c>
      <c r="I10" s="13">
        <f t="shared" si="1"/>
        <v>43.398</v>
      </c>
      <c r="J10" s="13">
        <f t="shared" si="2"/>
        <v>62.638</v>
      </c>
      <c r="K10" s="44">
        <f t="shared" si="3"/>
        <v>7</v>
      </c>
      <c r="L10" s="11" t="s">
        <v>26</v>
      </c>
      <c r="M10" s="25"/>
      <c r="N10" s="45"/>
    </row>
    <row r="11" ht="16" customHeight="1" spans="1:13">
      <c r="A11" s="18"/>
      <c r="B11" s="19"/>
      <c r="C11" s="20"/>
      <c r="D11" s="11">
        <v>3251211400612</v>
      </c>
      <c r="E11" s="12" t="s">
        <v>27</v>
      </c>
      <c r="F11" s="13">
        <v>47.5</v>
      </c>
      <c r="G11" s="13">
        <f t="shared" si="0"/>
        <v>19</v>
      </c>
      <c r="H11" s="14">
        <v>70.67</v>
      </c>
      <c r="I11" s="13">
        <f t="shared" si="1"/>
        <v>42.402</v>
      </c>
      <c r="J11" s="13">
        <f t="shared" si="2"/>
        <v>61.402</v>
      </c>
      <c r="K11" s="44">
        <f t="shared" si="3"/>
        <v>8</v>
      </c>
      <c r="L11" s="11" t="s">
        <v>26</v>
      </c>
      <c r="M11" s="25"/>
    </row>
    <row r="12" ht="16" customHeight="1" spans="1:13">
      <c r="A12" s="8" t="s">
        <v>15</v>
      </c>
      <c r="B12" s="9" t="s">
        <v>28</v>
      </c>
      <c r="C12" s="10" t="s">
        <v>29</v>
      </c>
      <c r="D12" s="11">
        <v>3251210214630</v>
      </c>
      <c r="E12" s="21" t="s">
        <v>30</v>
      </c>
      <c r="F12" s="13">
        <v>60.6</v>
      </c>
      <c r="G12" s="13">
        <f t="shared" ref="G4:G67" si="4">F12*0.4</f>
        <v>24.24</v>
      </c>
      <c r="H12" s="14">
        <v>87.33</v>
      </c>
      <c r="I12" s="13">
        <f t="shared" si="1"/>
        <v>52.398</v>
      </c>
      <c r="J12" s="13">
        <f t="shared" si="2"/>
        <v>76.638</v>
      </c>
      <c r="K12" s="44">
        <v>1</v>
      </c>
      <c r="L12" s="11" t="s">
        <v>19</v>
      </c>
      <c r="M12" s="25"/>
    </row>
    <row r="13" ht="16" customHeight="1" spans="1:13">
      <c r="A13" s="15"/>
      <c r="B13" s="16"/>
      <c r="C13" s="17"/>
      <c r="D13" s="11">
        <v>3251212620324</v>
      </c>
      <c r="E13" s="12" t="s">
        <v>31</v>
      </c>
      <c r="F13" s="13">
        <v>59.2</v>
      </c>
      <c r="G13" s="13">
        <f t="shared" si="4"/>
        <v>23.68</v>
      </c>
      <c r="H13" s="14">
        <v>85.67</v>
      </c>
      <c r="I13" s="13">
        <f t="shared" si="1"/>
        <v>51.402</v>
      </c>
      <c r="J13" s="13">
        <f t="shared" si="2"/>
        <v>75.082</v>
      </c>
      <c r="K13" s="44">
        <v>2</v>
      </c>
      <c r="L13" s="11" t="s">
        <v>19</v>
      </c>
      <c r="M13" s="25"/>
    </row>
    <row r="14" ht="16" customHeight="1" spans="1:13">
      <c r="A14" s="15"/>
      <c r="B14" s="16"/>
      <c r="C14" s="17"/>
      <c r="D14" s="11">
        <v>3251212626429</v>
      </c>
      <c r="E14" s="12" t="s">
        <v>32</v>
      </c>
      <c r="F14" s="13">
        <v>60.9</v>
      </c>
      <c r="G14" s="13">
        <f t="shared" si="4"/>
        <v>24.36</v>
      </c>
      <c r="H14" s="14">
        <v>78.33</v>
      </c>
      <c r="I14" s="13">
        <f t="shared" si="1"/>
        <v>46.998</v>
      </c>
      <c r="J14" s="13">
        <f t="shared" si="2"/>
        <v>71.358</v>
      </c>
      <c r="K14" s="44">
        <v>3</v>
      </c>
      <c r="L14" s="11" t="s">
        <v>19</v>
      </c>
      <c r="M14" s="25"/>
    </row>
    <row r="15" ht="16" customHeight="1" spans="1:13">
      <c r="A15" s="15"/>
      <c r="B15" s="16"/>
      <c r="C15" s="17"/>
      <c r="D15" s="11">
        <v>3251211615323</v>
      </c>
      <c r="E15" s="12" t="s">
        <v>33</v>
      </c>
      <c r="F15" s="13">
        <v>62.8</v>
      </c>
      <c r="G15" s="13">
        <f t="shared" si="4"/>
        <v>25.12</v>
      </c>
      <c r="H15" s="14">
        <v>76</v>
      </c>
      <c r="I15" s="13">
        <f t="shared" si="1"/>
        <v>45.6</v>
      </c>
      <c r="J15" s="13">
        <f t="shared" si="2"/>
        <v>70.72</v>
      </c>
      <c r="K15" s="44">
        <v>4</v>
      </c>
      <c r="L15" s="11" t="s">
        <v>26</v>
      </c>
      <c r="M15" s="25"/>
    </row>
    <row r="16" ht="16" customHeight="1" spans="1:13">
      <c r="A16" s="15"/>
      <c r="B16" s="16"/>
      <c r="C16" s="17"/>
      <c r="D16" s="11">
        <v>3251212407707</v>
      </c>
      <c r="E16" s="12" t="s">
        <v>34</v>
      </c>
      <c r="F16" s="13">
        <v>54.2</v>
      </c>
      <c r="G16" s="13">
        <f t="shared" si="4"/>
        <v>21.68</v>
      </c>
      <c r="H16" s="14">
        <v>77.67</v>
      </c>
      <c r="I16" s="13">
        <f t="shared" si="1"/>
        <v>46.602</v>
      </c>
      <c r="J16" s="13">
        <f t="shared" si="2"/>
        <v>68.282</v>
      </c>
      <c r="K16" s="44">
        <v>5</v>
      </c>
      <c r="L16" s="11" t="s">
        <v>26</v>
      </c>
      <c r="M16" s="25"/>
    </row>
    <row r="17" ht="16" customHeight="1" spans="1:13">
      <c r="A17" s="18"/>
      <c r="B17" s="19"/>
      <c r="C17" s="20"/>
      <c r="D17" s="11">
        <v>3251212623221</v>
      </c>
      <c r="E17" s="12" t="s">
        <v>35</v>
      </c>
      <c r="F17" s="13">
        <v>56</v>
      </c>
      <c r="G17" s="13">
        <f t="shared" si="4"/>
        <v>22.4</v>
      </c>
      <c r="H17" s="14" t="s">
        <v>36</v>
      </c>
      <c r="I17" s="14" t="s">
        <v>36</v>
      </c>
      <c r="J17" s="14" t="s">
        <v>36</v>
      </c>
      <c r="K17" s="14" t="s">
        <v>36</v>
      </c>
      <c r="L17" s="11" t="s">
        <v>26</v>
      </c>
      <c r="M17" s="24" t="s">
        <v>37</v>
      </c>
    </row>
    <row r="18" ht="16" customHeight="1" spans="1:13">
      <c r="A18" s="22" t="s">
        <v>15</v>
      </c>
      <c r="B18" s="23" t="s">
        <v>38</v>
      </c>
      <c r="C18" s="24" t="s">
        <v>39</v>
      </c>
      <c r="D18" s="25" t="s">
        <v>40</v>
      </c>
      <c r="E18" s="12" t="s">
        <v>41</v>
      </c>
      <c r="F18" s="13">
        <v>46.2</v>
      </c>
      <c r="G18" s="13">
        <f t="shared" si="4"/>
        <v>18.48</v>
      </c>
      <c r="H18" s="14">
        <v>78.33</v>
      </c>
      <c r="I18" s="13">
        <f t="shared" ref="I18:I26" si="5">H18*0.6</f>
        <v>46.998</v>
      </c>
      <c r="J18" s="13">
        <f t="shared" ref="J18:J26" si="6">G18+I18</f>
        <v>65.478</v>
      </c>
      <c r="K18" s="44">
        <v>1</v>
      </c>
      <c r="L18" s="11" t="s">
        <v>19</v>
      </c>
      <c r="M18" s="25"/>
    </row>
    <row r="19" ht="16" customHeight="1" spans="1:13">
      <c r="A19" s="22" t="s">
        <v>15</v>
      </c>
      <c r="B19" s="26" t="s">
        <v>42</v>
      </c>
      <c r="C19" s="24" t="s">
        <v>43</v>
      </c>
      <c r="D19" s="11">
        <v>3251212729405</v>
      </c>
      <c r="E19" s="12" t="s">
        <v>44</v>
      </c>
      <c r="F19" s="13">
        <v>54.2</v>
      </c>
      <c r="G19" s="13">
        <f t="shared" si="4"/>
        <v>21.68</v>
      </c>
      <c r="H19" s="14">
        <v>85</v>
      </c>
      <c r="I19" s="13">
        <f t="shared" si="5"/>
        <v>51</v>
      </c>
      <c r="J19" s="13">
        <f t="shared" si="6"/>
        <v>72.68</v>
      </c>
      <c r="K19" s="44">
        <v>1</v>
      </c>
      <c r="L19" s="11" t="s">
        <v>19</v>
      </c>
      <c r="M19" s="25"/>
    </row>
    <row r="20" ht="16" customHeight="1" spans="1:13">
      <c r="A20" s="8" t="s">
        <v>15</v>
      </c>
      <c r="B20" s="9" t="s">
        <v>45</v>
      </c>
      <c r="C20" s="10" t="s">
        <v>46</v>
      </c>
      <c r="D20" s="11">
        <v>3251212405813</v>
      </c>
      <c r="E20" s="12" t="s">
        <v>47</v>
      </c>
      <c r="F20" s="13">
        <v>49.7</v>
      </c>
      <c r="G20" s="13">
        <f t="shared" si="4"/>
        <v>19.88</v>
      </c>
      <c r="H20" s="14">
        <v>85</v>
      </c>
      <c r="I20" s="13">
        <f t="shared" si="5"/>
        <v>51</v>
      </c>
      <c r="J20" s="13">
        <f t="shared" si="6"/>
        <v>70.88</v>
      </c>
      <c r="K20" s="44">
        <v>1</v>
      </c>
      <c r="L20" s="11" t="s">
        <v>19</v>
      </c>
      <c r="M20" s="25"/>
    </row>
    <row r="21" ht="16" customHeight="1" spans="1:13">
      <c r="A21" s="18"/>
      <c r="B21" s="19"/>
      <c r="C21" s="20"/>
      <c r="D21" s="11">
        <v>3251210215119</v>
      </c>
      <c r="E21" s="21" t="s">
        <v>48</v>
      </c>
      <c r="F21" s="13">
        <v>57.5</v>
      </c>
      <c r="G21" s="13">
        <f t="shared" si="4"/>
        <v>23</v>
      </c>
      <c r="H21" s="14">
        <v>78</v>
      </c>
      <c r="I21" s="13">
        <f t="shared" si="5"/>
        <v>46.8</v>
      </c>
      <c r="J21" s="13">
        <f t="shared" si="6"/>
        <v>69.8</v>
      </c>
      <c r="K21" s="44">
        <v>2</v>
      </c>
      <c r="L21" s="11" t="s">
        <v>26</v>
      </c>
      <c r="M21" s="25"/>
    </row>
    <row r="22" ht="16" customHeight="1" spans="1:13">
      <c r="A22" s="8" t="s">
        <v>15</v>
      </c>
      <c r="B22" s="23" t="s">
        <v>49</v>
      </c>
      <c r="C22" s="24" t="s">
        <v>50</v>
      </c>
      <c r="D22" s="25" t="s">
        <v>51</v>
      </c>
      <c r="E22" s="12" t="s">
        <v>52</v>
      </c>
      <c r="F22" s="13">
        <v>50.5</v>
      </c>
      <c r="G22" s="13">
        <f t="shared" si="4"/>
        <v>20.2</v>
      </c>
      <c r="H22" s="14">
        <v>86</v>
      </c>
      <c r="I22" s="13">
        <f t="shared" si="5"/>
        <v>51.6</v>
      </c>
      <c r="J22" s="13">
        <f t="shared" si="6"/>
        <v>71.8</v>
      </c>
      <c r="K22" s="44">
        <v>1</v>
      </c>
      <c r="L22" s="11" t="s">
        <v>19</v>
      </c>
      <c r="M22" s="25"/>
    </row>
    <row r="23" ht="16" customHeight="1" spans="1:13">
      <c r="A23" s="15"/>
      <c r="B23" s="27"/>
      <c r="C23" s="17"/>
      <c r="D23" s="28">
        <v>3251212623406</v>
      </c>
      <c r="E23" s="29" t="s">
        <v>53</v>
      </c>
      <c r="F23" s="30">
        <v>63.5</v>
      </c>
      <c r="G23" s="30">
        <f t="shared" si="4"/>
        <v>25.4</v>
      </c>
      <c r="H23" s="31">
        <v>77.33</v>
      </c>
      <c r="I23" s="30">
        <f t="shared" si="5"/>
        <v>46.398</v>
      </c>
      <c r="J23" s="30">
        <f t="shared" si="6"/>
        <v>71.798</v>
      </c>
      <c r="K23" s="46">
        <v>1</v>
      </c>
      <c r="L23" s="28" t="s">
        <v>19</v>
      </c>
      <c r="M23" s="38"/>
    </row>
    <row r="24" ht="16" customHeight="1" spans="1:13">
      <c r="A24" s="15"/>
      <c r="B24" s="27"/>
      <c r="C24" s="17"/>
      <c r="D24" s="11">
        <v>3251212627707</v>
      </c>
      <c r="E24" s="12" t="s">
        <v>54</v>
      </c>
      <c r="F24" s="13">
        <v>62.2</v>
      </c>
      <c r="G24" s="13">
        <f t="shared" si="4"/>
        <v>24.88</v>
      </c>
      <c r="H24" s="14">
        <v>76.33</v>
      </c>
      <c r="I24" s="13">
        <f t="shared" si="5"/>
        <v>45.798</v>
      </c>
      <c r="J24" s="13">
        <f t="shared" si="6"/>
        <v>70.678</v>
      </c>
      <c r="K24" s="44">
        <v>3</v>
      </c>
      <c r="L24" s="11" t="s">
        <v>26</v>
      </c>
      <c r="M24" s="25"/>
    </row>
    <row r="25" ht="16" customHeight="1" spans="1:13">
      <c r="A25" s="15"/>
      <c r="B25" s="27"/>
      <c r="C25" s="17"/>
      <c r="D25" s="11">
        <v>3251210601404</v>
      </c>
      <c r="E25" s="12" t="s">
        <v>55</v>
      </c>
      <c r="F25" s="13">
        <v>52</v>
      </c>
      <c r="G25" s="13">
        <f t="shared" si="4"/>
        <v>20.8</v>
      </c>
      <c r="H25" s="14">
        <v>82.67</v>
      </c>
      <c r="I25" s="13">
        <f t="shared" si="5"/>
        <v>49.602</v>
      </c>
      <c r="J25" s="13">
        <f t="shared" si="6"/>
        <v>70.402</v>
      </c>
      <c r="K25" s="44">
        <v>4</v>
      </c>
      <c r="L25" s="11" t="s">
        <v>26</v>
      </c>
      <c r="M25" s="25"/>
    </row>
    <row r="26" ht="16" customHeight="1" spans="1:13">
      <c r="A26" s="15"/>
      <c r="B26" s="27"/>
      <c r="C26" s="17"/>
      <c r="D26" s="11">
        <v>3251210601311</v>
      </c>
      <c r="E26" s="12" t="s">
        <v>56</v>
      </c>
      <c r="F26" s="13">
        <v>65.4</v>
      </c>
      <c r="G26" s="13">
        <f t="shared" si="4"/>
        <v>26.16</v>
      </c>
      <c r="H26" s="14">
        <v>73</v>
      </c>
      <c r="I26" s="13">
        <f t="shared" si="5"/>
        <v>43.8</v>
      </c>
      <c r="J26" s="13">
        <f t="shared" si="6"/>
        <v>69.96</v>
      </c>
      <c r="K26" s="44">
        <v>5</v>
      </c>
      <c r="L26" s="11" t="s">
        <v>26</v>
      </c>
      <c r="M26" s="25"/>
    </row>
    <row r="27" ht="16" customHeight="1" spans="1:13">
      <c r="A27" s="18"/>
      <c r="B27" s="32"/>
      <c r="C27" s="20"/>
      <c r="D27" s="25" t="s">
        <v>57</v>
      </c>
      <c r="E27" s="12" t="s">
        <v>58</v>
      </c>
      <c r="F27" s="13">
        <v>51.2</v>
      </c>
      <c r="G27" s="13">
        <f t="shared" si="4"/>
        <v>20.48</v>
      </c>
      <c r="H27" s="14" t="s">
        <v>36</v>
      </c>
      <c r="I27" s="14" t="s">
        <v>36</v>
      </c>
      <c r="J27" s="14" t="s">
        <v>36</v>
      </c>
      <c r="K27" s="14" t="s">
        <v>36</v>
      </c>
      <c r="L27" s="11" t="s">
        <v>26</v>
      </c>
      <c r="M27" s="25" t="s">
        <v>37</v>
      </c>
    </row>
    <row r="28" ht="16" customHeight="1" spans="1:13">
      <c r="A28" s="8" t="s">
        <v>15</v>
      </c>
      <c r="B28" s="9" t="s">
        <v>59</v>
      </c>
      <c r="C28" s="126" t="s">
        <v>60</v>
      </c>
      <c r="D28" s="33">
        <v>3251210215327</v>
      </c>
      <c r="E28" s="34" t="s">
        <v>61</v>
      </c>
      <c r="F28" s="35">
        <v>60.5</v>
      </c>
      <c r="G28" s="35">
        <f t="shared" si="4"/>
        <v>24.2</v>
      </c>
      <c r="H28" s="36">
        <v>86</v>
      </c>
      <c r="I28" s="35">
        <f t="shared" ref="I28:I40" si="7">H28*0.6</f>
        <v>51.6</v>
      </c>
      <c r="J28" s="35">
        <f t="shared" ref="J28:J40" si="8">G28+I28</f>
        <v>75.8</v>
      </c>
      <c r="K28" s="47">
        <v>1</v>
      </c>
      <c r="L28" s="33" t="s">
        <v>19</v>
      </c>
      <c r="M28" s="48"/>
    </row>
    <row r="29" ht="16" customHeight="1" spans="1:13">
      <c r="A29" s="15"/>
      <c r="B29" s="16"/>
      <c r="C29" s="17"/>
      <c r="D29" s="25" t="s">
        <v>62</v>
      </c>
      <c r="E29" s="12" t="s">
        <v>63</v>
      </c>
      <c r="F29" s="13">
        <v>56.2</v>
      </c>
      <c r="G29" s="13">
        <f t="shared" si="4"/>
        <v>22.48</v>
      </c>
      <c r="H29" s="14">
        <v>86</v>
      </c>
      <c r="I29" s="13">
        <f t="shared" si="7"/>
        <v>51.6</v>
      </c>
      <c r="J29" s="13">
        <f t="shared" si="8"/>
        <v>74.08</v>
      </c>
      <c r="K29" s="44">
        <v>2</v>
      </c>
      <c r="L29" s="11" t="s">
        <v>19</v>
      </c>
      <c r="M29" s="25"/>
    </row>
    <row r="30" ht="16" customHeight="1" spans="1:13">
      <c r="A30" s="15"/>
      <c r="B30" s="16"/>
      <c r="C30" s="17"/>
      <c r="D30" s="28">
        <v>3251211100610</v>
      </c>
      <c r="E30" s="29" t="s">
        <v>64</v>
      </c>
      <c r="F30" s="30">
        <v>62.3</v>
      </c>
      <c r="G30" s="30">
        <f t="shared" si="4"/>
        <v>24.92</v>
      </c>
      <c r="H30" s="31">
        <v>79.33</v>
      </c>
      <c r="I30" s="30">
        <f t="shared" si="7"/>
        <v>47.598</v>
      </c>
      <c r="J30" s="30">
        <f t="shared" si="8"/>
        <v>72.518</v>
      </c>
      <c r="K30" s="46">
        <v>3</v>
      </c>
      <c r="L30" s="28" t="s">
        <v>26</v>
      </c>
      <c r="M30" s="38"/>
    </row>
    <row r="31" ht="16" customHeight="1" spans="1:13">
      <c r="A31" s="15"/>
      <c r="B31" s="16"/>
      <c r="C31" s="17"/>
      <c r="D31" s="11">
        <v>3251210603022</v>
      </c>
      <c r="E31" s="12" t="s">
        <v>65</v>
      </c>
      <c r="F31" s="13">
        <v>58.7</v>
      </c>
      <c r="G31" s="13">
        <f t="shared" si="4"/>
        <v>23.48</v>
      </c>
      <c r="H31" s="14">
        <v>77.33</v>
      </c>
      <c r="I31" s="13">
        <f t="shared" si="7"/>
        <v>46.398</v>
      </c>
      <c r="J31" s="13">
        <f t="shared" si="8"/>
        <v>69.878</v>
      </c>
      <c r="K31" s="44">
        <v>4</v>
      </c>
      <c r="L31" s="11" t="s">
        <v>26</v>
      </c>
      <c r="M31" s="25"/>
    </row>
    <row r="32" ht="16" customHeight="1" spans="1:13">
      <c r="A32" s="15"/>
      <c r="B32" s="16"/>
      <c r="C32" s="17"/>
      <c r="D32" s="11">
        <v>3251212010016</v>
      </c>
      <c r="E32" s="12" t="s">
        <v>66</v>
      </c>
      <c r="F32" s="13">
        <v>57.1</v>
      </c>
      <c r="G32" s="13">
        <f t="shared" si="4"/>
        <v>22.84</v>
      </c>
      <c r="H32" s="14">
        <v>76</v>
      </c>
      <c r="I32" s="13">
        <f t="shared" si="7"/>
        <v>45.6</v>
      </c>
      <c r="J32" s="13">
        <f t="shared" si="8"/>
        <v>68.44</v>
      </c>
      <c r="K32" s="44">
        <v>5</v>
      </c>
      <c r="L32" s="11" t="s">
        <v>26</v>
      </c>
      <c r="M32" s="25"/>
    </row>
    <row r="33" ht="16" customHeight="1" spans="1:13">
      <c r="A33" s="18"/>
      <c r="B33" s="19"/>
      <c r="C33" s="20"/>
      <c r="D33" s="11">
        <v>3251212741123</v>
      </c>
      <c r="E33" s="12" t="s">
        <v>67</v>
      </c>
      <c r="F33" s="13">
        <v>58.1</v>
      </c>
      <c r="G33" s="13">
        <f t="shared" si="4"/>
        <v>23.24</v>
      </c>
      <c r="H33" s="14">
        <v>73.33</v>
      </c>
      <c r="I33" s="13">
        <f t="shared" si="7"/>
        <v>43.998</v>
      </c>
      <c r="J33" s="13">
        <f t="shared" si="8"/>
        <v>67.238</v>
      </c>
      <c r="K33" s="44">
        <v>6</v>
      </c>
      <c r="L33" s="11" t="s">
        <v>26</v>
      </c>
      <c r="M33" s="25"/>
    </row>
    <row r="34" ht="16" customHeight="1" spans="1:13">
      <c r="A34" s="8" t="s">
        <v>15</v>
      </c>
      <c r="B34" s="9" t="s">
        <v>68</v>
      </c>
      <c r="C34" s="10" t="s">
        <v>69</v>
      </c>
      <c r="D34" s="11">
        <v>3251211001515</v>
      </c>
      <c r="E34" s="12" t="s">
        <v>70</v>
      </c>
      <c r="F34" s="13">
        <v>67.8</v>
      </c>
      <c r="G34" s="13">
        <f t="shared" si="4"/>
        <v>27.12</v>
      </c>
      <c r="H34" s="14">
        <v>87.33</v>
      </c>
      <c r="I34" s="13">
        <f t="shared" si="7"/>
        <v>52.398</v>
      </c>
      <c r="J34" s="13">
        <f t="shared" si="8"/>
        <v>79.518</v>
      </c>
      <c r="K34" s="44">
        <v>1</v>
      </c>
      <c r="L34" s="11" t="s">
        <v>19</v>
      </c>
      <c r="M34" s="25"/>
    </row>
    <row r="35" ht="16" customHeight="1" spans="1:13">
      <c r="A35" s="15"/>
      <c r="B35" s="16"/>
      <c r="C35" s="17"/>
      <c r="D35" s="11">
        <v>3251212625820</v>
      </c>
      <c r="E35" s="12" t="s">
        <v>71</v>
      </c>
      <c r="F35" s="13">
        <v>70.7</v>
      </c>
      <c r="G35" s="13">
        <f t="shared" si="4"/>
        <v>28.28</v>
      </c>
      <c r="H35" s="14">
        <v>80.33</v>
      </c>
      <c r="I35" s="13">
        <f t="shared" si="7"/>
        <v>48.198</v>
      </c>
      <c r="J35" s="13">
        <f t="shared" si="8"/>
        <v>76.478</v>
      </c>
      <c r="K35" s="44">
        <v>2</v>
      </c>
      <c r="L35" s="11" t="s">
        <v>19</v>
      </c>
      <c r="M35" s="25"/>
    </row>
    <row r="36" ht="16" customHeight="1" spans="1:13">
      <c r="A36" s="15"/>
      <c r="B36" s="16"/>
      <c r="C36" s="17"/>
      <c r="D36" s="11">
        <v>3251212301102</v>
      </c>
      <c r="E36" s="12" t="s">
        <v>72</v>
      </c>
      <c r="F36" s="13">
        <v>59.5</v>
      </c>
      <c r="G36" s="13">
        <f t="shared" si="4"/>
        <v>23.8</v>
      </c>
      <c r="H36" s="14">
        <v>83.67</v>
      </c>
      <c r="I36" s="13">
        <f t="shared" si="7"/>
        <v>50.202</v>
      </c>
      <c r="J36" s="13">
        <f t="shared" si="8"/>
        <v>74.002</v>
      </c>
      <c r="K36" s="44">
        <v>3</v>
      </c>
      <c r="L36" s="11" t="s">
        <v>26</v>
      </c>
      <c r="M36" s="25"/>
    </row>
    <row r="37" ht="16" customHeight="1" spans="1:13">
      <c r="A37" s="15"/>
      <c r="B37" s="16"/>
      <c r="C37" s="17"/>
      <c r="D37" s="11">
        <v>3251211511318</v>
      </c>
      <c r="E37" s="12" t="s">
        <v>73</v>
      </c>
      <c r="F37" s="13">
        <v>61.6</v>
      </c>
      <c r="G37" s="13">
        <f t="shared" si="4"/>
        <v>24.64</v>
      </c>
      <c r="H37" s="14">
        <v>82</v>
      </c>
      <c r="I37" s="13">
        <f t="shared" si="7"/>
        <v>49.2</v>
      </c>
      <c r="J37" s="13">
        <f t="shared" si="8"/>
        <v>73.84</v>
      </c>
      <c r="K37" s="44">
        <v>4</v>
      </c>
      <c r="L37" s="11" t="s">
        <v>26</v>
      </c>
      <c r="M37" s="25"/>
    </row>
    <row r="38" ht="16" customHeight="1" spans="1:13">
      <c r="A38" s="15"/>
      <c r="B38" s="16"/>
      <c r="C38" s="17"/>
      <c r="D38" s="11">
        <v>3251212406815</v>
      </c>
      <c r="E38" s="12" t="s">
        <v>74</v>
      </c>
      <c r="F38" s="13">
        <v>59.2</v>
      </c>
      <c r="G38" s="13">
        <f t="shared" si="4"/>
        <v>23.68</v>
      </c>
      <c r="H38" s="14">
        <v>81.33</v>
      </c>
      <c r="I38" s="13">
        <f t="shared" si="7"/>
        <v>48.798</v>
      </c>
      <c r="J38" s="13">
        <f t="shared" si="8"/>
        <v>72.478</v>
      </c>
      <c r="K38" s="44">
        <v>5</v>
      </c>
      <c r="L38" s="11" t="s">
        <v>26</v>
      </c>
      <c r="M38" s="25"/>
    </row>
    <row r="39" ht="16" customHeight="1" spans="1:13">
      <c r="A39" s="18"/>
      <c r="B39" s="19"/>
      <c r="C39" s="20"/>
      <c r="D39" s="11">
        <v>3251211403403</v>
      </c>
      <c r="E39" s="12" t="s">
        <v>75</v>
      </c>
      <c r="F39" s="13">
        <v>61.4</v>
      </c>
      <c r="G39" s="13">
        <f t="shared" si="4"/>
        <v>24.56</v>
      </c>
      <c r="H39" s="14">
        <v>77.67</v>
      </c>
      <c r="I39" s="13">
        <f t="shared" si="7"/>
        <v>46.602</v>
      </c>
      <c r="J39" s="13">
        <f t="shared" si="8"/>
        <v>71.162</v>
      </c>
      <c r="K39" s="44">
        <v>6</v>
      </c>
      <c r="L39" s="11" t="s">
        <v>26</v>
      </c>
      <c r="M39" s="25"/>
    </row>
    <row r="40" ht="16" customHeight="1" spans="1:13">
      <c r="A40" s="8" t="s">
        <v>15</v>
      </c>
      <c r="B40" s="9" t="s">
        <v>76</v>
      </c>
      <c r="C40" s="10" t="s">
        <v>77</v>
      </c>
      <c r="D40" s="11">
        <v>3251212307318</v>
      </c>
      <c r="E40" s="12" t="s">
        <v>78</v>
      </c>
      <c r="F40" s="13">
        <v>61.4</v>
      </c>
      <c r="G40" s="13">
        <f t="shared" si="4"/>
        <v>24.56</v>
      </c>
      <c r="H40" s="14">
        <v>80.33</v>
      </c>
      <c r="I40" s="13">
        <f t="shared" si="7"/>
        <v>48.198</v>
      </c>
      <c r="J40" s="13">
        <f t="shared" si="8"/>
        <v>72.758</v>
      </c>
      <c r="K40" s="44">
        <v>1</v>
      </c>
      <c r="L40" s="11" t="s">
        <v>19</v>
      </c>
      <c r="M40" s="25"/>
    </row>
    <row r="41" ht="16" customHeight="1" spans="1:13">
      <c r="A41" s="18"/>
      <c r="B41" s="19"/>
      <c r="C41" s="20"/>
      <c r="D41" s="11">
        <v>3251212307017</v>
      </c>
      <c r="E41" s="12" t="s">
        <v>79</v>
      </c>
      <c r="F41" s="13">
        <v>51.1</v>
      </c>
      <c r="G41" s="13">
        <f t="shared" si="4"/>
        <v>20.44</v>
      </c>
      <c r="H41" s="14" t="s">
        <v>36</v>
      </c>
      <c r="I41" s="14" t="s">
        <v>36</v>
      </c>
      <c r="J41" s="14" t="s">
        <v>36</v>
      </c>
      <c r="K41" s="14" t="s">
        <v>36</v>
      </c>
      <c r="L41" s="11" t="s">
        <v>26</v>
      </c>
      <c r="M41" s="24" t="s">
        <v>37</v>
      </c>
    </row>
    <row r="42" ht="16" customHeight="1" spans="1:13">
      <c r="A42" s="8" t="s">
        <v>15</v>
      </c>
      <c r="B42" s="9" t="s">
        <v>80</v>
      </c>
      <c r="C42" s="10" t="s">
        <v>81</v>
      </c>
      <c r="D42" s="11">
        <v>3251210402011</v>
      </c>
      <c r="E42" s="21" t="s">
        <v>82</v>
      </c>
      <c r="F42" s="13">
        <v>64.3</v>
      </c>
      <c r="G42" s="13">
        <f t="shared" si="4"/>
        <v>25.72</v>
      </c>
      <c r="H42" s="14">
        <v>86.33</v>
      </c>
      <c r="I42" s="13">
        <f t="shared" ref="I42:I51" si="9">H42*0.6</f>
        <v>51.798</v>
      </c>
      <c r="J42" s="13">
        <f t="shared" ref="J42:J51" si="10">G42+I42</f>
        <v>77.518</v>
      </c>
      <c r="K42" s="44">
        <v>1</v>
      </c>
      <c r="L42" s="11" t="s">
        <v>19</v>
      </c>
      <c r="M42" s="25"/>
    </row>
    <row r="43" ht="16" customHeight="1" spans="1:13">
      <c r="A43" s="15"/>
      <c r="B43" s="16"/>
      <c r="C43" s="17"/>
      <c r="D43" s="11">
        <v>3251212301604</v>
      </c>
      <c r="E43" s="12" t="s">
        <v>83</v>
      </c>
      <c r="F43" s="13">
        <v>61.4</v>
      </c>
      <c r="G43" s="13">
        <f t="shared" si="4"/>
        <v>24.56</v>
      </c>
      <c r="H43" s="14">
        <v>80.33</v>
      </c>
      <c r="I43" s="13">
        <f t="shared" si="9"/>
        <v>48.198</v>
      </c>
      <c r="J43" s="13">
        <f t="shared" si="10"/>
        <v>72.758</v>
      </c>
      <c r="K43" s="44">
        <v>2</v>
      </c>
      <c r="L43" s="11" t="s">
        <v>26</v>
      </c>
      <c r="M43" s="25"/>
    </row>
    <row r="44" ht="16" customHeight="1" spans="1:13">
      <c r="A44" s="18"/>
      <c r="B44" s="19"/>
      <c r="C44" s="20"/>
      <c r="D44" s="11">
        <v>3251211300618</v>
      </c>
      <c r="E44" s="12" t="s">
        <v>84</v>
      </c>
      <c r="F44" s="13">
        <v>56.1</v>
      </c>
      <c r="G44" s="13">
        <f t="shared" si="4"/>
        <v>22.44</v>
      </c>
      <c r="H44" s="14" t="s">
        <v>36</v>
      </c>
      <c r="I44" s="14" t="s">
        <v>36</v>
      </c>
      <c r="J44" s="14" t="s">
        <v>36</v>
      </c>
      <c r="K44" s="14" t="s">
        <v>36</v>
      </c>
      <c r="L44" s="11" t="s">
        <v>26</v>
      </c>
      <c r="M44" s="24" t="s">
        <v>37</v>
      </c>
    </row>
    <row r="45" ht="16" customHeight="1" spans="1:13">
      <c r="A45" s="8" t="s">
        <v>15</v>
      </c>
      <c r="B45" s="9" t="s">
        <v>85</v>
      </c>
      <c r="C45" s="10" t="s">
        <v>86</v>
      </c>
      <c r="D45" s="11">
        <v>3251210900210</v>
      </c>
      <c r="E45" s="12" t="s">
        <v>87</v>
      </c>
      <c r="F45" s="13">
        <v>64.9</v>
      </c>
      <c r="G45" s="13">
        <f t="shared" si="4"/>
        <v>25.96</v>
      </c>
      <c r="H45" s="14">
        <v>86.67</v>
      </c>
      <c r="I45" s="13">
        <f t="shared" si="9"/>
        <v>52.002</v>
      </c>
      <c r="J45" s="13">
        <f t="shared" si="10"/>
        <v>77.962</v>
      </c>
      <c r="K45" s="44">
        <v>1</v>
      </c>
      <c r="L45" s="11" t="s">
        <v>19</v>
      </c>
      <c r="M45" s="25"/>
    </row>
    <row r="46" ht="16" customHeight="1" spans="1:13">
      <c r="A46" s="15"/>
      <c r="B46" s="16"/>
      <c r="C46" s="17"/>
      <c r="D46" s="11">
        <v>3251210401524</v>
      </c>
      <c r="E46" s="21" t="s">
        <v>88</v>
      </c>
      <c r="F46" s="13">
        <v>62.7</v>
      </c>
      <c r="G46" s="13">
        <f t="shared" si="4"/>
        <v>25.08</v>
      </c>
      <c r="H46" s="14">
        <v>84.67</v>
      </c>
      <c r="I46" s="13">
        <f t="shared" si="9"/>
        <v>50.802</v>
      </c>
      <c r="J46" s="13">
        <f t="shared" si="10"/>
        <v>75.882</v>
      </c>
      <c r="K46" s="44">
        <v>2</v>
      </c>
      <c r="L46" s="11" t="s">
        <v>19</v>
      </c>
      <c r="M46" s="25"/>
    </row>
    <row r="47" ht="16" customHeight="1" spans="1:13">
      <c r="A47" s="15"/>
      <c r="B47" s="16"/>
      <c r="C47" s="17"/>
      <c r="D47" s="11">
        <v>3251211304630</v>
      </c>
      <c r="E47" s="12" t="s">
        <v>89</v>
      </c>
      <c r="F47" s="13">
        <v>64.9</v>
      </c>
      <c r="G47" s="13">
        <f t="shared" si="4"/>
        <v>25.96</v>
      </c>
      <c r="H47" s="14">
        <v>78</v>
      </c>
      <c r="I47" s="13">
        <f t="shared" si="9"/>
        <v>46.8</v>
      </c>
      <c r="J47" s="13">
        <f t="shared" si="10"/>
        <v>72.76</v>
      </c>
      <c r="K47" s="44">
        <v>3</v>
      </c>
      <c r="L47" s="11" t="s">
        <v>19</v>
      </c>
      <c r="M47" s="25"/>
    </row>
    <row r="48" ht="16" customHeight="1" spans="1:13">
      <c r="A48" s="15"/>
      <c r="B48" s="16"/>
      <c r="C48" s="17"/>
      <c r="D48" s="11">
        <v>3251212608926</v>
      </c>
      <c r="E48" s="12" t="s">
        <v>90</v>
      </c>
      <c r="F48" s="13">
        <v>63.7</v>
      </c>
      <c r="G48" s="13">
        <f t="shared" si="4"/>
        <v>25.48</v>
      </c>
      <c r="H48" s="14">
        <v>78.33</v>
      </c>
      <c r="I48" s="13">
        <f t="shared" si="9"/>
        <v>46.998</v>
      </c>
      <c r="J48" s="13">
        <f t="shared" si="10"/>
        <v>72.478</v>
      </c>
      <c r="K48" s="44">
        <v>4</v>
      </c>
      <c r="L48" s="11" t="s">
        <v>26</v>
      </c>
      <c r="M48" s="25"/>
    </row>
    <row r="49" ht="16" customHeight="1" spans="1:13">
      <c r="A49" s="15"/>
      <c r="B49" s="16"/>
      <c r="C49" s="17"/>
      <c r="D49" s="11">
        <v>3251211702330</v>
      </c>
      <c r="E49" s="12" t="s">
        <v>91</v>
      </c>
      <c r="F49" s="13">
        <v>60.1</v>
      </c>
      <c r="G49" s="13">
        <f t="shared" si="4"/>
        <v>24.04</v>
      </c>
      <c r="H49" s="14">
        <v>76.33</v>
      </c>
      <c r="I49" s="13">
        <f t="shared" si="9"/>
        <v>45.798</v>
      </c>
      <c r="J49" s="13">
        <f t="shared" si="10"/>
        <v>69.838</v>
      </c>
      <c r="K49" s="44">
        <v>5</v>
      </c>
      <c r="L49" s="11" t="s">
        <v>26</v>
      </c>
      <c r="M49" s="25"/>
    </row>
    <row r="50" ht="16" customHeight="1" spans="1:13">
      <c r="A50" s="15"/>
      <c r="B50" s="16"/>
      <c r="C50" s="17"/>
      <c r="D50" s="33">
        <v>3251211805615</v>
      </c>
      <c r="E50" s="37" t="s">
        <v>92</v>
      </c>
      <c r="F50" s="35">
        <v>55.8</v>
      </c>
      <c r="G50" s="35">
        <f t="shared" si="4"/>
        <v>22.32</v>
      </c>
      <c r="H50" s="36">
        <v>76</v>
      </c>
      <c r="I50" s="35">
        <f t="shared" si="9"/>
        <v>45.6</v>
      </c>
      <c r="J50" s="35">
        <f t="shared" si="10"/>
        <v>67.92</v>
      </c>
      <c r="K50" s="47">
        <v>6</v>
      </c>
      <c r="L50" s="33" t="s">
        <v>26</v>
      </c>
      <c r="M50" s="48"/>
    </row>
    <row r="51" ht="16" customHeight="1" spans="1:13">
      <c r="A51" s="15"/>
      <c r="B51" s="26"/>
      <c r="C51" s="24"/>
      <c r="D51" s="25" t="s">
        <v>93</v>
      </c>
      <c r="E51" s="12" t="s">
        <v>94</v>
      </c>
      <c r="F51" s="13">
        <v>49.4</v>
      </c>
      <c r="G51" s="13">
        <f t="shared" si="4"/>
        <v>19.76</v>
      </c>
      <c r="H51" s="14">
        <v>76.67</v>
      </c>
      <c r="I51" s="13">
        <f t="shared" si="9"/>
        <v>46.002</v>
      </c>
      <c r="J51" s="13">
        <f t="shared" si="10"/>
        <v>65.762</v>
      </c>
      <c r="K51" s="44">
        <v>7</v>
      </c>
      <c r="L51" s="11" t="s">
        <v>26</v>
      </c>
      <c r="M51" s="25"/>
    </row>
    <row r="52" ht="16" customHeight="1" spans="1:13">
      <c r="A52" s="18"/>
      <c r="B52" s="19"/>
      <c r="C52" s="20"/>
      <c r="D52" s="28">
        <v>3251210902227</v>
      </c>
      <c r="E52" s="29" t="s">
        <v>95</v>
      </c>
      <c r="F52" s="30">
        <v>66.8</v>
      </c>
      <c r="G52" s="30">
        <f t="shared" si="4"/>
        <v>26.72</v>
      </c>
      <c r="H52" s="31" t="s">
        <v>36</v>
      </c>
      <c r="I52" s="31" t="s">
        <v>36</v>
      </c>
      <c r="J52" s="31" t="s">
        <v>36</v>
      </c>
      <c r="K52" s="31" t="s">
        <v>36</v>
      </c>
      <c r="L52" s="28" t="s">
        <v>26</v>
      </c>
      <c r="M52" s="20" t="s">
        <v>37</v>
      </c>
    </row>
    <row r="53" ht="16" customHeight="1" spans="1:13">
      <c r="A53" s="8" t="s">
        <v>15</v>
      </c>
      <c r="B53" s="9" t="s">
        <v>96</v>
      </c>
      <c r="C53" s="10" t="s">
        <v>97</v>
      </c>
      <c r="D53" s="11">
        <v>3251211908614</v>
      </c>
      <c r="E53" s="12" t="s">
        <v>98</v>
      </c>
      <c r="F53" s="13">
        <v>67.3</v>
      </c>
      <c r="G53" s="13">
        <f t="shared" si="4"/>
        <v>26.92</v>
      </c>
      <c r="H53" s="14">
        <v>82</v>
      </c>
      <c r="I53" s="13">
        <f t="shared" ref="I53:I62" si="11">H53*0.6</f>
        <v>49.2</v>
      </c>
      <c r="J53" s="13">
        <f t="shared" ref="J53:J62" si="12">G53+I53</f>
        <v>76.12</v>
      </c>
      <c r="K53" s="44">
        <v>1</v>
      </c>
      <c r="L53" s="11" t="s">
        <v>19</v>
      </c>
      <c r="M53" s="25"/>
    </row>
    <row r="54" ht="16" customHeight="1" spans="1:13">
      <c r="A54" s="15"/>
      <c r="B54" s="16"/>
      <c r="C54" s="17"/>
      <c r="D54" s="11">
        <v>3251211805926</v>
      </c>
      <c r="E54" s="12" t="s">
        <v>99</v>
      </c>
      <c r="F54" s="13">
        <v>58.5</v>
      </c>
      <c r="G54" s="13">
        <f t="shared" si="4"/>
        <v>23.4</v>
      </c>
      <c r="H54" s="14">
        <v>82.66</v>
      </c>
      <c r="I54" s="13">
        <f t="shared" si="11"/>
        <v>49.596</v>
      </c>
      <c r="J54" s="13">
        <f t="shared" si="12"/>
        <v>72.996</v>
      </c>
      <c r="K54" s="44">
        <v>2</v>
      </c>
      <c r="L54" s="11" t="s">
        <v>19</v>
      </c>
      <c r="M54" s="25"/>
    </row>
    <row r="55" ht="16" customHeight="1" spans="1:13">
      <c r="A55" s="15"/>
      <c r="B55" s="16"/>
      <c r="C55" s="17"/>
      <c r="D55" s="11">
        <v>3251211402428</v>
      </c>
      <c r="E55" s="12" t="s">
        <v>100</v>
      </c>
      <c r="F55" s="13">
        <v>58.4</v>
      </c>
      <c r="G55" s="13">
        <f t="shared" si="4"/>
        <v>23.36</v>
      </c>
      <c r="H55" s="14">
        <v>81.67</v>
      </c>
      <c r="I55" s="13">
        <f t="shared" si="11"/>
        <v>49.002</v>
      </c>
      <c r="J55" s="13">
        <f t="shared" si="12"/>
        <v>72.362</v>
      </c>
      <c r="K55" s="44">
        <v>3</v>
      </c>
      <c r="L55" s="11" t="s">
        <v>19</v>
      </c>
      <c r="M55" s="25"/>
    </row>
    <row r="56" ht="16" customHeight="1" spans="1:13">
      <c r="A56" s="15"/>
      <c r="B56" s="16"/>
      <c r="C56" s="17"/>
      <c r="D56" s="11">
        <v>3251211806225</v>
      </c>
      <c r="E56" s="12" t="s">
        <v>101</v>
      </c>
      <c r="F56" s="13">
        <v>52.5</v>
      </c>
      <c r="G56" s="13">
        <f t="shared" si="4"/>
        <v>21</v>
      </c>
      <c r="H56" s="14">
        <v>81.33</v>
      </c>
      <c r="I56" s="13">
        <f t="shared" si="11"/>
        <v>48.798</v>
      </c>
      <c r="J56" s="13">
        <f t="shared" si="12"/>
        <v>69.798</v>
      </c>
      <c r="K56" s="44">
        <v>4</v>
      </c>
      <c r="L56" s="11" t="s">
        <v>19</v>
      </c>
      <c r="M56" s="25"/>
    </row>
    <row r="57" ht="16" customHeight="1" spans="1:13">
      <c r="A57" s="15"/>
      <c r="B57" s="16"/>
      <c r="C57" s="17"/>
      <c r="D57" s="33">
        <v>3251210901601</v>
      </c>
      <c r="E57" s="37" t="s">
        <v>102</v>
      </c>
      <c r="F57" s="35">
        <v>53</v>
      </c>
      <c r="G57" s="35">
        <f t="shared" si="4"/>
        <v>21.2</v>
      </c>
      <c r="H57" s="36">
        <v>80.33</v>
      </c>
      <c r="I57" s="35">
        <f t="shared" si="11"/>
        <v>48.198</v>
      </c>
      <c r="J57" s="35">
        <f t="shared" si="12"/>
        <v>69.398</v>
      </c>
      <c r="K57" s="47">
        <v>5</v>
      </c>
      <c r="L57" s="33" t="s">
        <v>26</v>
      </c>
      <c r="M57" s="48"/>
    </row>
    <row r="58" ht="16" customHeight="1" spans="1:13">
      <c r="A58" s="15"/>
      <c r="B58" s="26"/>
      <c r="C58" s="24"/>
      <c r="D58" s="25" t="s">
        <v>103</v>
      </c>
      <c r="E58" s="12" t="s">
        <v>104</v>
      </c>
      <c r="F58" s="13">
        <v>48</v>
      </c>
      <c r="G58" s="13">
        <f t="shared" si="4"/>
        <v>19.2</v>
      </c>
      <c r="H58" s="14">
        <v>81.33</v>
      </c>
      <c r="I58" s="13">
        <f t="shared" si="11"/>
        <v>48.798</v>
      </c>
      <c r="J58" s="13">
        <f t="shared" si="12"/>
        <v>67.998</v>
      </c>
      <c r="K58" s="44">
        <v>6</v>
      </c>
      <c r="L58" s="11" t="s">
        <v>26</v>
      </c>
      <c r="M58" s="25"/>
    </row>
    <row r="59" ht="16" customHeight="1" spans="1:13">
      <c r="A59" s="15"/>
      <c r="B59" s="26"/>
      <c r="C59" s="24"/>
      <c r="D59" s="25" t="s">
        <v>105</v>
      </c>
      <c r="E59" s="12" t="s">
        <v>106</v>
      </c>
      <c r="F59" s="13">
        <v>52.4</v>
      </c>
      <c r="G59" s="13">
        <f t="shared" si="4"/>
        <v>20.96</v>
      </c>
      <c r="H59" s="14">
        <v>78</v>
      </c>
      <c r="I59" s="13">
        <f t="shared" si="11"/>
        <v>46.8</v>
      </c>
      <c r="J59" s="13">
        <f t="shared" si="12"/>
        <v>67.76</v>
      </c>
      <c r="K59" s="44">
        <v>7</v>
      </c>
      <c r="L59" s="11" t="s">
        <v>26</v>
      </c>
      <c r="M59" s="25"/>
    </row>
    <row r="60" ht="16" customHeight="1" spans="1:13">
      <c r="A60" s="15"/>
      <c r="B60" s="26"/>
      <c r="C60" s="24"/>
      <c r="D60" s="25" t="s">
        <v>107</v>
      </c>
      <c r="E60" s="12" t="s">
        <v>108</v>
      </c>
      <c r="F60" s="13">
        <v>49.2</v>
      </c>
      <c r="G60" s="13">
        <f t="shared" si="4"/>
        <v>19.68</v>
      </c>
      <c r="H60" s="14">
        <v>79.33</v>
      </c>
      <c r="I60" s="13">
        <f t="shared" si="11"/>
        <v>47.598</v>
      </c>
      <c r="J60" s="13">
        <f t="shared" si="12"/>
        <v>67.278</v>
      </c>
      <c r="K60" s="44">
        <v>8</v>
      </c>
      <c r="L60" s="11" t="s">
        <v>26</v>
      </c>
      <c r="M60" s="25"/>
    </row>
    <row r="61" ht="16" customHeight="1" spans="1:13">
      <c r="A61" s="15"/>
      <c r="B61" s="26"/>
      <c r="C61" s="24"/>
      <c r="D61" s="25" t="s">
        <v>109</v>
      </c>
      <c r="E61" s="12" t="s">
        <v>110</v>
      </c>
      <c r="F61" s="13">
        <v>47.9</v>
      </c>
      <c r="G61" s="13">
        <f t="shared" si="4"/>
        <v>19.16</v>
      </c>
      <c r="H61" s="14">
        <v>80</v>
      </c>
      <c r="I61" s="13">
        <f t="shared" si="11"/>
        <v>48</v>
      </c>
      <c r="J61" s="13">
        <f t="shared" si="12"/>
        <v>67.16</v>
      </c>
      <c r="K61" s="44">
        <v>9</v>
      </c>
      <c r="L61" s="11" t="s">
        <v>26</v>
      </c>
      <c r="M61" s="25"/>
    </row>
    <row r="62" ht="16" customHeight="1" spans="1:13">
      <c r="A62" s="15"/>
      <c r="B62" s="26"/>
      <c r="C62" s="24"/>
      <c r="D62" s="25" t="s">
        <v>111</v>
      </c>
      <c r="E62" s="12" t="s">
        <v>112</v>
      </c>
      <c r="F62" s="13">
        <v>50.3</v>
      </c>
      <c r="G62" s="13">
        <f t="shared" si="4"/>
        <v>20.12</v>
      </c>
      <c r="H62" s="14">
        <v>78.33</v>
      </c>
      <c r="I62" s="13">
        <f t="shared" si="11"/>
        <v>46.998</v>
      </c>
      <c r="J62" s="13">
        <f t="shared" si="12"/>
        <v>67.118</v>
      </c>
      <c r="K62" s="44">
        <v>10</v>
      </c>
      <c r="L62" s="11" t="s">
        <v>26</v>
      </c>
      <c r="M62" s="25"/>
    </row>
    <row r="63" ht="16" customHeight="1" spans="1:13">
      <c r="A63" s="15"/>
      <c r="B63" s="16"/>
      <c r="C63" s="17"/>
      <c r="D63" s="38" t="s">
        <v>113</v>
      </c>
      <c r="E63" s="29" t="s">
        <v>114</v>
      </c>
      <c r="F63" s="30">
        <v>49.2</v>
      </c>
      <c r="G63" s="30">
        <f t="shared" si="4"/>
        <v>19.68</v>
      </c>
      <c r="H63" s="31" t="s">
        <v>36</v>
      </c>
      <c r="I63" s="31" t="s">
        <v>36</v>
      </c>
      <c r="J63" s="31" t="s">
        <v>36</v>
      </c>
      <c r="K63" s="31" t="s">
        <v>36</v>
      </c>
      <c r="L63" s="28" t="s">
        <v>26</v>
      </c>
      <c r="M63" s="38" t="s">
        <v>37</v>
      </c>
    </row>
    <row r="64" ht="16" customHeight="1" spans="1:13">
      <c r="A64" s="18"/>
      <c r="B64" s="19"/>
      <c r="C64" s="20"/>
      <c r="D64" s="25" t="s">
        <v>115</v>
      </c>
      <c r="E64" s="12" t="s">
        <v>116</v>
      </c>
      <c r="F64" s="13">
        <v>47.7</v>
      </c>
      <c r="G64" s="13">
        <f t="shared" si="4"/>
        <v>19.08</v>
      </c>
      <c r="H64" s="14" t="s">
        <v>36</v>
      </c>
      <c r="I64" s="14" t="s">
        <v>36</v>
      </c>
      <c r="J64" s="14" t="s">
        <v>36</v>
      </c>
      <c r="K64" s="14" t="s">
        <v>36</v>
      </c>
      <c r="L64" s="11" t="s">
        <v>26</v>
      </c>
      <c r="M64" s="25" t="s">
        <v>37</v>
      </c>
    </row>
    <row r="65" ht="16" customHeight="1" spans="1:13">
      <c r="A65" s="8" t="s">
        <v>15</v>
      </c>
      <c r="B65" s="9" t="s">
        <v>117</v>
      </c>
      <c r="C65" s="10" t="s">
        <v>118</v>
      </c>
      <c r="D65" s="11">
        <v>3251212404901</v>
      </c>
      <c r="E65" s="12" t="s">
        <v>119</v>
      </c>
      <c r="F65" s="13">
        <v>61.6</v>
      </c>
      <c r="G65" s="13">
        <f t="shared" si="4"/>
        <v>24.64</v>
      </c>
      <c r="H65" s="14">
        <v>84.33</v>
      </c>
      <c r="I65" s="13">
        <f t="shared" ref="I65:I98" si="13">H65*0.6</f>
        <v>50.598</v>
      </c>
      <c r="J65" s="13">
        <f t="shared" ref="J65:J98" si="14">G65+I65</f>
        <v>75.238</v>
      </c>
      <c r="K65" s="44">
        <v>1</v>
      </c>
      <c r="L65" s="11" t="s">
        <v>19</v>
      </c>
      <c r="M65" s="25"/>
    </row>
    <row r="66" ht="16" customHeight="1" spans="1:13">
      <c r="A66" s="15"/>
      <c r="B66" s="16"/>
      <c r="C66" s="17"/>
      <c r="D66" s="11">
        <v>3251211805320</v>
      </c>
      <c r="E66" s="12" t="s">
        <v>120</v>
      </c>
      <c r="F66" s="13">
        <v>65.9</v>
      </c>
      <c r="G66" s="13">
        <f t="shared" si="4"/>
        <v>26.36</v>
      </c>
      <c r="H66" s="14">
        <v>80</v>
      </c>
      <c r="I66" s="13">
        <f t="shared" si="13"/>
        <v>48</v>
      </c>
      <c r="J66" s="13">
        <f t="shared" si="14"/>
        <v>74.36</v>
      </c>
      <c r="K66" s="44">
        <v>2</v>
      </c>
      <c r="L66" s="11" t="s">
        <v>19</v>
      </c>
      <c r="M66" s="25"/>
    </row>
    <row r="67" ht="16" customHeight="1" spans="1:13">
      <c r="A67" s="15"/>
      <c r="B67" s="16"/>
      <c r="C67" s="17"/>
      <c r="D67" s="11">
        <v>3251211303703</v>
      </c>
      <c r="E67" s="12" t="s">
        <v>121</v>
      </c>
      <c r="F67" s="13">
        <v>60.5</v>
      </c>
      <c r="G67" s="13">
        <f t="shared" si="4"/>
        <v>24.2</v>
      </c>
      <c r="H67" s="14">
        <v>83</v>
      </c>
      <c r="I67" s="13">
        <f t="shared" si="13"/>
        <v>49.8</v>
      </c>
      <c r="J67" s="13">
        <f t="shared" si="14"/>
        <v>74</v>
      </c>
      <c r="K67" s="44">
        <v>3</v>
      </c>
      <c r="L67" s="11" t="s">
        <v>19</v>
      </c>
      <c r="M67" s="25"/>
    </row>
    <row r="68" ht="16" customHeight="1" spans="1:13">
      <c r="A68" s="15"/>
      <c r="B68" s="16"/>
      <c r="C68" s="17"/>
      <c r="D68" s="11">
        <v>3251211000828</v>
      </c>
      <c r="E68" s="12" t="s">
        <v>122</v>
      </c>
      <c r="F68" s="13">
        <v>59.5</v>
      </c>
      <c r="G68" s="13">
        <f t="shared" ref="G68:G131" si="15">F68*0.4</f>
        <v>23.8</v>
      </c>
      <c r="H68" s="14">
        <v>81.33</v>
      </c>
      <c r="I68" s="13">
        <f t="shared" si="13"/>
        <v>48.798</v>
      </c>
      <c r="J68" s="13">
        <f t="shared" si="14"/>
        <v>72.598</v>
      </c>
      <c r="K68" s="44">
        <v>4</v>
      </c>
      <c r="L68" s="11" t="s">
        <v>19</v>
      </c>
      <c r="M68" s="25"/>
    </row>
    <row r="69" ht="16" customHeight="1" spans="1:13">
      <c r="A69" s="15"/>
      <c r="B69" s="16"/>
      <c r="C69" s="17"/>
      <c r="D69" s="11">
        <v>3251211702305</v>
      </c>
      <c r="E69" s="12" t="s">
        <v>123</v>
      </c>
      <c r="F69" s="13">
        <v>56.3</v>
      </c>
      <c r="G69" s="13">
        <f t="shared" si="15"/>
        <v>22.52</v>
      </c>
      <c r="H69" s="14">
        <v>79</v>
      </c>
      <c r="I69" s="13">
        <f t="shared" si="13"/>
        <v>47.4</v>
      </c>
      <c r="J69" s="13">
        <f t="shared" si="14"/>
        <v>69.92</v>
      </c>
      <c r="K69" s="44">
        <v>5</v>
      </c>
      <c r="L69" s="11" t="s">
        <v>26</v>
      </c>
      <c r="M69" s="25"/>
    </row>
    <row r="70" ht="16" customHeight="1" spans="1:13">
      <c r="A70" s="15"/>
      <c r="B70" s="16"/>
      <c r="C70" s="17"/>
      <c r="D70" s="11">
        <v>3251212605210</v>
      </c>
      <c r="E70" s="12" t="s">
        <v>124</v>
      </c>
      <c r="F70" s="13">
        <v>47.2</v>
      </c>
      <c r="G70" s="13">
        <f t="shared" si="15"/>
        <v>18.88</v>
      </c>
      <c r="H70" s="14">
        <v>83.67</v>
      </c>
      <c r="I70" s="13">
        <f t="shared" si="13"/>
        <v>50.202</v>
      </c>
      <c r="J70" s="13">
        <f t="shared" si="14"/>
        <v>69.082</v>
      </c>
      <c r="K70" s="44">
        <v>6</v>
      </c>
      <c r="L70" s="11" t="s">
        <v>26</v>
      </c>
      <c r="M70" s="25"/>
    </row>
    <row r="71" ht="16" customHeight="1" spans="1:13">
      <c r="A71" s="15"/>
      <c r="B71" s="16"/>
      <c r="C71" s="17"/>
      <c r="D71" s="11">
        <v>3251211512004</v>
      </c>
      <c r="E71" s="12" t="s">
        <v>125</v>
      </c>
      <c r="F71" s="13">
        <v>42.3</v>
      </c>
      <c r="G71" s="13">
        <f t="shared" si="15"/>
        <v>16.92</v>
      </c>
      <c r="H71" s="14">
        <v>80.67</v>
      </c>
      <c r="I71" s="13">
        <f t="shared" si="13"/>
        <v>48.402</v>
      </c>
      <c r="J71" s="13">
        <f t="shared" si="14"/>
        <v>65.322</v>
      </c>
      <c r="K71" s="44">
        <v>7</v>
      </c>
      <c r="L71" s="11" t="s">
        <v>26</v>
      </c>
      <c r="M71" s="25"/>
    </row>
    <row r="72" ht="16" customHeight="1" spans="1:13">
      <c r="A72" s="18"/>
      <c r="B72" s="19"/>
      <c r="C72" s="20"/>
      <c r="D72" s="11">
        <v>3251211409530</v>
      </c>
      <c r="E72" s="12" t="s">
        <v>126</v>
      </c>
      <c r="F72" s="13">
        <v>46.5</v>
      </c>
      <c r="G72" s="13">
        <f t="shared" si="15"/>
        <v>18.6</v>
      </c>
      <c r="H72" s="14">
        <v>74.33</v>
      </c>
      <c r="I72" s="13">
        <f t="shared" si="13"/>
        <v>44.598</v>
      </c>
      <c r="J72" s="13">
        <f t="shared" si="14"/>
        <v>63.198</v>
      </c>
      <c r="K72" s="44">
        <v>8</v>
      </c>
      <c r="L72" s="11" t="s">
        <v>26</v>
      </c>
      <c r="M72" s="25"/>
    </row>
    <row r="73" ht="16" customHeight="1" spans="1:13">
      <c r="A73" s="22" t="s">
        <v>15</v>
      </c>
      <c r="B73" s="26" t="s">
        <v>127</v>
      </c>
      <c r="C73" s="24" t="s">
        <v>128</v>
      </c>
      <c r="D73" s="11">
        <v>3251212737321</v>
      </c>
      <c r="E73" s="12" t="s">
        <v>129</v>
      </c>
      <c r="F73" s="13">
        <v>52</v>
      </c>
      <c r="G73" s="13">
        <f t="shared" si="15"/>
        <v>20.8</v>
      </c>
      <c r="H73" s="14">
        <v>77</v>
      </c>
      <c r="I73" s="13">
        <f t="shared" si="13"/>
        <v>46.2</v>
      </c>
      <c r="J73" s="13">
        <f t="shared" si="14"/>
        <v>67</v>
      </c>
      <c r="K73" s="44">
        <v>1</v>
      </c>
      <c r="L73" s="11" t="s">
        <v>19</v>
      </c>
      <c r="M73" s="25"/>
    </row>
    <row r="74" ht="16" customHeight="1" spans="1:13">
      <c r="A74" s="8" t="s">
        <v>15</v>
      </c>
      <c r="B74" s="9" t="s">
        <v>130</v>
      </c>
      <c r="C74" s="10" t="s">
        <v>131</v>
      </c>
      <c r="D74" s="11">
        <v>3251210215008</v>
      </c>
      <c r="E74" s="21" t="s">
        <v>132</v>
      </c>
      <c r="F74" s="13">
        <v>76</v>
      </c>
      <c r="G74" s="13">
        <f t="shared" si="15"/>
        <v>30.4</v>
      </c>
      <c r="H74" s="14">
        <v>86</v>
      </c>
      <c r="I74" s="13">
        <f t="shared" si="13"/>
        <v>51.6</v>
      </c>
      <c r="J74" s="13">
        <f t="shared" si="14"/>
        <v>82</v>
      </c>
      <c r="K74" s="44">
        <v>1</v>
      </c>
      <c r="L74" s="11" t="s">
        <v>19</v>
      </c>
      <c r="M74" s="25"/>
    </row>
    <row r="75" ht="16" customHeight="1" spans="1:13">
      <c r="A75" s="15"/>
      <c r="B75" s="16"/>
      <c r="C75" s="17"/>
      <c r="D75" s="11">
        <v>3251212011120</v>
      </c>
      <c r="E75" s="12" t="s">
        <v>133</v>
      </c>
      <c r="F75" s="13">
        <v>67</v>
      </c>
      <c r="G75" s="13">
        <f t="shared" si="15"/>
        <v>26.8</v>
      </c>
      <c r="H75" s="14">
        <v>85.67</v>
      </c>
      <c r="I75" s="13">
        <f t="shared" si="13"/>
        <v>51.402</v>
      </c>
      <c r="J75" s="13">
        <f t="shared" si="14"/>
        <v>78.202</v>
      </c>
      <c r="K75" s="44">
        <v>2</v>
      </c>
      <c r="L75" s="11" t="s">
        <v>19</v>
      </c>
      <c r="M75" s="25"/>
    </row>
    <row r="76" ht="16" customHeight="1" spans="1:13">
      <c r="A76" s="15"/>
      <c r="B76" s="16"/>
      <c r="C76" s="17"/>
      <c r="D76" s="11">
        <v>3251212625401</v>
      </c>
      <c r="E76" s="12" t="s">
        <v>134</v>
      </c>
      <c r="F76" s="13">
        <v>69.4</v>
      </c>
      <c r="G76" s="13">
        <f t="shared" si="15"/>
        <v>27.76</v>
      </c>
      <c r="H76" s="14">
        <v>81</v>
      </c>
      <c r="I76" s="13">
        <f t="shared" si="13"/>
        <v>48.6</v>
      </c>
      <c r="J76" s="13">
        <f t="shared" si="14"/>
        <v>76.36</v>
      </c>
      <c r="K76" s="44">
        <v>3</v>
      </c>
      <c r="L76" s="11" t="s">
        <v>26</v>
      </c>
      <c r="M76" s="25"/>
    </row>
    <row r="77" ht="16" customHeight="1" spans="1:13">
      <c r="A77" s="15"/>
      <c r="B77" s="16"/>
      <c r="C77" s="17"/>
      <c r="D77" s="11">
        <v>3251211511230</v>
      </c>
      <c r="E77" s="12" t="s">
        <v>135</v>
      </c>
      <c r="F77" s="13">
        <v>61.6</v>
      </c>
      <c r="G77" s="13">
        <f t="shared" si="15"/>
        <v>24.64</v>
      </c>
      <c r="H77" s="14">
        <v>86</v>
      </c>
      <c r="I77" s="13">
        <f t="shared" si="13"/>
        <v>51.6</v>
      </c>
      <c r="J77" s="13">
        <f t="shared" si="14"/>
        <v>76.24</v>
      </c>
      <c r="K77" s="44">
        <v>4</v>
      </c>
      <c r="L77" s="11" t="s">
        <v>26</v>
      </c>
      <c r="M77" s="25"/>
    </row>
    <row r="78" ht="16" customHeight="1" spans="1:13">
      <c r="A78" s="15"/>
      <c r="B78" s="16"/>
      <c r="C78" s="17"/>
      <c r="D78" s="33">
        <v>3251211001730</v>
      </c>
      <c r="E78" s="37" t="s">
        <v>136</v>
      </c>
      <c r="F78" s="35">
        <v>61.5</v>
      </c>
      <c r="G78" s="35">
        <f t="shared" si="15"/>
        <v>24.6</v>
      </c>
      <c r="H78" s="36">
        <v>85.33</v>
      </c>
      <c r="I78" s="35">
        <f t="shared" si="13"/>
        <v>51.198</v>
      </c>
      <c r="J78" s="35">
        <f t="shared" si="14"/>
        <v>75.798</v>
      </c>
      <c r="K78" s="47">
        <v>5</v>
      </c>
      <c r="L78" s="33" t="s">
        <v>26</v>
      </c>
      <c r="M78" s="48"/>
    </row>
    <row r="79" ht="16" customHeight="1" spans="1:13">
      <c r="A79" s="18"/>
      <c r="B79" s="26"/>
      <c r="C79" s="24"/>
      <c r="D79" s="25" t="s">
        <v>137</v>
      </c>
      <c r="E79" s="12" t="s">
        <v>138</v>
      </c>
      <c r="F79" s="13">
        <v>57.5</v>
      </c>
      <c r="G79" s="13">
        <f t="shared" si="15"/>
        <v>23</v>
      </c>
      <c r="H79" s="14">
        <v>83.67</v>
      </c>
      <c r="I79" s="13">
        <f t="shared" si="13"/>
        <v>50.202</v>
      </c>
      <c r="J79" s="13">
        <f t="shared" si="14"/>
        <v>73.202</v>
      </c>
      <c r="K79" s="44">
        <v>6</v>
      </c>
      <c r="L79" s="11" t="s">
        <v>26</v>
      </c>
      <c r="M79" s="25"/>
    </row>
    <row r="80" ht="16" customHeight="1" spans="1:13">
      <c r="A80" s="8" t="s">
        <v>15</v>
      </c>
      <c r="B80" s="9" t="s">
        <v>139</v>
      </c>
      <c r="C80" s="10" t="s">
        <v>140</v>
      </c>
      <c r="D80" s="11">
        <v>3251211703407</v>
      </c>
      <c r="E80" s="12" t="s">
        <v>141</v>
      </c>
      <c r="F80" s="13">
        <v>67.9</v>
      </c>
      <c r="G80" s="13">
        <f t="shared" si="15"/>
        <v>27.16</v>
      </c>
      <c r="H80" s="14">
        <v>85.33</v>
      </c>
      <c r="I80" s="13">
        <f t="shared" si="13"/>
        <v>51.198</v>
      </c>
      <c r="J80" s="13">
        <f t="shared" si="14"/>
        <v>78.358</v>
      </c>
      <c r="K80" s="44">
        <v>1</v>
      </c>
      <c r="L80" s="11" t="s">
        <v>19</v>
      </c>
      <c r="M80" s="25"/>
    </row>
    <row r="81" ht="16" customHeight="1" spans="1:13">
      <c r="A81" s="15"/>
      <c r="B81" s="16"/>
      <c r="C81" s="17"/>
      <c r="D81" s="33">
        <v>3251210503418</v>
      </c>
      <c r="E81" s="34" t="s">
        <v>142</v>
      </c>
      <c r="F81" s="35">
        <v>70.6</v>
      </c>
      <c r="G81" s="35">
        <f t="shared" si="15"/>
        <v>28.24</v>
      </c>
      <c r="H81" s="36">
        <v>81.33</v>
      </c>
      <c r="I81" s="35">
        <f t="shared" si="13"/>
        <v>48.798</v>
      </c>
      <c r="J81" s="35">
        <f t="shared" si="14"/>
        <v>77.038</v>
      </c>
      <c r="K81" s="47">
        <v>2</v>
      </c>
      <c r="L81" s="33" t="s">
        <v>26</v>
      </c>
      <c r="M81" s="48"/>
    </row>
    <row r="82" ht="16" customHeight="1" spans="1:13">
      <c r="A82" s="18"/>
      <c r="B82" s="26"/>
      <c r="C82" s="24"/>
      <c r="D82" s="25" t="s">
        <v>143</v>
      </c>
      <c r="E82" s="12" t="s">
        <v>144</v>
      </c>
      <c r="F82" s="13">
        <v>64.2</v>
      </c>
      <c r="G82" s="13">
        <f t="shared" si="15"/>
        <v>25.68</v>
      </c>
      <c r="H82" s="14">
        <v>80.67</v>
      </c>
      <c r="I82" s="13">
        <f t="shared" si="13"/>
        <v>48.402</v>
      </c>
      <c r="J82" s="13">
        <f t="shared" si="14"/>
        <v>74.082</v>
      </c>
      <c r="K82" s="44">
        <v>3</v>
      </c>
      <c r="L82" s="11" t="s">
        <v>26</v>
      </c>
      <c r="M82" s="25"/>
    </row>
    <row r="83" ht="16" customHeight="1" spans="1:13">
      <c r="A83" s="8" t="s">
        <v>15</v>
      </c>
      <c r="B83" s="9" t="s">
        <v>145</v>
      </c>
      <c r="C83" s="10" t="s">
        <v>146</v>
      </c>
      <c r="D83" s="11">
        <v>3251212601601</v>
      </c>
      <c r="E83" s="12" t="s">
        <v>147</v>
      </c>
      <c r="F83" s="13">
        <v>73.7</v>
      </c>
      <c r="G83" s="13">
        <f t="shared" si="15"/>
        <v>29.48</v>
      </c>
      <c r="H83" s="14">
        <v>91</v>
      </c>
      <c r="I83" s="13">
        <f t="shared" si="13"/>
        <v>54.6</v>
      </c>
      <c r="J83" s="13">
        <f t="shared" si="14"/>
        <v>84.08</v>
      </c>
      <c r="K83" s="44">
        <v>1</v>
      </c>
      <c r="L83" s="11" t="s">
        <v>19</v>
      </c>
      <c r="M83" s="25"/>
    </row>
    <row r="84" ht="16" customHeight="1" spans="1:13">
      <c r="A84" s="15"/>
      <c r="B84" s="16"/>
      <c r="C84" s="17"/>
      <c r="D84" s="11">
        <v>3251211400812</v>
      </c>
      <c r="E84" s="12" t="s">
        <v>148</v>
      </c>
      <c r="F84" s="13">
        <v>73.5</v>
      </c>
      <c r="G84" s="13">
        <f t="shared" si="15"/>
        <v>29.4</v>
      </c>
      <c r="H84" s="14">
        <v>82</v>
      </c>
      <c r="I84" s="13">
        <f t="shared" si="13"/>
        <v>49.2</v>
      </c>
      <c r="J84" s="13">
        <f t="shared" si="14"/>
        <v>78.6</v>
      </c>
      <c r="K84" s="44">
        <v>2</v>
      </c>
      <c r="L84" s="11" t="s">
        <v>26</v>
      </c>
      <c r="M84" s="25"/>
    </row>
    <row r="85" ht="16" customHeight="1" spans="1:13">
      <c r="A85" s="18"/>
      <c r="B85" s="19"/>
      <c r="C85" s="20"/>
      <c r="D85" s="11">
        <v>3251212303210</v>
      </c>
      <c r="E85" s="12" t="s">
        <v>149</v>
      </c>
      <c r="F85" s="13">
        <v>73.4</v>
      </c>
      <c r="G85" s="13">
        <f t="shared" si="15"/>
        <v>29.36</v>
      </c>
      <c r="H85" s="14">
        <v>81.33</v>
      </c>
      <c r="I85" s="13">
        <f t="shared" si="13"/>
        <v>48.798</v>
      </c>
      <c r="J85" s="13">
        <f t="shared" si="14"/>
        <v>78.158</v>
      </c>
      <c r="K85" s="44">
        <v>3</v>
      </c>
      <c r="L85" s="11" t="s">
        <v>26</v>
      </c>
      <c r="M85" s="25"/>
    </row>
    <row r="86" ht="16" customHeight="1" spans="1:13">
      <c r="A86" s="8" t="s">
        <v>15</v>
      </c>
      <c r="B86" s="9" t="s">
        <v>150</v>
      </c>
      <c r="C86" s="10" t="s">
        <v>151</v>
      </c>
      <c r="D86" s="11">
        <v>3251212623522</v>
      </c>
      <c r="E86" s="12" t="s">
        <v>152</v>
      </c>
      <c r="F86" s="13">
        <v>67.6</v>
      </c>
      <c r="G86" s="13">
        <f t="shared" si="15"/>
        <v>27.04</v>
      </c>
      <c r="H86" s="14">
        <v>88.33</v>
      </c>
      <c r="I86" s="13">
        <f t="shared" si="13"/>
        <v>52.998</v>
      </c>
      <c r="J86" s="13">
        <f t="shared" si="14"/>
        <v>80.038</v>
      </c>
      <c r="K86" s="44">
        <v>1</v>
      </c>
      <c r="L86" s="11" t="s">
        <v>19</v>
      </c>
      <c r="M86" s="25"/>
    </row>
    <row r="87" ht="16" customHeight="1" spans="1:13">
      <c r="A87" s="15"/>
      <c r="B87" s="16"/>
      <c r="C87" s="17"/>
      <c r="D87" s="33">
        <v>3251212406820</v>
      </c>
      <c r="E87" s="37" t="s">
        <v>153</v>
      </c>
      <c r="F87" s="35">
        <v>66.6</v>
      </c>
      <c r="G87" s="35">
        <f t="shared" si="15"/>
        <v>26.64</v>
      </c>
      <c r="H87" s="36">
        <v>81</v>
      </c>
      <c r="I87" s="35">
        <f t="shared" si="13"/>
        <v>48.6</v>
      </c>
      <c r="J87" s="35">
        <f t="shared" si="14"/>
        <v>75.24</v>
      </c>
      <c r="K87" s="47">
        <v>2</v>
      </c>
      <c r="L87" s="33" t="s">
        <v>26</v>
      </c>
      <c r="M87" s="48"/>
    </row>
    <row r="88" ht="16" customHeight="1" spans="1:13">
      <c r="A88" s="18"/>
      <c r="B88" s="26"/>
      <c r="C88" s="24"/>
      <c r="D88" s="25" t="s">
        <v>154</v>
      </c>
      <c r="E88" s="12" t="s">
        <v>155</v>
      </c>
      <c r="F88" s="13">
        <v>62.5</v>
      </c>
      <c r="G88" s="13">
        <f t="shared" si="15"/>
        <v>25</v>
      </c>
      <c r="H88" s="14">
        <v>82.33</v>
      </c>
      <c r="I88" s="13">
        <f t="shared" si="13"/>
        <v>49.398</v>
      </c>
      <c r="J88" s="13">
        <f t="shared" si="14"/>
        <v>74.398</v>
      </c>
      <c r="K88" s="44">
        <v>3</v>
      </c>
      <c r="L88" s="11" t="s">
        <v>26</v>
      </c>
      <c r="M88" s="25"/>
    </row>
    <row r="89" ht="16" customHeight="1" spans="1:13">
      <c r="A89" s="8" t="s">
        <v>15</v>
      </c>
      <c r="B89" s="9" t="s">
        <v>156</v>
      </c>
      <c r="C89" s="10" t="s">
        <v>157</v>
      </c>
      <c r="D89" s="11">
        <v>3251211300314</v>
      </c>
      <c r="E89" s="12" t="s">
        <v>158</v>
      </c>
      <c r="F89" s="13">
        <v>57.8</v>
      </c>
      <c r="G89" s="13">
        <f t="shared" si="15"/>
        <v>23.12</v>
      </c>
      <c r="H89" s="14">
        <v>81.33</v>
      </c>
      <c r="I89" s="13">
        <f t="shared" si="13"/>
        <v>48.798</v>
      </c>
      <c r="J89" s="13">
        <f t="shared" si="14"/>
        <v>71.918</v>
      </c>
      <c r="K89" s="44">
        <v>1</v>
      </c>
      <c r="L89" s="11" t="s">
        <v>19</v>
      </c>
      <c r="M89" s="25"/>
    </row>
    <row r="90" ht="16" customHeight="1" spans="1:13">
      <c r="A90" s="15"/>
      <c r="B90" s="16"/>
      <c r="C90" s="17"/>
      <c r="D90" s="11">
        <v>3251211804910</v>
      </c>
      <c r="E90" s="12" t="s">
        <v>159</v>
      </c>
      <c r="F90" s="13">
        <v>57.7</v>
      </c>
      <c r="G90" s="13">
        <f t="shared" si="15"/>
        <v>23.08</v>
      </c>
      <c r="H90" s="14">
        <v>80.67</v>
      </c>
      <c r="I90" s="13">
        <f t="shared" si="13"/>
        <v>48.402</v>
      </c>
      <c r="J90" s="13">
        <f t="shared" si="14"/>
        <v>71.482</v>
      </c>
      <c r="K90" s="44">
        <v>2</v>
      </c>
      <c r="L90" s="11" t="s">
        <v>26</v>
      </c>
      <c r="M90" s="25"/>
    </row>
    <row r="91" ht="16" customHeight="1" spans="1:13">
      <c r="A91" s="18"/>
      <c r="B91" s="19"/>
      <c r="C91" s="20"/>
      <c r="D91" s="11">
        <v>3251212623022</v>
      </c>
      <c r="E91" s="12" t="s">
        <v>160</v>
      </c>
      <c r="F91" s="13">
        <v>58.4</v>
      </c>
      <c r="G91" s="13">
        <f t="shared" si="15"/>
        <v>23.36</v>
      </c>
      <c r="H91" s="14">
        <v>79.33</v>
      </c>
      <c r="I91" s="13">
        <f t="shared" si="13"/>
        <v>47.598</v>
      </c>
      <c r="J91" s="13">
        <f t="shared" si="14"/>
        <v>70.958</v>
      </c>
      <c r="K91" s="44">
        <v>3</v>
      </c>
      <c r="L91" s="11" t="s">
        <v>26</v>
      </c>
      <c r="M91" s="25"/>
    </row>
    <row r="92" ht="16" customHeight="1" spans="1:13">
      <c r="A92" s="8" t="s">
        <v>15</v>
      </c>
      <c r="B92" s="9" t="s">
        <v>161</v>
      </c>
      <c r="C92" s="10" t="s">
        <v>162</v>
      </c>
      <c r="D92" s="11">
        <v>3251210809129</v>
      </c>
      <c r="E92" s="12" t="s">
        <v>163</v>
      </c>
      <c r="F92" s="13">
        <v>57.1</v>
      </c>
      <c r="G92" s="13">
        <f t="shared" si="15"/>
        <v>22.84</v>
      </c>
      <c r="H92" s="14">
        <v>86</v>
      </c>
      <c r="I92" s="13">
        <f t="shared" si="13"/>
        <v>51.6</v>
      </c>
      <c r="J92" s="13">
        <f t="shared" si="14"/>
        <v>74.44</v>
      </c>
      <c r="K92" s="44">
        <v>1</v>
      </c>
      <c r="L92" s="11" t="s">
        <v>19</v>
      </c>
      <c r="M92" s="25"/>
    </row>
    <row r="93" ht="16" customHeight="1" spans="1:13">
      <c r="A93" s="15"/>
      <c r="B93" s="16"/>
      <c r="C93" s="17"/>
      <c r="D93" s="11">
        <v>3251211406127</v>
      </c>
      <c r="E93" s="12" t="s">
        <v>164</v>
      </c>
      <c r="F93" s="13">
        <v>57.4</v>
      </c>
      <c r="G93" s="13">
        <f t="shared" si="15"/>
        <v>22.96</v>
      </c>
      <c r="H93" s="14">
        <v>80</v>
      </c>
      <c r="I93" s="13">
        <f t="shared" si="13"/>
        <v>48</v>
      </c>
      <c r="J93" s="13">
        <f t="shared" si="14"/>
        <v>70.96</v>
      </c>
      <c r="K93" s="44">
        <v>2</v>
      </c>
      <c r="L93" s="11" t="s">
        <v>26</v>
      </c>
      <c r="M93" s="25"/>
    </row>
    <row r="94" ht="16" customHeight="1" spans="1:13">
      <c r="A94" s="18"/>
      <c r="B94" s="19"/>
      <c r="C94" s="20"/>
      <c r="D94" s="11">
        <v>3251210701724</v>
      </c>
      <c r="E94" s="12" t="s">
        <v>165</v>
      </c>
      <c r="F94" s="13">
        <v>58.3</v>
      </c>
      <c r="G94" s="13">
        <f t="shared" si="15"/>
        <v>23.32</v>
      </c>
      <c r="H94" s="14">
        <v>79</v>
      </c>
      <c r="I94" s="13">
        <f t="shared" si="13"/>
        <v>47.4</v>
      </c>
      <c r="J94" s="13">
        <f t="shared" si="14"/>
        <v>70.72</v>
      </c>
      <c r="K94" s="44">
        <v>3</v>
      </c>
      <c r="L94" s="11" t="s">
        <v>26</v>
      </c>
      <c r="M94" s="25"/>
    </row>
    <row r="95" ht="16" customHeight="1" spans="1:13">
      <c r="A95" s="8" t="s">
        <v>15</v>
      </c>
      <c r="B95" s="9" t="s">
        <v>166</v>
      </c>
      <c r="C95" s="10" t="s">
        <v>167</v>
      </c>
      <c r="D95" s="33">
        <v>3251212617006</v>
      </c>
      <c r="E95" s="37" t="s">
        <v>168</v>
      </c>
      <c r="F95" s="35">
        <v>68.5</v>
      </c>
      <c r="G95" s="35">
        <f t="shared" si="15"/>
        <v>27.4</v>
      </c>
      <c r="H95" s="36">
        <v>81.67</v>
      </c>
      <c r="I95" s="35">
        <f t="shared" si="13"/>
        <v>49.002</v>
      </c>
      <c r="J95" s="35">
        <f t="shared" si="14"/>
        <v>76.402</v>
      </c>
      <c r="K95" s="47">
        <v>1</v>
      </c>
      <c r="L95" s="33" t="s">
        <v>19</v>
      </c>
      <c r="M95" s="48"/>
    </row>
    <row r="96" ht="16" customHeight="1" spans="1:13">
      <c r="A96" s="15"/>
      <c r="B96" s="26"/>
      <c r="C96" s="24"/>
      <c r="D96" s="25" t="s">
        <v>169</v>
      </c>
      <c r="E96" s="12" t="s">
        <v>170</v>
      </c>
      <c r="F96" s="13">
        <v>61.9</v>
      </c>
      <c r="G96" s="13">
        <f t="shared" si="15"/>
        <v>24.76</v>
      </c>
      <c r="H96" s="14">
        <v>84</v>
      </c>
      <c r="I96" s="13">
        <f t="shared" si="13"/>
        <v>50.4</v>
      </c>
      <c r="J96" s="13">
        <f t="shared" si="14"/>
        <v>75.16</v>
      </c>
      <c r="K96" s="44">
        <v>2</v>
      </c>
      <c r="L96" s="11" t="s">
        <v>26</v>
      </c>
      <c r="M96" s="25"/>
    </row>
    <row r="97" ht="16" customHeight="1" spans="1:13">
      <c r="A97" s="18"/>
      <c r="B97" s="19"/>
      <c r="C97" s="20"/>
      <c r="D97" s="28">
        <v>3251212611827</v>
      </c>
      <c r="E97" s="29" t="s">
        <v>171</v>
      </c>
      <c r="F97" s="30">
        <v>64.1</v>
      </c>
      <c r="G97" s="30">
        <f t="shared" si="15"/>
        <v>25.64</v>
      </c>
      <c r="H97" s="31">
        <v>81.33</v>
      </c>
      <c r="I97" s="30">
        <f t="shared" si="13"/>
        <v>48.798</v>
      </c>
      <c r="J97" s="30">
        <f t="shared" si="14"/>
        <v>74.438</v>
      </c>
      <c r="K97" s="46">
        <v>3</v>
      </c>
      <c r="L97" s="28" t="s">
        <v>26</v>
      </c>
      <c r="M97" s="38"/>
    </row>
    <row r="98" ht="16" customHeight="1" spans="1:13">
      <c r="A98" s="8" t="s">
        <v>15</v>
      </c>
      <c r="B98" s="23" t="s">
        <v>172</v>
      </c>
      <c r="C98" s="24" t="s">
        <v>173</v>
      </c>
      <c r="D98" s="25" t="s">
        <v>174</v>
      </c>
      <c r="E98" s="12" t="s">
        <v>175</v>
      </c>
      <c r="F98" s="13">
        <v>53</v>
      </c>
      <c r="G98" s="13">
        <f t="shared" si="15"/>
        <v>21.2</v>
      </c>
      <c r="H98" s="14">
        <v>83.67</v>
      </c>
      <c r="I98" s="13">
        <f t="shared" si="13"/>
        <v>50.202</v>
      </c>
      <c r="J98" s="13">
        <f t="shared" si="14"/>
        <v>71.402</v>
      </c>
      <c r="K98" s="44">
        <v>1</v>
      </c>
      <c r="L98" s="11" t="s">
        <v>19</v>
      </c>
      <c r="M98" s="25"/>
    </row>
    <row r="99" ht="16" customHeight="1" spans="1:13">
      <c r="A99" s="15"/>
      <c r="B99" s="27"/>
      <c r="C99" s="17"/>
      <c r="D99" s="28">
        <v>3251211303821</v>
      </c>
      <c r="E99" s="29" t="s">
        <v>176</v>
      </c>
      <c r="F99" s="30">
        <v>58.3</v>
      </c>
      <c r="G99" s="30">
        <f t="shared" si="15"/>
        <v>23.32</v>
      </c>
      <c r="H99" s="31" t="s">
        <v>36</v>
      </c>
      <c r="I99" s="31" t="s">
        <v>36</v>
      </c>
      <c r="J99" s="31" t="s">
        <v>36</v>
      </c>
      <c r="K99" s="31" t="s">
        <v>36</v>
      </c>
      <c r="L99" s="28" t="s">
        <v>26</v>
      </c>
      <c r="M99" s="20" t="s">
        <v>37</v>
      </c>
    </row>
    <row r="100" ht="16" customHeight="1" spans="1:13">
      <c r="A100" s="18"/>
      <c r="B100" s="32"/>
      <c r="C100" s="20"/>
      <c r="D100" s="25" t="s">
        <v>177</v>
      </c>
      <c r="E100" s="12" t="s">
        <v>178</v>
      </c>
      <c r="F100" s="13">
        <v>54.4</v>
      </c>
      <c r="G100" s="13">
        <f t="shared" si="15"/>
        <v>21.76</v>
      </c>
      <c r="H100" s="14" t="s">
        <v>36</v>
      </c>
      <c r="I100" s="14" t="s">
        <v>36</v>
      </c>
      <c r="J100" s="14" t="s">
        <v>36</v>
      </c>
      <c r="K100" s="14" t="s">
        <v>36</v>
      </c>
      <c r="L100" s="11" t="s">
        <v>26</v>
      </c>
      <c r="M100" s="25" t="s">
        <v>37</v>
      </c>
    </row>
    <row r="101" ht="16" customHeight="1" spans="1:13">
      <c r="A101" s="8" t="s">
        <v>15</v>
      </c>
      <c r="B101" s="9" t="s">
        <v>179</v>
      </c>
      <c r="C101" s="10" t="s">
        <v>180</v>
      </c>
      <c r="D101" s="11">
        <v>3251212623509</v>
      </c>
      <c r="E101" s="12" t="s">
        <v>181</v>
      </c>
      <c r="F101" s="13">
        <v>65.6</v>
      </c>
      <c r="G101" s="13">
        <f t="shared" si="15"/>
        <v>26.24</v>
      </c>
      <c r="H101" s="14">
        <v>88.67</v>
      </c>
      <c r="I101" s="13">
        <f t="shared" ref="I101:I112" si="16">H101*0.6</f>
        <v>53.202</v>
      </c>
      <c r="J101" s="13">
        <f t="shared" ref="J101:J112" si="17">G101+I101</f>
        <v>79.442</v>
      </c>
      <c r="K101" s="44">
        <v>1</v>
      </c>
      <c r="L101" s="11" t="s">
        <v>19</v>
      </c>
      <c r="M101" s="25"/>
    </row>
    <row r="102" ht="16" customHeight="1" spans="1:13">
      <c r="A102" s="15"/>
      <c r="B102" s="16"/>
      <c r="C102" s="17"/>
      <c r="D102" s="11">
        <v>3251212619002</v>
      </c>
      <c r="E102" s="12" t="s">
        <v>182</v>
      </c>
      <c r="F102" s="13">
        <v>59.5</v>
      </c>
      <c r="G102" s="13">
        <f t="shared" si="15"/>
        <v>23.8</v>
      </c>
      <c r="H102" s="14">
        <v>83.67</v>
      </c>
      <c r="I102" s="13">
        <f t="shared" si="16"/>
        <v>50.202</v>
      </c>
      <c r="J102" s="13">
        <f t="shared" si="17"/>
        <v>74.002</v>
      </c>
      <c r="K102" s="44">
        <v>2</v>
      </c>
      <c r="L102" s="11" t="s">
        <v>19</v>
      </c>
      <c r="M102" s="25"/>
    </row>
    <row r="103" ht="16" customHeight="1" spans="1:13">
      <c r="A103" s="15"/>
      <c r="B103" s="16"/>
      <c r="C103" s="17"/>
      <c r="D103" s="11">
        <v>3251211304315</v>
      </c>
      <c r="E103" s="12" t="s">
        <v>183</v>
      </c>
      <c r="F103" s="13">
        <v>60.5</v>
      </c>
      <c r="G103" s="13">
        <f t="shared" si="15"/>
        <v>24.2</v>
      </c>
      <c r="H103" s="14">
        <v>78.67</v>
      </c>
      <c r="I103" s="13">
        <f t="shared" si="16"/>
        <v>47.202</v>
      </c>
      <c r="J103" s="13">
        <f t="shared" si="17"/>
        <v>71.402</v>
      </c>
      <c r="K103" s="44">
        <v>3</v>
      </c>
      <c r="L103" s="11" t="s">
        <v>19</v>
      </c>
      <c r="M103" s="25"/>
    </row>
    <row r="104" ht="16" customHeight="1" spans="1:13">
      <c r="A104" s="15"/>
      <c r="B104" s="16"/>
      <c r="C104" s="17"/>
      <c r="D104" s="11">
        <v>3251212620830</v>
      </c>
      <c r="E104" s="12" t="s">
        <v>184</v>
      </c>
      <c r="F104" s="13">
        <v>51.9</v>
      </c>
      <c r="G104" s="13">
        <f t="shared" si="15"/>
        <v>20.76</v>
      </c>
      <c r="H104" s="14">
        <v>79</v>
      </c>
      <c r="I104" s="13">
        <f t="shared" si="16"/>
        <v>47.4</v>
      </c>
      <c r="J104" s="13">
        <f t="shared" si="17"/>
        <v>68.16</v>
      </c>
      <c r="K104" s="44">
        <v>4</v>
      </c>
      <c r="L104" s="11" t="s">
        <v>26</v>
      </c>
      <c r="M104" s="25"/>
    </row>
    <row r="105" ht="16" customHeight="1" spans="1:13">
      <c r="A105" s="15"/>
      <c r="B105" s="16"/>
      <c r="C105" s="17"/>
      <c r="D105" s="33">
        <v>3251210903105</v>
      </c>
      <c r="E105" s="37" t="s">
        <v>185</v>
      </c>
      <c r="F105" s="35">
        <v>55.3</v>
      </c>
      <c r="G105" s="35">
        <f t="shared" si="15"/>
        <v>22.12</v>
      </c>
      <c r="H105" s="36">
        <v>75.33</v>
      </c>
      <c r="I105" s="35">
        <f t="shared" si="16"/>
        <v>45.198</v>
      </c>
      <c r="J105" s="35">
        <f t="shared" si="17"/>
        <v>67.318</v>
      </c>
      <c r="K105" s="47">
        <v>5</v>
      </c>
      <c r="L105" s="33" t="s">
        <v>26</v>
      </c>
      <c r="M105" s="48"/>
    </row>
    <row r="106" ht="16" customHeight="1" spans="1:13">
      <c r="A106" s="15"/>
      <c r="B106" s="26"/>
      <c r="C106" s="24"/>
      <c r="D106" s="25" t="s">
        <v>186</v>
      </c>
      <c r="E106" s="12" t="s">
        <v>187</v>
      </c>
      <c r="F106" s="13">
        <v>44.1</v>
      </c>
      <c r="G106" s="13">
        <f t="shared" si="15"/>
        <v>17.64</v>
      </c>
      <c r="H106" s="14">
        <v>82.33</v>
      </c>
      <c r="I106" s="13">
        <f t="shared" si="16"/>
        <v>49.398</v>
      </c>
      <c r="J106" s="13">
        <f t="shared" si="17"/>
        <v>67.038</v>
      </c>
      <c r="K106" s="44">
        <v>6</v>
      </c>
      <c r="L106" s="11" t="s">
        <v>26</v>
      </c>
      <c r="M106" s="25"/>
    </row>
    <row r="107" ht="16" customHeight="1" spans="1:13">
      <c r="A107" s="18"/>
      <c r="B107" s="19"/>
      <c r="C107" s="20"/>
      <c r="D107" s="28">
        <v>3251212624426</v>
      </c>
      <c r="E107" s="29" t="s">
        <v>188</v>
      </c>
      <c r="F107" s="30">
        <v>50.7</v>
      </c>
      <c r="G107" s="30">
        <f t="shared" si="15"/>
        <v>20.28</v>
      </c>
      <c r="H107" s="31">
        <v>77.67</v>
      </c>
      <c r="I107" s="30">
        <f t="shared" si="16"/>
        <v>46.602</v>
      </c>
      <c r="J107" s="30">
        <f t="shared" si="17"/>
        <v>66.882</v>
      </c>
      <c r="K107" s="46">
        <v>7</v>
      </c>
      <c r="L107" s="28" t="s">
        <v>26</v>
      </c>
      <c r="M107" s="38"/>
    </row>
    <row r="108" ht="16" customHeight="1" spans="1:13">
      <c r="A108" s="8" t="s">
        <v>15</v>
      </c>
      <c r="B108" s="9" t="s">
        <v>189</v>
      </c>
      <c r="C108" s="10" t="s">
        <v>190</v>
      </c>
      <c r="D108" s="11">
        <v>3251212612802</v>
      </c>
      <c r="E108" s="12" t="s">
        <v>191</v>
      </c>
      <c r="F108" s="13">
        <v>67.5</v>
      </c>
      <c r="G108" s="13">
        <f t="shared" si="15"/>
        <v>27</v>
      </c>
      <c r="H108" s="14">
        <v>77</v>
      </c>
      <c r="I108" s="13">
        <f t="shared" si="16"/>
        <v>46.2</v>
      </c>
      <c r="J108" s="13">
        <f t="shared" si="17"/>
        <v>73.2</v>
      </c>
      <c r="K108" s="44">
        <v>1</v>
      </c>
      <c r="L108" s="11" t="s">
        <v>19</v>
      </c>
      <c r="M108" s="25"/>
    </row>
    <row r="109" ht="16" customHeight="1" spans="1:13">
      <c r="A109" s="15"/>
      <c r="B109" s="16"/>
      <c r="C109" s="17"/>
      <c r="D109" s="11">
        <v>3251212734520</v>
      </c>
      <c r="E109" s="12" t="s">
        <v>192</v>
      </c>
      <c r="F109" s="13">
        <v>58.3</v>
      </c>
      <c r="G109" s="13">
        <f t="shared" si="15"/>
        <v>23.32</v>
      </c>
      <c r="H109" s="14">
        <v>78.33</v>
      </c>
      <c r="I109" s="13">
        <f t="shared" si="16"/>
        <v>46.998</v>
      </c>
      <c r="J109" s="13">
        <f t="shared" si="17"/>
        <v>70.318</v>
      </c>
      <c r="K109" s="44">
        <v>2</v>
      </c>
      <c r="L109" s="11" t="s">
        <v>26</v>
      </c>
      <c r="M109" s="25"/>
    </row>
    <row r="110" ht="16" customHeight="1" spans="1:13">
      <c r="A110" s="18"/>
      <c r="B110" s="19"/>
      <c r="C110" s="20"/>
      <c r="D110" s="11">
        <v>3251211000901</v>
      </c>
      <c r="E110" s="12" t="s">
        <v>193</v>
      </c>
      <c r="F110" s="13">
        <v>60.4</v>
      </c>
      <c r="G110" s="13">
        <f t="shared" si="15"/>
        <v>24.16</v>
      </c>
      <c r="H110" s="14">
        <v>70.67</v>
      </c>
      <c r="I110" s="13">
        <f t="shared" si="16"/>
        <v>42.402</v>
      </c>
      <c r="J110" s="13">
        <f t="shared" si="17"/>
        <v>66.562</v>
      </c>
      <c r="K110" s="44">
        <v>3</v>
      </c>
      <c r="L110" s="11" t="s">
        <v>26</v>
      </c>
      <c r="M110" s="25"/>
    </row>
    <row r="111" ht="16" customHeight="1" spans="1:13">
      <c r="A111" s="8" t="s">
        <v>15</v>
      </c>
      <c r="B111" s="9" t="s">
        <v>194</v>
      </c>
      <c r="C111" s="10" t="s">
        <v>195</v>
      </c>
      <c r="D111" s="11">
        <v>3251210901527</v>
      </c>
      <c r="E111" s="12" t="s">
        <v>196</v>
      </c>
      <c r="F111" s="13">
        <v>62.7</v>
      </c>
      <c r="G111" s="13">
        <f t="shared" si="15"/>
        <v>25.08</v>
      </c>
      <c r="H111" s="14">
        <v>89.33</v>
      </c>
      <c r="I111" s="13">
        <f t="shared" si="16"/>
        <v>53.598</v>
      </c>
      <c r="J111" s="13">
        <f t="shared" si="17"/>
        <v>78.678</v>
      </c>
      <c r="K111" s="44">
        <v>1</v>
      </c>
      <c r="L111" s="11" t="s">
        <v>19</v>
      </c>
      <c r="M111" s="25"/>
    </row>
    <row r="112" ht="16" customHeight="1" spans="1:13">
      <c r="A112" s="15"/>
      <c r="B112" s="16"/>
      <c r="C112" s="17"/>
      <c r="D112" s="11">
        <v>3251212731406</v>
      </c>
      <c r="E112" s="12" t="s">
        <v>197</v>
      </c>
      <c r="F112" s="13">
        <v>57.6</v>
      </c>
      <c r="G112" s="13">
        <f t="shared" si="15"/>
        <v>23.04</v>
      </c>
      <c r="H112" s="14">
        <v>70.67</v>
      </c>
      <c r="I112" s="13">
        <f t="shared" si="16"/>
        <v>42.402</v>
      </c>
      <c r="J112" s="13">
        <f t="shared" si="17"/>
        <v>65.442</v>
      </c>
      <c r="K112" s="44">
        <v>2</v>
      </c>
      <c r="L112" s="11" t="s">
        <v>26</v>
      </c>
      <c r="M112" s="25"/>
    </row>
    <row r="113" ht="16" customHeight="1" spans="1:13">
      <c r="A113" s="18"/>
      <c r="B113" s="19"/>
      <c r="C113" s="20"/>
      <c r="D113" s="11">
        <v>3251210902711</v>
      </c>
      <c r="E113" s="12" t="s">
        <v>198</v>
      </c>
      <c r="F113" s="13">
        <v>57.4</v>
      </c>
      <c r="G113" s="13">
        <f t="shared" si="15"/>
        <v>22.96</v>
      </c>
      <c r="H113" s="14" t="s">
        <v>36</v>
      </c>
      <c r="I113" s="14" t="s">
        <v>36</v>
      </c>
      <c r="J113" s="14" t="s">
        <v>36</v>
      </c>
      <c r="K113" s="14" t="s">
        <v>36</v>
      </c>
      <c r="L113" s="11" t="s">
        <v>26</v>
      </c>
      <c r="M113" s="24" t="s">
        <v>37</v>
      </c>
    </row>
    <row r="114" ht="16" customHeight="1" spans="1:13">
      <c r="A114" s="8" t="s">
        <v>15</v>
      </c>
      <c r="B114" s="9" t="s">
        <v>199</v>
      </c>
      <c r="C114" s="10" t="s">
        <v>200</v>
      </c>
      <c r="D114" s="11">
        <v>3251211410101</v>
      </c>
      <c r="E114" s="12" t="s">
        <v>201</v>
      </c>
      <c r="F114" s="13">
        <v>53</v>
      </c>
      <c r="G114" s="13">
        <f t="shared" si="15"/>
        <v>21.2</v>
      </c>
      <c r="H114" s="14">
        <v>80.67</v>
      </c>
      <c r="I114" s="13">
        <f t="shared" ref="I114:I124" si="18">H114*0.6</f>
        <v>48.402</v>
      </c>
      <c r="J114" s="13">
        <f t="shared" ref="J114:J124" si="19">G114+I114</f>
        <v>69.602</v>
      </c>
      <c r="K114" s="44">
        <v>1</v>
      </c>
      <c r="L114" s="11" t="s">
        <v>19</v>
      </c>
      <c r="M114" s="25"/>
    </row>
    <row r="115" ht="16" customHeight="1" spans="1:13">
      <c r="A115" s="15"/>
      <c r="B115" s="16"/>
      <c r="C115" s="17"/>
      <c r="D115" s="11">
        <v>3251212740723</v>
      </c>
      <c r="E115" s="12" t="s">
        <v>202</v>
      </c>
      <c r="F115" s="13">
        <v>52.4</v>
      </c>
      <c r="G115" s="13">
        <f t="shared" si="15"/>
        <v>20.96</v>
      </c>
      <c r="H115" s="14">
        <v>76.67</v>
      </c>
      <c r="I115" s="13">
        <f t="shared" si="18"/>
        <v>46.002</v>
      </c>
      <c r="J115" s="13">
        <f t="shared" si="19"/>
        <v>66.962</v>
      </c>
      <c r="K115" s="44">
        <v>2</v>
      </c>
      <c r="L115" s="11" t="s">
        <v>26</v>
      </c>
      <c r="M115" s="25"/>
    </row>
    <row r="116" ht="16" customHeight="1" spans="1:13">
      <c r="A116" s="18"/>
      <c r="B116" s="19"/>
      <c r="C116" s="20"/>
      <c r="D116" s="11">
        <v>3251210215314</v>
      </c>
      <c r="E116" s="21" t="s">
        <v>203</v>
      </c>
      <c r="F116" s="13">
        <v>47.8</v>
      </c>
      <c r="G116" s="13">
        <f t="shared" si="15"/>
        <v>19.12</v>
      </c>
      <c r="H116" s="14">
        <v>71.33</v>
      </c>
      <c r="I116" s="13">
        <f t="shared" si="18"/>
        <v>42.798</v>
      </c>
      <c r="J116" s="13">
        <f t="shared" si="19"/>
        <v>61.918</v>
      </c>
      <c r="K116" s="44">
        <v>3</v>
      </c>
      <c r="L116" s="11" t="s">
        <v>26</v>
      </c>
      <c r="M116" s="25"/>
    </row>
    <row r="117" ht="16" customHeight="1" spans="1:13">
      <c r="A117" s="8" t="s">
        <v>15</v>
      </c>
      <c r="B117" s="9" t="s">
        <v>204</v>
      </c>
      <c r="C117" s="10" t="s">
        <v>205</v>
      </c>
      <c r="D117" s="11">
        <v>3251211615202</v>
      </c>
      <c r="E117" s="12" t="s">
        <v>206</v>
      </c>
      <c r="F117" s="13">
        <v>46.5</v>
      </c>
      <c r="G117" s="13">
        <f t="shared" si="15"/>
        <v>18.6</v>
      </c>
      <c r="H117" s="14">
        <v>81.33</v>
      </c>
      <c r="I117" s="13">
        <f t="shared" si="18"/>
        <v>48.798</v>
      </c>
      <c r="J117" s="13">
        <f t="shared" si="19"/>
        <v>67.398</v>
      </c>
      <c r="K117" s="44">
        <v>1</v>
      </c>
      <c r="L117" s="11" t="s">
        <v>19</v>
      </c>
      <c r="M117" s="25"/>
    </row>
    <row r="118" ht="16" customHeight="1" spans="1:13">
      <c r="A118" s="15"/>
      <c r="B118" s="16"/>
      <c r="C118" s="17"/>
      <c r="D118" s="11">
        <v>3251210901110</v>
      </c>
      <c r="E118" s="12" t="s">
        <v>207</v>
      </c>
      <c r="F118" s="13">
        <v>54</v>
      </c>
      <c r="G118" s="13">
        <f t="shared" si="15"/>
        <v>21.6</v>
      </c>
      <c r="H118" s="14">
        <v>74</v>
      </c>
      <c r="I118" s="13">
        <f t="shared" si="18"/>
        <v>44.4</v>
      </c>
      <c r="J118" s="13">
        <f t="shared" si="19"/>
        <v>66</v>
      </c>
      <c r="K118" s="44">
        <v>2</v>
      </c>
      <c r="L118" s="11" t="s">
        <v>26</v>
      </c>
      <c r="M118" s="25"/>
    </row>
    <row r="119" ht="16" customHeight="1" spans="1:13">
      <c r="A119" s="18"/>
      <c r="B119" s="19"/>
      <c r="C119" s="20"/>
      <c r="D119" s="11">
        <v>3251211300723</v>
      </c>
      <c r="E119" s="12" t="s">
        <v>208</v>
      </c>
      <c r="F119" s="13">
        <v>49.7</v>
      </c>
      <c r="G119" s="13">
        <f t="shared" si="15"/>
        <v>19.88</v>
      </c>
      <c r="H119" s="14">
        <v>75.67</v>
      </c>
      <c r="I119" s="13">
        <f t="shared" si="18"/>
        <v>45.402</v>
      </c>
      <c r="J119" s="13">
        <f t="shared" si="19"/>
        <v>65.282</v>
      </c>
      <c r="K119" s="44">
        <v>3</v>
      </c>
      <c r="L119" s="11" t="s">
        <v>26</v>
      </c>
      <c r="M119" s="25"/>
    </row>
    <row r="120" ht="16" customHeight="1" spans="1:13">
      <c r="A120" s="8" t="s">
        <v>15</v>
      </c>
      <c r="B120" s="9" t="s">
        <v>209</v>
      </c>
      <c r="C120" s="10" t="s">
        <v>210</v>
      </c>
      <c r="D120" s="11">
        <v>3251210704912</v>
      </c>
      <c r="E120" s="12" t="s">
        <v>211</v>
      </c>
      <c r="F120" s="13">
        <v>58</v>
      </c>
      <c r="G120" s="13">
        <f t="shared" si="15"/>
        <v>23.2</v>
      </c>
      <c r="H120" s="14">
        <v>85</v>
      </c>
      <c r="I120" s="13">
        <f t="shared" si="18"/>
        <v>51</v>
      </c>
      <c r="J120" s="13">
        <f t="shared" si="19"/>
        <v>74.2</v>
      </c>
      <c r="K120" s="44">
        <v>1</v>
      </c>
      <c r="L120" s="11" t="s">
        <v>19</v>
      </c>
      <c r="M120" s="25"/>
    </row>
    <row r="121" ht="16" customHeight="1" spans="1:13">
      <c r="A121" s="15"/>
      <c r="B121" s="16"/>
      <c r="C121" s="17"/>
      <c r="D121" s="11">
        <v>3251210809216</v>
      </c>
      <c r="E121" s="12" t="s">
        <v>212</v>
      </c>
      <c r="F121" s="13">
        <v>65.7</v>
      </c>
      <c r="G121" s="13">
        <f t="shared" si="15"/>
        <v>26.28</v>
      </c>
      <c r="H121" s="14">
        <v>74.67</v>
      </c>
      <c r="I121" s="13">
        <f t="shared" si="18"/>
        <v>44.802</v>
      </c>
      <c r="J121" s="13">
        <f t="shared" si="19"/>
        <v>71.082</v>
      </c>
      <c r="K121" s="44">
        <v>2</v>
      </c>
      <c r="L121" s="11" t="s">
        <v>19</v>
      </c>
      <c r="M121" s="25"/>
    </row>
    <row r="122" ht="16" customHeight="1" spans="1:13">
      <c r="A122" s="15"/>
      <c r="B122" s="16"/>
      <c r="C122" s="17"/>
      <c r="D122" s="33">
        <v>3251211304809</v>
      </c>
      <c r="E122" s="37" t="s">
        <v>213</v>
      </c>
      <c r="F122" s="35">
        <v>63.3</v>
      </c>
      <c r="G122" s="35">
        <f t="shared" si="15"/>
        <v>25.32</v>
      </c>
      <c r="H122" s="36">
        <v>75.33</v>
      </c>
      <c r="I122" s="35">
        <f t="shared" si="18"/>
        <v>45.198</v>
      </c>
      <c r="J122" s="35">
        <f t="shared" si="19"/>
        <v>70.518</v>
      </c>
      <c r="K122" s="47">
        <v>3</v>
      </c>
      <c r="L122" s="33" t="s">
        <v>26</v>
      </c>
      <c r="M122" s="48"/>
    </row>
    <row r="123" ht="16" customHeight="1" spans="1:13">
      <c r="A123" s="15"/>
      <c r="B123" s="26"/>
      <c r="C123" s="24"/>
      <c r="D123" s="25" t="s">
        <v>214</v>
      </c>
      <c r="E123" s="12" t="s">
        <v>215</v>
      </c>
      <c r="F123" s="13">
        <v>52.7</v>
      </c>
      <c r="G123" s="13">
        <f t="shared" si="15"/>
        <v>21.08</v>
      </c>
      <c r="H123" s="14">
        <v>82.33</v>
      </c>
      <c r="I123" s="13">
        <f t="shared" si="18"/>
        <v>49.398</v>
      </c>
      <c r="J123" s="13">
        <f t="shared" si="19"/>
        <v>70.478</v>
      </c>
      <c r="K123" s="44">
        <v>4</v>
      </c>
      <c r="L123" s="11" t="s">
        <v>26</v>
      </c>
      <c r="M123" s="25"/>
    </row>
    <row r="124" ht="16" customHeight="1" spans="1:13">
      <c r="A124" s="15"/>
      <c r="B124" s="26"/>
      <c r="C124" s="24"/>
      <c r="D124" s="25" t="s">
        <v>216</v>
      </c>
      <c r="E124" s="12" t="s">
        <v>217</v>
      </c>
      <c r="F124" s="13">
        <v>51.3</v>
      </c>
      <c r="G124" s="13">
        <f t="shared" si="15"/>
        <v>20.52</v>
      </c>
      <c r="H124" s="14">
        <v>70.67</v>
      </c>
      <c r="I124" s="13">
        <f t="shared" si="18"/>
        <v>42.402</v>
      </c>
      <c r="J124" s="13">
        <f t="shared" si="19"/>
        <v>62.922</v>
      </c>
      <c r="K124" s="44">
        <v>5</v>
      </c>
      <c r="L124" s="11" t="s">
        <v>26</v>
      </c>
      <c r="M124" s="25"/>
    </row>
    <row r="125" ht="16" customHeight="1" spans="1:13">
      <c r="A125" s="18"/>
      <c r="B125" s="19"/>
      <c r="C125" s="20"/>
      <c r="D125" s="28">
        <v>3251210810310</v>
      </c>
      <c r="E125" s="29" t="s">
        <v>218</v>
      </c>
      <c r="F125" s="30">
        <v>54.1</v>
      </c>
      <c r="G125" s="30">
        <f t="shared" si="15"/>
        <v>21.64</v>
      </c>
      <c r="H125" s="31" t="s">
        <v>36</v>
      </c>
      <c r="I125" s="31" t="s">
        <v>36</v>
      </c>
      <c r="J125" s="31" t="s">
        <v>36</v>
      </c>
      <c r="K125" s="31" t="s">
        <v>36</v>
      </c>
      <c r="L125" s="28" t="s">
        <v>26</v>
      </c>
      <c r="M125" s="20" t="s">
        <v>37</v>
      </c>
    </row>
    <row r="126" ht="16" customHeight="1" spans="1:13">
      <c r="A126" s="8" t="s">
        <v>15</v>
      </c>
      <c r="B126" s="9" t="s">
        <v>219</v>
      </c>
      <c r="C126" s="10" t="s">
        <v>220</v>
      </c>
      <c r="D126" s="11">
        <v>3251210402907</v>
      </c>
      <c r="E126" s="21" t="s">
        <v>221</v>
      </c>
      <c r="F126" s="13">
        <v>49.8</v>
      </c>
      <c r="G126" s="13">
        <f t="shared" si="15"/>
        <v>19.92</v>
      </c>
      <c r="H126" s="14">
        <v>88.33</v>
      </c>
      <c r="I126" s="13">
        <f t="shared" ref="I126:I147" si="20">H126*0.6</f>
        <v>52.998</v>
      </c>
      <c r="J126" s="13">
        <f t="shared" ref="J126:J147" si="21">G126+I126</f>
        <v>72.918</v>
      </c>
      <c r="K126" s="44">
        <v>1</v>
      </c>
      <c r="L126" s="11" t="s">
        <v>19</v>
      </c>
      <c r="M126" s="25"/>
    </row>
    <row r="127" ht="16" customHeight="1" spans="1:13">
      <c r="A127" s="18"/>
      <c r="B127" s="19"/>
      <c r="C127" s="20"/>
      <c r="D127" s="11">
        <v>3251211202027</v>
      </c>
      <c r="E127" s="12" t="s">
        <v>222</v>
      </c>
      <c r="F127" s="13">
        <v>66.4</v>
      </c>
      <c r="G127" s="13">
        <f t="shared" si="15"/>
        <v>26.56</v>
      </c>
      <c r="H127" s="14">
        <v>72.33</v>
      </c>
      <c r="I127" s="13">
        <f t="shared" si="20"/>
        <v>43.398</v>
      </c>
      <c r="J127" s="13">
        <f t="shared" si="21"/>
        <v>69.958</v>
      </c>
      <c r="K127" s="44">
        <v>2</v>
      </c>
      <c r="L127" s="11" t="s">
        <v>26</v>
      </c>
      <c r="M127" s="25"/>
    </row>
    <row r="128" ht="16" customHeight="1" spans="1:13">
      <c r="A128" s="8" t="s">
        <v>15</v>
      </c>
      <c r="B128" s="9" t="s">
        <v>223</v>
      </c>
      <c r="C128" s="10" t="s">
        <v>224</v>
      </c>
      <c r="D128" s="11">
        <v>3251211101506</v>
      </c>
      <c r="E128" s="12" t="s">
        <v>225</v>
      </c>
      <c r="F128" s="13">
        <v>65.6</v>
      </c>
      <c r="G128" s="13">
        <f t="shared" si="15"/>
        <v>26.24</v>
      </c>
      <c r="H128" s="14">
        <v>82.67</v>
      </c>
      <c r="I128" s="13">
        <f t="shared" si="20"/>
        <v>49.602</v>
      </c>
      <c r="J128" s="13">
        <f t="shared" si="21"/>
        <v>75.842</v>
      </c>
      <c r="K128" s="44">
        <v>1</v>
      </c>
      <c r="L128" s="11" t="s">
        <v>19</v>
      </c>
      <c r="M128" s="25"/>
    </row>
    <row r="129" ht="16" customHeight="1" spans="1:13">
      <c r="A129" s="15"/>
      <c r="B129" s="16"/>
      <c r="C129" s="17"/>
      <c r="D129" s="11">
        <v>3251211001618</v>
      </c>
      <c r="E129" s="12" t="s">
        <v>226</v>
      </c>
      <c r="F129" s="13">
        <v>58.7</v>
      </c>
      <c r="G129" s="13">
        <f t="shared" si="15"/>
        <v>23.48</v>
      </c>
      <c r="H129" s="14">
        <v>84.33</v>
      </c>
      <c r="I129" s="13">
        <f t="shared" si="20"/>
        <v>50.598</v>
      </c>
      <c r="J129" s="13">
        <f t="shared" si="21"/>
        <v>74.078</v>
      </c>
      <c r="K129" s="44">
        <v>2</v>
      </c>
      <c r="L129" s="11" t="s">
        <v>26</v>
      </c>
      <c r="M129" s="25"/>
    </row>
    <row r="130" ht="16" customHeight="1" spans="1:13">
      <c r="A130" s="18"/>
      <c r="B130" s="19"/>
      <c r="C130" s="20"/>
      <c r="D130" s="11">
        <v>3251211100527</v>
      </c>
      <c r="E130" s="12" t="s">
        <v>227</v>
      </c>
      <c r="F130" s="13">
        <v>63.3</v>
      </c>
      <c r="G130" s="13">
        <f t="shared" si="15"/>
        <v>25.32</v>
      </c>
      <c r="H130" s="14">
        <v>80</v>
      </c>
      <c r="I130" s="13">
        <f t="shared" si="20"/>
        <v>48</v>
      </c>
      <c r="J130" s="13">
        <f t="shared" si="21"/>
        <v>73.32</v>
      </c>
      <c r="K130" s="44">
        <v>3</v>
      </c>
      <c r="L130" s="11" t="s">
        <v>26</v>
      </c>
      <c r="M130" s="25"/>
    </row>
    <row r="131" ht="16" customHeight="1" spans="1:13">
      <c r="A131" s="8" t="s">
        <v>15</v>
      </c>
      <c r="B131" s="9" t="s">
        <v>228</v>
      </c>
      <c r="C131" s="10" t="s">
        <v>229</v>
      </c>
      <c r="D131" s="11">
        <v>3251212621908</v>
      </c>
      <c r="E131" s="12" t="s">
        <v>230</v>
      </c>
      <c r="F131" s="13">
        <v>66.9</v>
      </c>
      <c r="G131" s="13">
        <f t="shared" si="15"/>
        <v>26.76</v>
      </c>
      <c r="H131" s="14">
        <v>87.67</v>
      </c>
      <c r="I131" s="13">
        <f t="shared" si="20"/>
        <v>52.602</v>
      </c>
      <c r="J131" s="13">
        <f t="shared" si="21"/>
        <v>79.362</v>
      </c>
      <c r="K131" s="44">
        <v>1</v>
      </c>
      <c r="L131" s="11" t="s">
        <v>19</v>
      </c>
      <c r="M131" s="25"/>
    </row>
    <row r="132" ht="16" customHeight="1" spans="1:13">
      <c r="A132" s="15"/>
      <c r="B132" s="16"/>
      <c r="C132" s="17"/>
      <c r="D132" s="11">
        <v>3251210903916</v>
      </c>
      <c r="E132" s="12" t="s">
        <v>231</v>
      </c>
      <c r="F132" s="13">
        <v>65.9</v>
      </c>
      <c r="G132" s="13">
        <f t="shared" ref="G132:G195" si="22">F132*0.4</f>
        <v>26.36</v>
      </c>
      <c r="H132" s="14">
        <v>84</v>
      </c>
      <c r="I132" s="13">
        <f t="shared" si="20"/>
        <v>50.4</v>
      </c>
      <c r="J132" s="13">
        <f t="shared" si="21"/>
        <v>76.76</v>
      </c>
      <c r="K132" s="44">
        <v>2</v>
      </c>
      <c r="L132" s="11" t="s">
        <v>19</v>
      </c>
      <c r="M132" s="25"/>
    </row>
    <row r="133" ht="16" customHeight="1" spans="1:13">
      <c r="A133" s="15"/>
      <c r="B133" s="16"/>
      <c r="C133" s="17"/>
      <c r="D133" s="11">
        <v>3251212627502</v>
      </c>
      <c r="E133" s="12" t="s">
        <v>232</v>
      </c>
      <c r="F133" s="13">
        <v>65.7</v>
      </c>
      <c r="G133" s="13">
        <f t="shared" si="22"/>
        <v>26.28</v>
      </c>
      <c r="H133" s="14">
        <v>83.67</v>
      </c>
      <c r="I133" s="13">
        <f t="shared" si="20"/>
        <v>50.202</v>
      </c>
      <c r="J133" s="13">
        <f t="shared" si="21"/>
        <v>76.482</v>
      </c>
      <c r="K133" s="44">
        <v>3</v>
      </c>
      <c r="L133" s="11" t="s">
        <v>26</v>
      </c>
      <c r="M133" s="25"/>
    </row>
    <row r="134" ht="16" customHeight="1" spans="1:13">
      <c r="A134" s="15"/>
      <c r="B134" s="16"/>
      <c r="C134" s="17"/>
      <c r="D134" s="33">
        <v>3251212403516</v>
      </c>
      <c r="E134" s="37" t="s">
        <v>233</v>
      </c>
      <c r="F134" s="35">
        <v>66</v>
      </c>
      <c r="G134" s="35">
        <f t="shared" si="22"/>
        <v>26.4</v>
      </c>
      <c r="H134" s="36">
        <v>82.67</v>
      </c>
      <c r="I134" s="35">
        <f t="shared" si="20"/>
        <v>49.602</v>
      </c>
      <c r="J134" s="35">
        <f t="shared" si="21"/>
        <v>76.002</v>
      </c>
      <c r="K134" s="47">
        <v>4</v>
      </c>
      <c r="L134" s="33" t="s">
        <v>26</v>
      </c>
      <c r="M134" s="48"/>
    </row>
    <row r="135" ht="16" customHeight="1" spans="1:13">
      <c r="A135" s="15"/>
      <c r="B135" s="26"/>
      <c r="C135" s="24"/>
      <c r="D135" s="25" t="s">
        <v>234</v>
      </c>
      <c r="E135" s="12" t="s">
        <v>235</v>
      </c>
      <c r="F135" s="13">
        <v>61.4</v>
      </c>
      <c r="G135" s="13">
        <f t="shared" si="22"/>
        <v>24.56</v>
      </c>
      <c r="H135" s="14">
        <v>83.33</v>
      </c>
      <c r="I135" s="13">
        <f t="shared" si="20"/>
        <v>49.998</v>
      </c>
      <c r="J135" s="13">
        <f t="shared" si="21"/>
        <v>74.558</v>
      </c>
      <c r="K135" s="44">
        <v>5</v>
      </c>
      <c r="L135" s="11" t="s">
        <v>26</v>
      </c>
      <c r="M135" s="25"/>
    </row>
    <row r="136" ht="16" customHeight="1" spans="1:13">
      <c r="A136" s="18"/>
      <c r="B136" s="19"/>
      <c r="C136" s="20"/>
      <c r="D136" s="28">
        <v>3251210507019</v>
      </c>
      <c r="E136" s="29" t="s">
        <v>236</v>
      </c>
      <c r="F136" s="30">
        <v>64.3</v>
      </c>
      <c r="G136" s="30">
        <f t="shared" si="22"/>
        <v>25.72</v>
      </c>
      <c r="H136" s="31">
        <v>79.33</v>
      </c>
      <c r="I136" s="30">
        <f t="shared" si="20"/>
        <v>47.598</v>
      </c>
      <c r="J136" s="30">
        <f t="shared" si="21"/>
        <v>73.318</v>
      </c>
      <c r="K136" s="46">
        <v>6</v>
      </c>
      <c r="L136" s="28" t="s">
        <v>26</v>
      </c>
      <c r="M136" s="38"/>
    </row>
    <row r="137" ht="16" customHeight="1" spans="1:13">
      <c r="A137" s="8" t="s">
        <v>15</v>
      </c>
      <c r="B137" s="9" t="s">
        <v>237</v>
      </c>
      <c r="C137" s="10" t="s">
        <v>238</v>
      </c>
      <c r="D137" s="11">
        <v>3251211400504</v>
      </c>
      <c r="E137" s="12" t="s">
        <v>239</v>
      </c>
      <c r="F137" s="13">
        <v>73.9</v>
      </c>
      <c r="G137" s="13">
        <f t="shared" si="22"/>
        <v>29.56</v>
      </c>
      <c r="H137" s="14">
        <v>85.67</v>
      </c>
      <c r="I137" s="13">
        <f t="shared" si="20"/>
        <v>51.402</v>
      </c>
      <c r="J137" s="13">
        <f t="shared" si="21"/>
        <v>80.962</v>
      </c>
      <c r="K137" s="44">
        <v>1</v>
      </c>
      <c r="L137" s="11" t="s">
        <v>19</v>
      </c>
      <c r="M137" s="25"/>
    </row>
    <row r="138" ht="16" customHeight="1" spans="1:13">
      <c r="A138" s="15"/>
      <c r="B138" s="16"/>
      <c r="C138" s="17"/>
      <c r="D138" s="11">
        <v>3251212217727</v>
      </c>
      <c r="E138" s="12" t="s">
        <v>240</v>
      </c>
      <c r="F138" s="13">
        <v>69.1</v>
      </c>
      <c r="G138" s="13">
        <f t="shared" si="22"/>
        <v>27.64</v>
      </c>
      <c r="H138" s="14">
        <v>88.67</v>
      </c>
      <c r="I138" s="13">
        <f t="shared" si="20"/>
        <v>53.202</v>
      </c>
      <c r="J138" s="13">
        <f t="shared" si="21"/>
        <v>80.842</v>
      </c>
      <c r="K138" s="44">
        <v>2</v>
      </c>
      <c r="L138" s="11" t="s">
        <v>19</v>
      </c>
      <c r="M138" s="25"/>
    </row>
    <row r="139" ht="16" customHeight="1" spans="1:13">
      <c r="A139" s="15"/>
      <c r="B139" s="16"/>
      <c r="C139" s="17"/>
      <c r="D139" s="11">
        <v>3251212010230</v>
      </c>
      <c r="E139" s="12" t="s">
        <v>241</v>
      </c>
      <c r="F139" s="13">
        <v>69.3</v>
      </c>
      <c r="G139" s="13">
        <f t="shared" si="22"/>
        <v>27.72</v>
      </c>
      <c r="H139" s="14">
        <v>83.67</v>
      </c>
      <c r="I139" s="13">
        <f t="shared" si="20"/>
        <v>50.202</v>
      </c>
      <c r="J139" s="13">
        <f t="shared" si="21"/>
        <v>77.922</v>
      </c>
      <c r="K139" s="44">
        <v>3</v>
      </c>
      <c r="L139" s="11" t="s">
        <v>26</v>
      </c>
      <c r="M139" s="25"/>
    </row>
    <row r="140" ht="16" customHeight="1" spans="1:13">
      <c r="A140" s="15"/>
      <c r="B140" s="16"/>
      <c r="C140" s="17"/>
      <c r="D140" s="11">
        <v>3251212402912</v>
      </c>
      <c r="E140" s="12" t="s">
        <v>242</v>
      </c>
      <c r="F140" s="13">
        <v>70.2</v>
      </c>
      <c r="G140" s="13">
        <f t="shared" si="22"/>
        <v>28.08</v>
      </c>
      <c r="H140" s="14">
        <v>83</v>
      </c>
      <c r="I140" s="13">
        <f t="shared" si="20"/>
        <v>49.8</v>
      </c>
      <c r="J140" s="13">
        <f t="shared" si="21"/>
        <v>77.88</v>
      </c>
      <c r="K140" s="44">
        <v>4</v>
      </c>
      <c r="L140" s="11" t="s">
        <v>26</v>
      </c>
      <c r="M140" s="25"/>
    </row>
    <row r="141" ht="16" customHeight="1" spans="1:13">
      <c r="A141" s="15"/>
      <c r="B141" s="16"/>
      <c r="C141" s="17"/>
      <c r="D141" s="33">
        <v>3251212602719</v>
      </c>
      <c r="E141" s="37" t="s">
        <v>243</v>
      </c>
      <c r="F141" s="35">
        <v>66.2</v>
      </c>
      <c r="G141" s="35">
        <f t="shared" si="22"/>
        <v>26.48</v>
      </c>
      <c r="H141" s="36">
        <v>85.33</v>
      </c>
      <c r="I141" s="35">
        <f t="shared" si="20"/>
        <v>51.198</v>
      </c>
      <c r="J141" s="35">
        <f t="shared" si="21"/>
        <v>77.678</v>
      </c>
      <c r="K141" s="47">
        <v>5</v>
      </c>
      <c r="L141" s="33" t="s">
        <v>26</v>
      </c>
      <c r="M141" s="48"/>
    </row>
    <row r="142" ht="16" customHeight="1" spans="1:13">
      <c r="A142" s="18"/>
      <c r="B142" s="26"/>
      <c r="C142" s="24"/>
      <c r="D142" s="25" t="s">
        <v>244</v>
      </c>
      <c r="E142" s="12" t="s">
        <v>245</v>
      </c>
      <c r="F142" s="13">
        <v>65.4</v>
      </c>
      <c r="G142" s="13">
        <f t="shared" si="22"/>
        <v>26.16</v>
      </c>
      <c r="H142" s="14">
        <v>81</v>
      </c>
      <c r="I142" s="13">
        <f t="shared" si="20"/>
        <v>48.6</v>
      </c>
      <c r="J142" s="13">
        <f t="shared" si="21"/>
        <v>74.76</v>
      </c>
      <c r="K142" s="44">
        <v>6</v>
      </c>
      <c r="L142" s="11" t="s">
        <v>26</v>
      </c>
      <c r="M142" s="25"/>
    </row>
    <row r="143" ht="16" customHeight="1" spans="1:13">
      <c r="A143" s="8" t="s">
        <v>15</v>
      </c>
      <c r="B143" s="9" t="s">
        <v>246</v>
      </c>
      <c r="C143" s="10" t="s">
        <v>247</v>
      </c>
      <c r="D143" s="11">
        <v>3251211907011</v>
      </c>
      <c r="E143" s="12" t="s">
        <v>248</v>
      </c>
      <c r="F143" s="13">
        <v>66.1</v>
      </c>
      <c r="G143" s="13">
        <f t="shared" si="22"/>
        <v>26.44</v>
      </c>
      <c r="H143" s="14">
        <v>88</v>
      </c>
      <c r="I143" s="13">
        <f t="shared" si="20"/>
        <v>52.8</v>
      </c>
      <c r="J143" s="13">
        <f t="shared" si="21"/>
        <v>79.24</v>
      </c>
      <c r="K143" s="44">
        <v>1</v>
      </c>
      <c r="L143" s="11" t="s">
        <v>19</v>
      </c>
      <c r="M143" s="25"/>
    </row>
    <row r="144" ht="16" customHeight="1" spans="1:13">
      <c r="A144" s="15"/>
      <c r="B144" s="16"/>
      <c r="C144" s="17"/>
      <c r="D144" s="33">
        <v>3251212731826</v>
      </c>
      <c r="E144" s="37" t="s">
        <v>249</v>
      </c>
      <c r="F144" s="35">
        <v>68.4</v>
      </c>
      <c r="G144" s="35">
        <f t="shared" si="22"/>
        <v>27.36</v>
      </c>
      <c r="H144" s="36">
        <v>83</v>
      </c>
      <c r="I144" s="35">
        <f t="shared" si="20"/>
        <v>49.8</v>
      </c>
      <c r="J144" s="35">
        <f t="shared" si="21"/>
        <v>77.16</v>
      </c>
      <c r="K144" s="47">
        <v>2</v>
      </c>
      <c r="L144" s="33" t="s">
        <v>26</v>
      </c>
      <c r="M144" s="48"/>
    </row>
    <row r="145" ht="16" customHeight="1" spans="1:13">
      <c r="A145" s="18"/>
      <c r="B145" s="26"/>
      <c r="C145" s="24"/>
      <c r="D145" s="25" t="s">
        <v>250</v>
      </c>
      <c r="E145" s="12" t="s">
        <v>251</v>
      </c>
      <c r="F145" s="13">
        <v>59.9</v>
      </c>
      <c r="G145" s="13">
        <f t="shared" si="22"/>
        <v>23.96</v>
      </c>
      <c r="H145" s="14">
        <v>83.33</v>
      </c>
      <c r="I145" s="13">
        <f t="shared" si="20"/>
        <v>49.998</v>
      </c>
      <c r="J145" s="13">
        <f t="shared" si="21"/>
        <v>73.958</v>
      </c>
      <c r="K145" s="44">
        <v>3</v>
      </c>
      <c r="L145" s="11" t="s">
        <v>26</v>
      </c>
      <c r="M145" s="25"/>
    </row>
    <row r="146" ht="16" customHeight="1" spans="1:13">
      <c r="A146" s="8" t="s">
        <v>15</v>
      </c>
      <c r="B146" s="9" t="s">
        <v>252</v>
      </c>
      <c r="C146" s="10" t="s">
        <v>253</v>
      </c>
      <c r="D146" s="11">
        <v>3251212626218</v>
      </c>
      <c r="E146" s="12" t="s">
        <v>254</v>
      </c>
      <c r="F146" s="13">
        <v>67.4</v>
      </c>
      <c r="G146" s="13">
        <f t="shared" si="22"/>
        <v>26.96</v>
      </c>
      <c r="H146" s="14">
        <v>85.33</v>
      </c>
      <c r="I146" s="13">
        <f t="shared" si="20"/>
        <v>51.198</v>
      </c>
      <c r="J146" s="13">
        <f t="shared" si="21"/>
        <v>78.158</v>
      </c>
      <c r="K146" s="44">
        <v>1</v>
      </c>
      <c r="L146" s="11" t="s">
        <v>19</v>
      </c>
      <c r="M146" s="25"/>
    </row>
    <row r="147" ht="16" customHeight="1" spans="1:13">
      <c r="A147" s="15"/>
      <c r="B147" s="16"/>
      <c r="C147" s="17"/>
      <c r="D147" s="11">
        <v>3251211701210</v>
      </c>
      <c r="E147" s="12" t="s">
        <v>255</v>
      </c>
      <c r="F147" s="13">
        <v>62</v>
      </c>
      <c r="G147" s="13">
        <f t="shared" si="22"/>
        <v>24.8</v>
      </c>
      <c r="H147" s="14">
        <v>77.67</v>
      </c>
      <c r="I147" s="13">
        <f t="shared" si="20"/>
        <v>46.602</v>
      </c>
      <c r="J147" s="13">
        <f t="shared" si="21"/>
        <v>71.402</v>
      </c>
      <c r="K147" s="44">
        <v>2</v>
      </c>
      <c r="L147" s="11" t="s">
        <v>26</v>
      </c>
      <c r="M147" s="25"/>
    </row>
    <row r="148" ht="16" customHeight="1" spans="1:13">
      <c r="A148" s="18"/>
      <c r="B148" s="19"/>
      <c r="C148" s="20"/>
      <c r="D148" s="11">
        <v>3251211401610</v>
      </c>
      <c r="E148" s="12" t="s">
        <v>256</v>
      </c>
      <c r="F148" s="13">
        <v>62.7</v>
      </c>
      <c r="G148" s="13">
        <f t="shared" si="22"/>
        <v>25.08</v>
      </c>
      <c r="H148" s="14" t="s">
        <v>36</v>
      </c>
      <c r="I148" s="14" t="s">
        <v>36</v>
      </c>
      <c r="J148" s="14" t="s">
        <v>36</v>
      </c>
      <c r="K148" s="14" t="s">
        <v>36</v>
      </c>
      <c r="L148" s="11" t="s">
        <v>26</v>
      </c>
      <c r="M148" s="24" t="s">
        <v>37</v>
      </c>
    </row>
    <row r="149" ht="16" customHeight="1" spans="1:13">
      <c r="A149" s="8" t="s">
        <v>15</v>
      </c>
      <c r="B149" s="23" t="s">
        <v>257</v>
      </c>
      <c r="C149" s="24" t="s">
        <v>258</v>
      </c>
      <c r="D149" s="25" t="s">
        <v>259</v>
      </c>
      <c r="E149" s="12" t="s">
        <v>260</v>
      </c>
      <c r="F149" s="13">
        <v>57.8</v>
      </c>
      <c r="G149" s="13">
        <f t="shared" si="22"/>
        <v>23.12</v>
      </c>
      <c r="H149" s="14">
        <v>85.67</v>
      </c>
      <c r="I149" s="13">
        <f t="shared" ref="I149:I162" si="23">H149*0.6</f>
        <v>51.402</v>
      </c>
      <c r="J149" s="13">
        <f t="shared" ref="J149:J162" si="24">G149+I149</f>
        <v>74.522</v>
      </c>
      <c r="K149" s="44">
        <v>1</v>
      </c>
      <c r="L149" s="11" t="s">
        <v>19</v>
      </c>
      <c r="M149" s="25"/>
    </row>
    <row r="150" ht="16" customHeight="1" spans="1:13">
      <c r="A150" s="15"/>
      <c r="B150" s="27"/>
      <c r="C150" s="17"/>
      <c r="D150" s="28">
        <v>3251212404712</v>
      </c>
      <c r="E150" s="29" t="s">
        <v>261</v>
      </c>
      <c r="F150" s="30">
        <v>65.3</v>
      </c>
      <c r="G150" s="30">
        <f t="shared" si="22"/>
        <v>26.12</v>
      </c>
      <c r="H150" s="31">
        <v>78.67</v>
      </c>
      <c r="I150" s="30">
        <f t="shared" si="23"/>
        <v>47.202</v>
      </c>
      <c r="J150" s="30">
        <f t="shared" si="24"/>
        <v>73.322</v>
      </c>
      <c r="K150" s="46">
        <v>2</v>
      </c>
      <c r="L150" s="28" t="s">
        <v>26</v>
      </c>
      <c r="M150" s="38"/>
    </row>
    <row r="151" ht="16" customHeight="1" spans="1:13">
      <c r="A151" s="18"/>
      <c r="B151" s="32"/>
      <c r="C151" s="20"/>
      <c r="D151" s="11">
        <v>3251212303707</v>
      </c>
      <c r="E151" s="12" t="s">
        <v>262</v>
      </c>
      <c r="F151" s="13">
        <v>63</v>
      </c>
      <c r="G151" s="13">
        <f t="shared" si="22"/>
        <v>25.2</v>
      </c>
      <c r="H151" s="14">
        <v>76.67</v>
      </c>
      <c r="I151" s="13">
        <f t="shared" si="23"/>
        <v>46.002</v>
      </c>
      <c r="J151" s="13">
        <f t="shared" si="24"/>
        <v>71.202</v>
      </c>
      <c r="K151" s="44">
        <v>3</v>
      </c>
      <c r="L151" s="11" t="s">
        <v>26</v>
      </c>
      <c r="M151" s="25"/>
    </row>
    <row r="152" ht="16" customHeight="1" spans="1:13">
      <c r="A152" s="22" t="s">
        <v>15</v>
      </c>
      <c r="B152" s="26" t="s">
        <v>263</v>
      </c>
      <c r="C152" s="24" t="s">
        <v>264</v>
      </c>
      <c r="D152" s="11">
        <v>3251212216127</v>
      </c>
      <c r="E152" s="12" t="s">
        <v>265</v>
      </c>
      <c r="F152" s="13">
        <v>59.1</v>
      </c>
      <c r="G152" s="13">
        <f t="shared" si="22"/>
        <v>23.64</v>
      </c>
      <c r="H152" s="14">
        <v>84.33</v>
      </c>
      <c r="I152" s="13">
        <f t="shared" si="23"/>
        <v>50.598</v>
      </c>
      <c r="J152" s="13">
        <f t="shared" si="24"/>
        <v>74.238</v>
      </c>
      <c r="K152" s="44">
        <v>1</v>
      </c>
      <c r="L152" s="11" t="s">
        <v>19</v>
      </c>
      <c r="M152" s="25"/>
    </row>
    <row r="153" ht="16" customHeight="1" spans="1:13">
      <c r="A153" s="8" t="s">
        <v>15</v>
      </c>
      <c r="B153" s="23" t="s">
        <v>266</v>
      </c>
      <c r="C153" s="24" t="s">
        <v>267</v>
      </c>
      <c r="D153" s="25" t="s">
        <v>268</v>
      </c>
      <c r="E153" s="12" t="s">
        <v>269</v>
      </c>
      <c r="F153" s="13">
        <v>65.1</v>
      </c>
      <c r="G153" s="13">
        <f t="shared" si="22"/>
        <v>26.04</v>
      </c>
      <c r="H153" s="14">
        <v>87.67</v>
      </c>
      <c r="I153" s="13">
        <f t="shared" si="23"/>
        <v>52.602</v>
      </c>
      <c r="J153" s="13">
        <f t="shared" si="24"/>
        <v>78.642</v>
      </c>
      <c r="K153" s="44">
        <v>1</v>
      </c>
      <c r="L153" s="11" t="s">
        <v>19</v>
      </c>
      <c r="M153" s="25"/>
    </row>
    <row r="154" ht="16" customHeight="1" spans="1:13">
      <c r="A154" s="15"/>
      <c r="B154" s="27"/>
      <c r="C154" s="17"/>
      <c r="D154" s="28">
        <v>3251212216210</v>
      </c>
      <c r="E154" s="29" t="s">
        <v>270</v>
      </c>
      <c r="F154" s="30">
        <v>65.5</v>
      </c>
      <c r="G154" s="30">
        <f t="shared" si="22"/>
        <v>26.2</v>
      </c>
      <c r="H154" s="31">
        <v>80.67</v>
      </c>
      <c r="I154" s="30">
        <f t="shared" si="23"/>
        <v>48.402</v>
      </c>
      <c r="J154" s="30">
        <f t="shared" si="24"/>
        <v>74.602</v>
      </c>
      <c r="K154" s="46">
        <v>2</v>
      </c>
      <c r="L154" s="28" t="s">
        <v>19</v>
      </c>
      <c r="M154" s="38"/>
    </row>
    <row r="155" ht="16" customHeight="1" spans="1:13">
      <c r="A155" s="15"/>
      <c r="B155" s="27"/>
      <c r="C155" s="17"/>
      <c r="D155" s="11">
        <v>3251212741510</v>
      </c>
      <c r="E155" s="12" t="s">
        <v>271</v>
      </c>
      <c r="F155" s="13">
        <v>65.9</v>
      </c>
      <c r="G155" s="13">
        <f t="shared" si="22"/>
        <v>26.36</v>
      </c>
      <c r="H155" s="14">
        <v>79</v>
      </c>
      <c r="I155" s="13">
        <f t="shared" si="23"/>
        <v>47.4</v>
      </c>
      <c r="J155" s="13">
        <f t="shared" si="24"/>
        <v>73.76</v>
      </c>
      <c r="K155" s="44">
        <v>3</v>
      </c>
      <c r="L155" s="11" t="s">
        <v>26</v>
      </c>
      <c r="M155" s="25"/>
    </row>
    <row r="156" ht="16" customHeight="1" spans="1:13">
      <c r="A156" s="15"/>
      <c r="B156" s="27"/>
      <c r="C156" s="17"/>
      <c r="D156" s="11">
        <v>3251210700128</v>
      </c>
      <c r="E156" s="12" t="s">
        <v>272</v>
      </c>
      <c r="F156" s="13">
        <v>66.5</v>
      </c>
      <c r="G156" s="13">
        <f t="shared" si="22"/>
        <v>26.6</v>
      </c>
      <c r="H156" s="14">
        <v>75.33</v>
      </c>
      <c r="I156" s="13">
        <f t="shared" si="23"/>
        <v>45.198</v>
      </c>
      <c r="J156" s="13">
        <f t="shared" si="24"/>
        <v>71.798</v>
      </c>
      <c r="K156" s="44">
        <v>4</v>
      </c>
      <c r="L156" s="11" t="s">
        <v>26</v>
      </c>
      <c r="M156" s="25"/>
    </row>
    <row r="157" ht="16" customHeight="1" spans="1:13">
      <c r="A157" s="15"/>
      <c r="B157" s="27"/>
      <c r="C157" s="17"/>
      <c r="D157" s="33">
        <v>3251210214027</v>
      </c>
      <c r="E157" s="34" t="s">
        <v>273</v>
      </c>
      <c r="F157" s="35">
        <v>70.3</v>
      </c>
      <c r="G157" s="35">
        <f t="shared" si="22"/>
        <v>28.12</v>
      </c>
      <c r="H157" s="36">
        <v>72.33</v>
      </c>
      <c r="I157" s="35">
        <f t="shared" si="23"/>
        <v>43.398</v>
      </c>
      <c r="J157" s="35">
        <f t="shared" si="24"/>
        <v>71.518</v>
      </c>
      <c r="K157" s="47">
        <v>5</v>
      </c>
      <c r="L157" s="33" t="s">
        <v>26</v>
      </c>
      <c r="M157" s="48"/>
    </row>
    <row r="158" ht="16" customHeight="1" spans="1:13">
      <c r="A158" s="18"/>
      <c r="B158" s="23"/>
      <c r="C158" s="24"/>
      <c r="D158" s="25" t="s">
        <v>274</v>
      </c>
      <c r="E158" s="12" t="s">
        <v>275</v>
      </c>
      <c r="F158" s="13">
        <v>63.8</v>
      </c>
      <c r="G158" s="13">
        <f t="shared" si="22"/>
        <v>25.52</v>
      </c>
      <c r="H158" s="14">
        <v>73.67</v>
      </c>
      <c r="I158" s="13">
        <f t="shared" si="23"/>
        <v>44.202</v>
      </c>
      <c r="J158" s="13">
        <f t="shared" si="24"/>
        <v>69.722</v>
      </c>
      <c r="K158" s="44">
        <v>6</v>
      </c>
      <c r="L158" s="11" t="s">
        <v>26</v>
      </c>
      <c r="M158" s="25"/>
    </row>
    <row r="159" ht="16" customHeight="1" spans="1:13">
      <c r="A159" s="8" t="s">
        <v>15</v>
      </c>
      <c r="B159" s="9" t="s">
        <v>276</v>
      </c>
      <c r="C159" s="126" t="s">
        <v>277</v>
      </c>
      <c r="D159" s="11">
        <v>3251212216128</v>
      </c>
      <c r="E159" s="12" t="s">
        <v>278</v>
      </c>
      <c r="F159" s="13">
        <v>72.4</v>
      </c>
      <c r="G159" s="13">
        <f t="shared" si="22"/>
        <v>28.96</v>
      </c>
      <c r="H159" s="14">
        <v>87</v>
      </c>
      <c r="I159" s="13">
        <f t="shared" si="23"/>
        <v>52.2</v>
      </c>
      <c r="J159" s="13">
        <f t="shared" si="24"/>
        <v>81.16</v>
      </c>
      <c r="K159" s="44">
        <v>1</v>
      </c>
      <c r="L159" s="11" t="s">
        <v>19</v>
      </c>
      <c r="M159" s="25"/>
    </row>
    <row r="160" ht="16" customHeight="1" spans="1:13">
      <c r="A160" s="15"/>
      <c r="B160" s="16"/>
      <c r="C160" s="17"/>
      <c r="D160" s="11">
        <v>3251210807710</v>
      </c>
      <c r="E160" s="12" t="s">
        <v>279</v>
      </c>
      <c r="F160" s="13">
        <v>65.5</v>
      </c>
      <c r="G160" s="13">
        <f t="shared" si="22"/>
        <v>26.2</v>
      </c>
      <c r="H160" s="14">
        <v>81.33</v>
      </c>
      <c r="I160" s="13">
        <f t="shared" si="23"/>
        <v>48.798</v>
      </c>
      <c r="J160" s="13">
        <f t="shared" si="24"/>
        <v>74.998</v>
      </c>
      <c r="K160" s="44">
        <v>2</v>
      </c>
      <c r="L160" s="11" t="s">
        <v>19</v>
      </c>
      <c r="M160" s="25"/>
    </row>
    <row r="161" ht="16" customHeight="1" spans="1:13">
      <c r="A161" s="15"/>
      <c r="B161" s="16"/>
      <c r="C161" s="17"/>
      <c r="D161" s="11">
        <v>3251211304816</v>
      </c>
      <c r="E161" s="12" t="s">
        <v>280</v>
      </c>
      <c r="F161" s="13">
        <v>62.1</v>
      </c>
      <c r="G161" s="13">
        <f t="shared" si="22"/>
        <v>24.84</v>
      </c>
      <c r="H161" s="14">
        <v>80.33</v>
      </c>
      <c r="I161" s="13">
        <f t="shared" si="23"/>
        <v>48.198</v>
      </c>
      <c r="J161" s="13">
        <f t="shared" si="24"/>
        <v>73.038</v>
      </c>
      <c r="K161" s="44">
        <v>3</v>
      </c>
      <c r="L161" s="11" t="s">
        <v>26</v>
      </c>
      <c r="M161" s="25"/>
    </row>
    <row r="162" ht="16" customHeight="1" spans="1:13">
      <c r="A162" s="15"/>
      <c r="B162" s="16"/>
      <c r="C162" s="17"/>
      <c r="D162" s="11">
        <v>3251211510308</v>
      </c>
      <c r="E162" s="12" t="s">
        <v>281</v>
      </c>
      <c r="F162" s="13">
        <v>62.8</v>
      </c>
      <c r="G162" s="13">
        <f t="shared" si="22"/>
        <v>25.12</v>
      </c>
      <c r="H162" s="14">
        <v>79</v>
      </c>
      <c r="I162" s="13">
        <f t="shared" si="23"/>
        <v>47.4</v>
      </c>
      <c r="J162" s="13">
        <f t="shared" si="24"/>
        <v>72.52</v>
      </c>
      <c r="K162" s="44">
        <v>4</v>
      </c>
      <c r="L162" s="11" t="s">
        <v>26</v>
      </c>
      <c r="M162" s="25"/>
    </row>
    <row r="163" ht="16" customHeight="1" spans="1:13">
      <c r="A163" s="15"/>
      <c r="B163" s="16"/>
      <c r="C163" s="17"/>
      <c r="D163" s="11">
        <v>3251212305419</v>
      </c>
      <c r="E163" s="12" t="s">
        <v>282</v>
      </c>
      <c r="F163" s="13">
        <v>66.7</v>
      </c>
      <c r="G163" s="13">
        <f t="shared" si="22"/>
        <v>26.68</v>
      </c>
      <c r="H163" s="14" t="s">
        <v>36</v>
      </c>
      <c r="I163" s="14" t="s">
        <v>36</v>
      </c>
      <c r="J163" s="14" t="s">
        <v>36</v>
      </c>
      <c r="K163" s="14" t="s">
        <v>36</v>
      </c>
      <c r="L163" s="11" t="s">
        <v>26</v>
      </c>
      <c r="M163" s="24" t="s">
        <v>37</v>
      </c>
    </row>
    <row r="164" ht="16" customHeight="1" spans="1:13">
      <c r="A164" s="18"/>
      <c r="B164" s="19"/>
      <c r="C164" s="20"/>
      <c r="D164" s="11">
        <v>3251212308707</v>
      </c>
      <c r="E164" s="12" t="s">
        <v>283</v>
      </c>
      <c r="F164" s="13">
        <v>61.5</v>
      </c>
      <c r="G164" s="13">
        <f t="shared" si="22"/>
        <v>24.6</v>
      </c>
      <c r="H164" s="14" t="s">
        <v>36</v>
      </c>
      <c r="I164" s="14" t="s">
        <v>36</v>
      </c>
      <c r="J164" s="14" t="s">
        <v>36</v>
      </c>
      <c r="K164" s="14" t="s">
        <v>36</v>
      </c>
      <c r="L164" s="11" t="s">
        <v>26</v>
      </c>
      <c r="M164" s="24" t="s">
        <v>37</v>
      </c>
    </row>
    <row r="165" ht="16" customHeight="1" spans="1:13">
      <c r="A165" s="8" t="s">
        <v>15</v>
      </c>
      <c r="B165" s="9" t="s">
        <v>284</v>
      </c>
      <c r="C165" s="10" t="s">
        <v>285</v>
      </c>
      <c r="D165" s="11">
        <v>3251212009728</v>
      </c>
      <c r="E165" s="12" t="s">
        <v>286</v>
      </c>
      <c r="F165" s="13">
        <v>62.1</v>
      </c>
      <c r="G165" s="13">
        <f t="shared" si="22"/>
        <v>24.84</v>
      </c>
      <c r="H165" s="14">
        <v>83</v>
      </c>
      <c r="I165" s="13">
        <f t="shared" ref="I165:I174" si="25">H165*0.6</f>
        <v>49.8</v>
      </c>
      <c r="J165" s="13">
        <f t="shared" ref="J165:J174" si="26">G165+I165</f>
        <v>74.64</v>
      </c>
      <c r="K165" s="44">
        <v>1</v>
      </c>
      <c r="L165" s="11" t="s">
        <v>19</v>
      </c>
      <c r="M165" s="25"/>
    </row>
    <row r="166" ht="16" customHeight="1" spans="1:13">
      <c r="A166" s="18"/>
      <c r="B166" s="19"/>
      <c r="C166" s="20"/>
      <c r="D166" s="11">
        <v>3251211511429</v>
      </c>
      <c r="E166" s="12" t="s">
        <v>287</v>
      </c>
      <c r="F166" s="13">
        <v>61.2</v>
      </c>
      <c r="G166" s="13">
        <f t="shared" si="22"/>
        <v>24.48</v>
      </c>
      <c r="H166" s="14">
        <v>81.33</v>
      </c>
      <c r="I166" s="13">
        <f t="shared" si="25"/>
        <v>48.798</v>
      </c>
      <c r="J166" s="13">
        <f t="shared" si="26"/>
        <v>73.278</v>
      </c>
      <c r="K166" s="44">
        <v>2</v>
      </c>
      <c r="L166" s="11" t="s">
        <v>19</v>
      </c>
      <c r="M166" s="25"/>
    </row>
    <row r="167" ht="16" customHeight="1" spans="1:13">
      <c r="A167" s="8" t="s">
        <v>15</v>
      </c>
      <c r="B167" s="9" t="s">
        <v>288</v>
      </c>
      <c r="C167" s="10" t="s">
        <v>289</v>
      </c>
      <c r="D167" s="11">
        <v>3251210506405</v>
      </c>
      <c r="E167" s="12" t="s">
        <v>290</v>
      </c>
      <c r="F167" s="13">
        <v>67.6</v>
      </c>
      <c r="G167" s="13">
        <f t="shared" si="22"/>
        <v>27.04</v>
      </c>
      <c r="H167" s="14">
        <v>82.33</v>
      </c>
      <c r="I167" s="13">
        <f t="shared" si="25"/>
        <v>49.398</v>
      </c>
      <c r="J167" s="13">
        <f t="shared" si="26"/>
        <v>76.438</v>
      </c>
      <c r="K167" s="44">
        <v>1</v>
      </c>
      <c r="L167" s="11" t="s">
        <v>19</v>
      </c>
      <c r="M167" s="25"/>
    </row>
    <row r="168" ht="16" customHeight="1" spans="1:13">
      <c r="A168" s="15"/>
      <c r="B168" s="16"/>
      <c r="C168" s="17"/>
      <c r="D168" s="33">
        <v>3251210402126</v>
      </c>
      <c r="E168" s="34" t="s">
        <v>291</v>
      </c>
      <c r="F168" s="35">
        <v>64.8</v>
      </c>
      <c r="G168" s="35">
        <f t="shared" si="22"/>
        <v>25.92</v>
      </c>
      <c r="H168" s="36">
        <v>83.33</v>
      </c>
      <c r="I168" s="35">
        <f t="shared" si="25"/>
        <v>49.998</v>
      </c>
      <c r="J168" s="35">
        <f t="shared" si="26"/>
        <v>75.918</v>
      </c>
      <c r="K168" s="47">
        <v>2</v>
      </c>
      <c r="L168" s="33" t="s">
        <v>26</v>
      </c>
      <c r="M168" s="48"/>
    </row>
    <row r="169" ht="16" customHeight="1" spans="1:13">
      <c r="A169" s="18"/>
      <c r="B169" s="26"/>
      <c r="C169" s="24"/>
      <c r="D169" s="25" t="s">
        <v>292</v>
      </c>
      <c r="E169" s="12" t="s">
        <v>293</v>
      </c>
      <c r="F169" s="13">
        <v>62.2</v>
      </c>
      <c r="G169" s="13">
        <f t="shared" si="22"/>
        <v>24.88</v>
      </c>
      <c r="H169" s="14">
        <v>80.33</v>
      </c>
      <c r="I169" s="13">
        <f t="shared" si="25"/>
        <v>48.198</v>
      </c>
      <c r="J169" s="13">
        <f t="shared" si="26"/>
        <v>73.078</v>
      </c>
      <c r="K169" s="44">
        <v>3</v>
      </c>
      <c r="L169" s="11" t="s">
        <v>26</v>
      </c>
      <c r="M169" s="25"/>
    </row>
    <row r="170" ht="16" customHeight="1" spans="1:13">
      <c r="A170" s="8" t="s">
        <v>15</v>
      </c>
      <c r="B170" s="9" t="s">
        <v>294</v>
      </c>
      <c r="C170" s="10" t="s">
        <v>295</v>
      </c>
      <c r="D170" s="11">
        <v>3251211805113</v>
      </c>
      <c r="E170" s="12" t="s">
        <v>296</v>
      </c>
      <c r="F170" s="13">
        <v>67.7</v>
      </c>
      <c r="G170" s="13">
        <f t="shared" si="22"/>
        <v>27.08</v>
      </c>
      <c r="H170" s="14">
        <v>87.67</v>
      </c>
      <c r="I170" s="13">
        <f t="shared" si="25"/>
        <v>52.602</v>
      </c>
      <c r="J170" s="13">
        <f t="shared" si="26"/>
        <v>79.682</v>
      </c>
      <c r="K170" s="44">
        <v>1</v>
      </c>
      <c r="L170" s="11" t="s">
        <v>19</v>
      </c>
      <c r="M170" s="25"/>
    </row>
    <row r="171" ht="16" customHeight="1" spans="1:13">
      <c r="A171" s="15"/>
      <c r="B171" s="16"/>
      <c r="C171" s="17"/>
      <c r="D171" s="11">
        <v>3251212009508</v>
      </c>
      <c r="E171" s="12" t="s">
        <v>297</v>
      </c>
      <c r="F171" s="13">
        <v>63.5</v>
      </c>
      <c r="G171" s="13">
        <f t="shared" si="22"/>
        <v>25.4</v>
      </c>
      <c r="H171" s="14">
        <v>80.67</v>
      </c>
      <c r="I171" s="13">
        <f t="shared" si="25"/>
        <v>48.402</v>
      </c>
      <c r="J171" s="13">
        <f t="shared" si="26"/>
        <v>73.802</v>
      </c>
      <c r="K171" s="44">
        <v>2</v>
      </c>
      <c r="L171" s="11" t="s">
        <v>19</v>
      </c>
      <c r="M171" s="25"/>
    </row>
    <row r="172" ht="16" customHeight="1" spans="1:13">
      <c r="A172" s="15"/>
      <c r="B172" s="16"/>
      <c r="C172" s="17"/>
      <c r="D172" s="33">
        <v>3251210603529</v>
      </c>
      <c r="E172" s="37" t="s">
        <v>298</v>
      </c>
      <c r="F172" s="35">
        <v>59.8</v>
      </c>
      <c r="G172" s="35">
        <f t="shared" si="22"/>
        <v>23.92</v>
      </c>
      <c r="H172" s="36">
        <v>77.67</v>
      </c>
      <c r="I172" s="35">
        <f t="shared" si="25"/>
        <v>46.602</v>
      </c>
      <c r="J172" s="35">
        <f t="shared" si="26"/>
        <v>70.522</v>
      </c>
      <c r="K172" s="47">
        <v>3</v>
      </c>
      <c r="L172" s="33" t="s">
        <v>26</v>
      </c>
      <c r="M172" s="48"/>
    </row>
    <row r="173" ht="16" customHeight="1" spans="1:13">
      <c r="A173" s="15"/>
      <c r="B173" s="26"/>
      <c r="C173" s="24"/>
      <c r="D173" s="25" t="s">
        <v>299</v>
      </c>
      <c r="E173" s="12" t="s">
        <v>300</v>
      </c>
      <c r="F173" s="13">
        <v>49.5</v>
      </c>
      <c r="G173" s="13">
        <f t="shared" si="22"/>
        <v>19.8</v>
      </c>
      <c r="H173" s="14">
        <v>80.67</v>
      </c>
      <c r="I173" s="13">
        <f t="shared" si="25"/>
        <v>48.402</v>
      </c>
      <c r="J173" s="13">
        <f t="shared" si="26"/>
        <v>68.202</v>
      </c>
      <c r="K173" s="44">
        <v>4</v>
      </c>
      <c r="L173" s="11" t="s">
        <v>26</v>
      </c>
      <c r="M173" s="25"/>
    </row>
    <row r="174" ht="16" customHeight="1" spans="1:13">
      <c r="A174" s="15"/>
      <c r="B174" s="26"/>
      <c r="C174" s="24"/>
      <c r="D174" s="25" t="s">
        <v>301</v>
      </c>
      <c r="E174" s="12" t="s">
        <v>302</v>
      </c>
      <c r="F174" s="13">
        <v>50</v>
      </c>
      <c r="G174" s="13">
        <f t="shared" si="22"/>
        <v>20</v>
      </c>
      <c r="H174" s="14">
        <v>79</v>
      </c>
      <c r="I174" s="13">
        <f t="shared" si="25"/>
        <v>47.4</v>
      </c>
      <c r="J174" s="13">
        <f t="shared" si="26"/>
        <v>67.4</v>
      </c>
      <c r="K174" s="44">
        <v>5</v>
      </c>
      <c r="L174" s="11" t="s">
        <v>26</v>
      </c>
      <c r="M174" s="25"/>
    </row>
    <row r="175" ht="16" customHeight="1" spans="1:13">
      <c r="A175" s="18"/>
      <c r="B175" s="19"/>
      <c r="C175" s="20"/>
      <c r="D175" s="28">
        <v>3251212734015</v>
      </c>
      <c r="E175" s="29" t="s">
        <v>303</v>
      </c>
      <c r="F175" s="30">
        <v>56.4</v>
      </c>
      <c r="G175" s="30">
        <f t="shared" si="22"/>
        <v>22.56</v>
      </c>
      <c r="H175" s="31" t="s">
        <v>36</v>
      </c>
      <c r="I175" s="31" t="s">
        <v>36</v>
      </c>
      <c r="J175" s="31" t="s">
        <v>36</v>
      </c>
      <c r="K175" s="31" t="s">
        <v>36</v>
      </c>
      <c r="L175" s="28" t="s">
        <v>26</v>
      </c>
      <c r="M175" s="20" t="s">
        <v>37</v>
      </c>
    </row>
    <row r="176" ht="16" customHeight="1" spans="1:13">
      <c r="A176" s="8" t="s">
        <v>15</v>
      </c>
      <c r="B176" s="9" t="s">
        <v>304</v>
      </c>
      <c r="C176" s="10" t="s">
        <v>305</v>
      </c>
      <c r="D176" s="33">
        <v>3251212736106</v>
      </c>
      <c r="E176" s="37" t="s">
        <v>306</v>
      </c>
      <c r="F176" s="35">
        <v>57.5</v>
      </c>
      <c r="G176" s="35">
        <f t="shared" si="22"/>
        <v>23</v>
      </c>
      <c r="H176" s="36">
        <v>84</v>
      </c>
      <c r="I176" s="35">
        <f t="shared" ref="I176:I200" si="27">H176*0.6</f>
        <v>50.4</v>
      </c>
      <c r="J176" s="35">
        <f t="shared" ref="J176:J200" si="28">G176+I176</f>
        <v>73.4</v>
      </c>
      <c r="K176" s="47">
        <v>1</v>
      </c>
      <c r="L176" s="33" t="s">
        <v>19</v>
      </c>
      <c r="M176" s="48"/>
    </row>
    <row r="177" ht="16" customHeight="1" spans="1:13">
      <c r="A177" s="15"/>
      <c r="B177" s="26"/>
      <c r="C177" s="24"/>
      <c r="D177" s="25" t="s">
        <v>307</v>
      </c>
      <c r="E177" s="12" t="s">
        <v>308</v>
      </c>
      <c r="F177" s="13">
        <v>47.6</v>
      </c>
      <c r="G177" s="13">
        <f t="shared" si="22"/>
        <v>19.04</v>
      </c>
      <c r="H177" s="14">
        <v>88.67</v>
      </c>
      <c r="I177" s="13">
        <f t="shared" si="27"/>
        <v>53.202</v>
      </c>
      <c r="J177" s="13">
        <f t="shared" si="28"/>
        <v>72.242</v>
      </c>
      <c r="K177" s="44">
        <v>2</v>
      </c>
      <c r="L177" s="11" t="s">
        <v>26</v>
      </c>
      <c r="M177" s="25"/>
    </row>
    <row r="178" ht="16" customHeight="1" spans="1:13">
      <c r="A178" s="18"/>
      <c r="B178" s="19"/>
      <c r="C178" s="20"/>
      <c r="D178" s="28">
        <v>3251212619705</v>
      </c>
      <c r="E178" s="29" t="s">
        <v>309</v>
      </c>
      <c r="F178" s="30">
        <v>52.8</v>
      </c>
      <c r="G178" s="30">
        <f t="shared" si="22"/>
        <v>21.12</v>
      </c>
      <c r="H178" s="31">
        <v>84</v>
      </c>
      <c r="I178" s="30">
        <f t="shared" si="27"/>
        <v>50.4</v>
      </c>
      <c r="J178" s="30">
        <f t="shared" si="28"/>
        <v>71.52</v>
      </c>
      <c r="K178" s="46">
        <v>3</v>
      </c>
      <c r="L178" s="28" t="s">
        <v>26</v>
      </c>
      <c r="M178" s="38"/>
    </row>
    <row r="179" ht="16" customHeight="1" spans="1:13">
      <c r="A179" s="8" t="s">
        <v>15</v>
      </c>
      <c r="B179" s="9" t="s">
        <v>310</v>
      </c>
      <c r="C179" s="10" t="s">
        <v>311</v>
      </c>
      <c r="D179" s="11">
        <v>3251212623916</v>
      </c>
      <c r="E179" s="12" t="s">
        <v>312</v>
      </c>
      <c r="F179" s="13">
        <v>56.8</v>
      </c>
      <c r="G179" s="13">
        <f t="shared" si="22"/>
        <v>22.72</v>
      </c>
      <c r="H179" s="14">
        <v>87</v>
      </c>
      <c r="I179" s="13">
        <f t="shared" si="27"/>
        <v>52.2</v>
      </c>
      <c r="J179" s="13">
        <f t="shared" si="28"/>
        <v>74.92</v>
      </c>
      <c r="K179" s="44">
        <v>1</v>
      </c>
      <c r="L179" s="11" t="s">
        <v>19</v>
      </c>
      <c r="M179" s="25"/>
    </row>
    <row r="180" ht="16" customHeight="1" spans="1:13">
      <c r="A180" s="15"/>
      <c r="B180" s="16"/>
      <c r="C180" s="17"/>
      <c r="D180" s="11">
        <v>3251211700217</v>
      </c>
      <c r="E180" s="12" t="s">
        <v>313</v>
      </c>
      <c r="F180" s="13">
        <v>61.9</v>
      </c>
      <c r="G180" s="13">
        <f t="shared" si="22"/>
        <v>24.76</v>
      </c>
      <c r="H180" s="14">
        <v>82.33</v>
      </c>
      <c r="I180" s="13">
        <f t="shared" si="27"/>
        <v>49.398</v>
      </c>
      <c r="J180" s="13">
        <f t="shared" si="28"/>
        <v>74.158</v>
      </c>
      <c r="K180" s="44">
        <v>2</v>
      </c>
      <c r="L180" s="11" t="s">
        <v>26</v>
      </c>
      <c r="M180" s="25"/>
    </row>
    <row r="181" ht="16" customHeight="1" spans="1:13">
      <c r="A181" s="18"/>
      <c r="B181" s="19"/>
      <c r="C181" s="20"/>
      <c r="D181" s="11">
        <v>3251212624009</v>
      </c>
      <c r="E181" s="12" t="s">
        <v>314</v>
      </c>
      <c r="F181" s="13">
        <v>58.6</v>
      </c>
      <c r="G181" s="13">
        <f t="shared" si="22"/>
        <v>23.44</v>
      </c>
      <c r="H181" s="14">
        <v>84</v>
      </c>
      <c r="I181" s="13">
        <f t="shared" si="27"/>
        <v>50.4</v>
      </c>
      <c r="J181" s="13">
        <f t="shared" si="28"/>
        <v>73.84</v>
      </c>
      <c r="K181" s="44">
        <v>3</v>
      </c>
      <c r="L181" s="11" t="s">
        <v>26</v>
      </c>
      <c r="M181" s="25"/>
    </row>
    <row r="182" ht="16" customHeight="1" spans="1:13">
      <c r="A182" s="8" t="s">
        <v>15</v>
      </c>
      <c r="B182" s="9" t="s">
        <v>315</v>
      </c>
      <c r="C182" s="10" t="s">
        <v>316</v>
      </c>
      <c r="D182" s="11">
        <v>3251210901528</v>
      </c>
      <c r="E182" s="12" t="s">
        <v>317</v>
      </c>
      <c r="F182" s="13">
        <v>65.4</v>
      </c>
      <c r="G182" s="13">
        <f t="shared" si="22"/>
        <v>26.16</v>
      </c>
      <c r="H182" s="14">
        <v>85.33</v>
      </c>
      <c r="I182" s="13">
        <f t="shared" si="27"/>
        <v>51.198</v>
      </c>
      <c r="J182" s="13">
        <f t="shared" si="28"/>
        <v>77.358</v>
      </c>
      <c r="K182" s="44">
        <v>1</v>
      </c>
      <c r="L182" s="11" t="s">
        <v>19</v>
      </c>
      <c r="M182" s="25"/>
    </row>
    <row r="183" ht="16" customHeight="1" spans="1:13">
      <c r="A183" s="15"/>
      <c r="B183" s="16"/>
      <c r="C183" s="17"/>
      <c r="D183" s="33">
        <v>3251211805513</v>
      </c>
      <c r="E183" s="37" t="s">
        <v>318</v>
      </c>
      <c r="F183" s="35">
        <v>60.5</v>
      </c>
      <c r="G183" s="35">
        <f t="shared" si="22"/>
        <v>24.2</v>
      </c>
      <c r="H183" s="36">
        <v>81.33</v>
      </c>
      <c r="I183" s="35">
        <f t="shared" si="27"/>
        <v>48.798</v>
      </c>
      <c r="J183" s="35">
        <f t="shared" si="28"/>
        <v>72.998</v>
      </c>
      <c r="K183" s="47">
        <v>2</v>
      </c>
      <c r="L183" s="33" t="s">
        <v>26</v>
      </c>
      <c r="M183" s="48"/>
    </row>
    <row r="184" ht="16" customHeight="1" spans="1:13">
      <c r="A184" s="18"/>
      <c r="B184" s="26"/>
      <c r="C184" s="24"/>
      <c r="D184" s="25" t="s">
        <v>319</v>
      </c>
      <c r="E184" s="12" t="s">
        <v>320</v>
      </c>
      <c r="F184" s="13">
        <v>57.4</v>
      </c>
      <c r="G184" s="13">
        <f t="shared" si="22"/>
        <v>22.96</v>
      </c>
      <c r="H184" s="14">
        <v>78.67</v>
      </c>
      <c r="I184" s="13">
        <f t="shared" si="27"/>
        <v>47.202</v>
      </c>
      <c r="J184" s="13">
        <f t="shared" si="28"/>
        <v>70.162</v>
      </c>
      <c r="K184" s="44">
        <v>3</v>
      </c>
      <c r="L184" s="11" t="s">
        <v>26</v>
      </c>
      <c r="M184" s="25"/>
    </row>
    <row r="185" ht="16" customHeight="1" spans="1:13">
      <c r="A185" s="49" t="s">
        <v>321</v>
      </c>
      <c r="B185" s="50" t="s">
        <v>322</v>
      </c>
      <c r="C185" s="127" t="s">
        <v>323</v>
      </c>
      <c r="D185" s="51" t="s">
        <v>324</v>
      </c>
      <c r="E185" s="51" t="s">
        <v>325</v>
      </c>
      <c r="F185" s="52">
        <v>57.7</v>
      </c>
      <c r="G185" s="52">
        <f t="shared" si="22"/>
        <v>23.08</v>
      </c>
      <c r="H185" s="52">
        <v>94.4</v>
      </c>
      <c r="I185" s="52">
        <f t="shared" si="27"/>
        <v>56.64</v>
      </c>
      <c r="J185" s="52">
        <f t="shared" si="28"/>
        <v>79.72</v>
      </c>
      <c r="K185" s="55">
        <v>1</v>
      </c>
      <c r="L185" s="55" t="s">
        <v>19</v>
      </c>
      <c r="M185" s="55"/>
    </row>
    <row r="186" ht="16" customHeight="1" spans="1:13">
      <c r="A186" s="53"/>
      <c r="B186" s="54"/>
      <c r="C186" s="54"/>
      <c r="D186" s="51" t="s">
        <v>326</v>
      </c>
      <c r="E186" s="51" t="s">
        <v>327</v>
      </c>
      <c r="F186" s="52">
        <v>62</v>
      </c>
      <c r="G186" s="52">
        <f t="shared" si="22"/>
        <v>24.8</v>
      </c>
      <c r="H186" s="52">
        <v>88.8</v>
      </c>
      <c r="I186" s="52">
        <f t="shared" si="27"/>
        <v>53.28</v>
      </c>
      <c r="J186" s="52">
        <f t="shared" si="28"/>
        <v>78.08</v>
      </c>
      <c r="K186" s="55">
        <v>2</v>
      </c>
      <c r="L186" s="55" t="s">
        <v>19</v>
      </c>
      <c r="M186" s="55"/>
    </row>
    <row r="187" ht="16" customHeight="1" spans="1:13">
      <c r="A187" s="53"/>
      <c r="B187" s="54"/>
      <c r="C187" s="54"/>
      <c r="D187" s="51" t="s">
        <v>328</v>
      </c>
      <c r="E187" s="51" t="s">
        <v>329</v>
      </c>
      <c r="F187" s="52">
        <v>61.5</v>
      </c>
      <c r="G187" s="52">
        <f t="shared" si="22"/>
        <v>24.6</v>
      </c>
      <c r="H187" s="52">
        <v>86.2</v>
      </c>
      <c r="I187" s="52">
        <f t="shared" si="27"/>
        <v>51.72</v>
      </c>
      <c r="J187" s="52">
        <f t="shared" si="28"/>
        <v>76.32</v>
      </c>
      <c r="K187" s="55">
        <v>3</v>
      </c>
      <c r="L187" s="55" t="s">
        <v>19</v>
      </c>
      <c r="M187" s="55"/>
    </row>
    <row r="188" ht="16" customHeight="1" spans="1:13">
      <c r="A188" s="53"/>
      <c r="B188" s="54"/>
      <c r="C188" s="54"/>
      <c r="D188" s="51" t="s">
        <v>330</v>
      </c>
      <c r="E188" s="51" t="s">
        <v>331</v>
      </c>
      <c r="F188" s="52">
        <v>45.3</v>
      </c>
      <c r="G188" s="52">
        <f t="shared" si="22"/>
        <v>18.12</v>
      </c>
      <c r="H188" s="52">
        <v>93</v>
      </c>
      <c r="I188" s="52">
        <f t="shared" si="27"/>
        <v>55.8</v>
      </c>
      <c r="J188" s="52">
        <f t="shared" si="28"/>
        <v>73.92</v>
      </c>
      <c r="K188" s="55">
        <v>4</v>
      </c>
      <c r="L188" s="55" t="s">
        <v>19</v>
      </c>
      <c r="M188" s="55"/>
    </row>
    <row r="189" ht="16" customHeight="1" spans="1:13">
      <c r="A189" s="53"/>
      <c r="B189" s="54"/>
      <c r="C189" s="54"/>
      <c r="D189" s="51" t="s">
        <v>332</v>
      </c>
      <c r="E189" s="51" t="s">
        <v>333</v>
      </c>
      <c r="F189" s="52">
        <v>54.3</v>
      </c>
      <c r="G189" s="52">
        <f t="shared" si="22"/>
        <v>21.72</v>
      </c>
      <c r="H189" s="52">
        <v>82.4</v>
      </c>
      <c r="I189" s="52">
        <f t="shared" si="27"/>
        <v>49.44</v>
      </c>
      <c r="J189" s="52">
        <f t="shared" si="28"/>
        <v>71.16</v>
      </c>
      <c r="K189" s="55">
        <v>5</v>
      </c>
      <c r="L189" s="55" t="s">
        <v>19</v>
      </c>
      <c r="M189" s="55"/>
    </row>
    <row r="190" ht="16" customHeight="1" spans="1:13">
      <c r="A190" s="53"/>
      <c r="B190" s="54"/>
      <c r="C190" s="54"/>
      <c r="D190" s="51" t="s">
        <v>334</v>
      </c>
      <c r="E190" s="51" t="s">
        <v>335</v>
      </c>
      <c r="F190" s="52">
        <v>57.1</v>
      </c>
      <c r="G190" s="52">
        <f t="shared" si="22"/>
        <v>22.84</v>
      </c>
      <c r="H190" s="52">
        <v>80.4</v>
      </c>
      <c r="I190" s="52">
        <f t="shared" si="27"/>
        <v>48.24</v>
      </c>
      <c r="J190" s="52">
        <f t="shared" si="28"/>
        <v>71.08</v>
      </c>
      <c r="K190" s="55">
        <v>6</v>
      </c>
      <c r="L190" s="55" t="s">
        <v>19</v>
      </c>
      <c r="M190" s="55"/>
    </row>
    <row r="191" ht="16" customHeight="1" spans="1:13">
      <c r="A191" s="53"/>
      <c r="B191" s="54"/>
      <c r="C191" s="54"/>
      <c r="D191" s="51" t="s">
        <v>336</v>
      </c>
      <c r="E191" s="51" t="s">
        <v>337</v>
      </c>
      <c r="F191" s="52">
        <v>57.8</v>
      </c>
      <c r="G191" s="52">
        <f t="shared" si="22"/>
        <v>23.12</v>
      </c>
      <c r="H191" s="52">
        <v>79.8</v>
      </c>
      <c r="I191" s="52">
        <f t="shared" si="27"/>
        <v>47.88</v>
      </c>
      <c r="J191" s="52">
        <f t="shared" si="28"/>
        <v>71</v>
      </c>
      <c r="K191" s="55">
        <v>7</v>
      </c>
      <c r="L191" s="55" t="s">
        <v>26</v>
      </c>
      <c r="M191" s="55"/>
    </row>
    <row r="192" ht="16" customHeight="1" spans="1:13">
      <c r="A192" s="53"/>
      <c r="B192" s="54"/>
      <c r="C192" s="54"/>
      <c r="D192" s="51" t="s">
        <v>338</v>
      </c>
      <c r="E192" s="51" t="s">
        <v>339</v>
      </c>
      <c r="F192" s="52">
        <v>61.3</v>
      </c>
      <c r="G192" s="52">
        <f t="shared" si="22"/>
        <v>24.52</v>
      </c>
      <c r="H192" s="52">
        <v>75.4</v>
      </c>
      <c r="I192" s="52">
        <f t="shared" si="27"/>
        <v>45.24</v>
      </c>
      <c r="J192" s="52">
        <f t="shared" si="28"/>
        <v>69.76</v>
      </c>
      <c r="K192" s="55">
        <v>8</v>
      </c>
      <c r="L192" s="55" t="s">
        <v>26</v>
      </c>
      <c r="M192" s="55"/>
    </row>
    <row r="193" ht="16" customHeight="1" spans="1:13">
      <c r="A193" s="53"/>
      <c r="B193" s="54"/>
      <c r="C193" s="54"/>
      <c r="D193" s="51" t="s">
        <v>340</v>
      </c>
      <c r="E193" s="51" t="s">
        <v>341</v>
      </c>
      <c r="F193" s="52">
        <v>66.3</v>
      </c>
      <c r="G193" s="52">
        <f t="shared" si="22"/>
        <v>26.52</v>
      </c>
      <c r="H193" s="52">
        <v>69</v>
      </c>
      <c r="I193" s="52">
        <f t="shared" si="27"/>
        <v>41.4</v>
      </c>
      <c r="J193" s="52">
        <f t="shared" si="28"/>
        <v>67.92</v>
      </c>
      <c r="K193" s="55">
        <v>9</v>
      </c>
      <c r="L193" s="55" t="s">
        <v>26</v>
      </c>
      <c r="M193" s="55"/>
    </row>
    <row r="194" ht="16" customHeight="1" spans="1:13">
      <c r="A194" s="53"/>
      <c r="B194" s="54"/>
      <c r="C194" s="54"/>
      <c r="D194" s="51" t="s">
        <v>342</v>
      </c>
      <c r="E194" s="51" t="s">
        <v>343</v>
      </c>
      <c r="F194" s="52">
        <v>59.7</v>
      </c>
      <c r="G194" s="52">
        <f t="shared" si="22"/>
        <v>23.88</v>
      </c>
      <c r="H194" s="52">
        <v>72</v>
      </c>
      <c r="I194" s="52">
        <f t="shared" si="27"/>
        <v>43.2</v>
      </c>
      <c r="J194" s="52">
        <f t="shared" si="28"/>
        <v>67.08</v>
      </c>
      <c r="K194" s="55">
        <v>10</v>
      </c>
      <c r="L194" s="55" t="s">
        <v>26</v>
      </c>
      <c r="M194" s="55"/>
    </row>
    <row r="195" ht="16" customHeight="1" spans="1:13">
      <c r="A195" s="53"/>
      <c r="B195" s="54"/>
      <c r="C195" s="54"/>
      <c r="D195" s="51" t="s">
        <v>344</v>
      </c>
      <c r="E195" s="51" t="s">
        <v>345</v>
      </c>
      <c r="F195" s="52">
        <v>57.6</v>
      </c>
      <c r="G195" s="52">
        <f t="shared" si="22"/>
        <v>23.04</v>
      </c>
      <c r="H195" s="52">
        <v>70</v>
      </c>
      <c r="I195" s="52">
        <f t="shared" si="27"/>
        <v>42</v>
      </c>
      <c r="J195" s="52">
        <f t="shared" si="28"/>
        <v>65.04</v>
      </c>
      <c r="K195" s="55">
        <v>11</v>
      </c>
      <c r="L195" s="55" t="s">
        <v>26</v>
      </c>
      <c r="M195" s="55"/>
    </row>
    <row r="196" ht="16" customHeight="1" spans="1:13">
      <c r="A196" s="53"/>
      <c r="B196" s="54"/>
      <c r="C196" s="54"/>
      <c r="D196" s="51" t="s">
        <v>346</v>
      </c>
      <c r="E196" s="51" t="s">
        <v>347</v>
      </c>
      <c r="F196" s="52">
        <v>45.8</v>
      </c>
      <c r="G196" s="52">
        <f t="shared" ref="G196:G259" si="29">F196*0.4</f>
        <v>18.32</v>
      </c>
      <c r="H196" s="52">
        <v>74.8</v>
      </c>
      <c r="I196" s="52">
        <f t="shared" si="27"/>
        <v>44.88</v>
      </c>
      <c r="J196" s="52">
        <f t="shared" si="28"/>
        <v>63.2</v>
      </c>
      <c r="K196" s="55">
        <v>12</v>
      </c>
      <c r="L196" s="55" t="s">
        <v>26</v>
      </c>
      <c r="M196" s="55"/>
    </row>
    <row r="197" ht="16" customHeight="1" spans="1:13">
      <c r="A197" s="53"/>
      <c r="B197" s="54"/>
      <c r="C197" s="54"/>
      <c r="D197" s="51" t="s">
        <v>348</v>
      </c>
      <c r="E197" s="51" t="s">
        <v>349</v>
      </c>
      <c r="F197" s="52">
        <v>50.3</v>
      </c>
      <c r="G197" s="52">
        <f t="shared" si="29"/>
        <v>20.12</v>
      </c>
      <c r="H197" s="52">
        <v>71.4</v>
      </c>
      <c r="I197" s="52">
        <f t="shared" si="27"/>
        <v>42.84</v>
      </c>
      <c r="J197" s="52">
        <f t="shared" si="28"/>
        <v>62.96</v>
      </c>
      <c r="K197" s="55">
        <v>13</v>
      </c>
      <c r="L197" s="55" t="s">
        <v>26</v>
      </c>
      <c r="M197" s="55"/>
    </row>
    <row r="198" ht="16" customHeight="1" spans="1:13">
      <c r="A198" s="53"/>
      <c r="B198" s="54"/>
      <c r="C198" s="54"/>
      <c r="D198" s="51" t="s">
        <v>350</v>
      </c>
      <c r="E198" s="51" t="s">
        <v>351</v>
      </c>
      <c r="F198" s="52">
        <v>46.2</v>
      </c>
      <c r="G198" s="52">
        <f t="shared" si="29"/>
        <v>18.48</v>
      </c>
      <c r="H198" s="52">
        <v>72.4</v>
      </c>
      <c r="I198" s="52">
        <f t="shared" si="27"/>
        <v>43.44</v>
      </c>
      <c r="J198" s="52">
        <f t="shared" si="28"/>
        <v>61.92</v>
      </c>
      <c r="K198" s="55">
        <v>14</v>
      </c>
      <c r="L198" s="55" t="s">
        <v>26</v>
      </c>
      <c r="M198" s="55"/>
    </row>
    <row r="199" ht="16" customHeight="1" spans="1:13">
      <c r="A199" s="53"/>
      <c r="B199" s="54"/>
      <c r="C199" s="54"/>
      <c r="D199" s="51" t="s">
        <v>352</v>
      </c>
      <c r="E199" s="51" t="s">
        <v>353</v>
      </c>
      <c r="F199" s="52">
        <v>52.3</v>
      </c>
      <c r="G199" s="52">
        <f t="shared" si="29"/>
        <v>20.92</v>
      </c>
      <c r="H199" s="52">
        <v>64</v>
      </c>
      <c r="I199" s="52">
        <f t="shared" si="27"/>
        <v>38.4</v>
      </c>
      <c r="J199" s="52">
        <f t="shared" si="28"/>
        <v>59.32</v>
      </c>
      <c r="K199" s="55">
        <v>15</v>
      </c>
      <c r="L199" s="55" t="s">
        <v>26</v>
      </c>
      <c r="M199" s="55"/>
    </row>
    <row r="200" ht="16" customHeight="1" spans="1:13">
      <c r="A200" s="53"/>
      <c r="B200" s="54"/>
      <c r="C200" s="54"/>
      <c r="D200" s="51" t="s">
        <v>354</v>
      </c>
      <c r="E200" s="51" t="s">
        <v>355</v>
      </c>
      <c r="F200" s="52">
        <v>44.1</v>
      </c>
      <c r="G200" s="52">
        <f t="shared" si="29"/>
        <v>17.64</v>
      </c>
      <c r="H200" s="52">
        <v>66.8</v>
      </c>
      <c r="I200" s="52">
        <f t="shared" si="27"/>
        <v>40.08</v>
      </c>
      <c r="J200" s="52">
        <f t="shared" si="28"/>
        <v>57.72</v>
      </c>
      <c r="K200" s="55">
        <v>16</v>
      </c>
      <c r="L200" s="55" t="s">
        <v>26</v>
      </c>
      <c r="M200" s="55"/>
    </row>
    <row r="201" ht="16" customHeight="1" spans="1:13">
      <c r="A201" s="56"/>
      <c r="B201" s="57"/>
      <c r="C201" s="57"/>
      <c r="D201" s="51" t="s">
        <v>356</v>
      </c>
      <c r="E201" s="51" t="s">
        <v>357</v>
      </c>
      <c r="F201" s="52">
        <v>60.4</v>
      </c>
      <c r="G201" s="52">
        <f t="shared" si="29"/>
        <v>24.16</v>
      </c>
      <c r="H201" s="58" t="s">
        <v>36</v>
      </c>
      <c r="I201" s="58" t="s">
        <v>36</v>
      </c>
      <c r="J201" s="58" t="s">
        <v>36</v>
      </c>
      <c r="K201" s="58" t="s">
        <v>36</v>
      </c>
      <c r="L201" s="55" t="s">
        <v>26</v>
      </c>
      <c r="M201" s="55" t="s">
        <v>37</v>
      </c>
    </row>
    <row r="202" ht="16" customHeight="1" spans="1:13">
      <c r="A202" s="49" t="s">
        <v>321</v>
      </c>
      <c r="B202" s="50" t="s">
        <v>358</v>
      </c>
      <c r="C202" s="50" t="s">
        <v>359</v>
      </c>
      <c r="D202" s="51" t="s">
        <v>360</v>
      </c>
      <c r="E202" s="51" t="s">
        <v>361</v>
      </c>
      <c r="F202" s="52">
        <v>63.5</v>
      </c>
      <c r="G202" s="52">
        <f t="shared" si="29"/>
        <v>25.4</v>
      </c>
      <c r="H202" s="52">
        <v>85.4</v>
      </c>
      <c r="I202" s="52">
        <f t="shared" ref="I202:I208" si="30">H202*0.6</f>
        <v>51.24</v>
      </c>
      <c r="J202" s="52">
        <f t="shared" ref="J202:J208" si="31">G202+I202</f>
        <v>76.64</v>
      </c>
      <c r="K202" s="55">
        <v>1</v>
      </c>
      <c r="L202" s="55" t="s">
        <v>19</v>
      </c>
      <c r="M202" s="55"/>
    </row>
    <row r="203" ht="16" customHeight="1" spans="1:13">
      <c r="A203" s="53"/>
      <c r="B203" s="54"/>
      <c r="C203" s="54"/>
      <c r="D203" s="51" t="s">
        <v>362</v>
      </c>
      <c r="E203" s="51" t="s">
        <v>363</v>
      </c>
      <c r="F203" s="52">
        <v>67.8</v>
      </c>
      <c r="G203" s="52">
        <f t="shared" si="29"/>
        <v>27.12</v>
      </c>
      <c r="H203" s="52">
        <v>78.6</v>
      </c>
      <c r="I203" s="52">
        <f t="shared" si="30"/>
        <v>47.16</v>
      </c>
      <c r="J203" s="52">
        <f t="shared" si="31"/>
        <v>74.28</v>
      </c>
      <c r="K203" s="55">
        <v>2</v>
      </c>
      <c r="L203" s="55" t="s">
        <v>19</v>
      </c>
      <c r="M203" s="55"/>
    </row>
    <row r="204" ht="16" customHeight="1" spans="1:13">
      <c r="A204" s="53"/>
      <c r="B204" s="54"/>
      <c r="C204" s="54"/>
      <c r="D204" s="51" t="s">
        <v>364</v>
      </c>
      <c r="E204" s="51" t="s">
        <v>365</v>
      </c>
      <c r="F204" s="52">
        <v>68.1</v>
      </c>
      <c r="G204" s="52">
        <f t="shared" si="29"/>
        <v>27.24</v>
      </c>
      <c r="H204" s="52">
        <v>78.2</v>
      </c>
      <c r="I204" s="52">
        <f t="shared" si="30"/>
        <v>46.92</v>
      </c>
      <c r="J204" s="52">
        <f t="shared" si="31"/>
        <v>74.16</v>
      </c>
      <c r="K204" s="55">
        <v>3</v>
      </c>
      <c r="L204" s="55" t="s">
        <v>19</v>
      </c>
      <c r="M204" s="55"/>
    </row>
    <row r="205" ht="16" customHeight="1" spans="1:13">
      <c r="A205" s="53"/>
      <c r="B205" s="54"/>
      <c r="C205" s="54"/>
      <c r="D205" s="51" t="s">
        <v>366</v>
      </c>
      <c r="E205" s="51" t="s">
        <v>367</v>
      </c>
      <c r="F205" s="52">
        <v>65</v>
      </c>
      <c r="G205" s="52">
        <f t="shared" si="29"/>
        <v>26</v>
      </c>
      <c r="H205" s="52">
        <v>78</v>
      </c>
      <c r="I205" s="52">
        <f t="shared" si="30"/>
        <v>46.8</v>
      </c>
      <c r="J205" s="52">
        <f t="shared" si="31"/>
        <v>72.8</v>
      </c>
      <c r="K205" s="55">
        <v>4</v>
      </c>
      <c r="L205" s="55" t="s">
        <v>26</v>
      </c>
      <c r="M205" s="55"/>
    </row>
    <row r="206" ht="16" customHeight="1" spans="1:13">
      <c r="A206" s="53"/>
      <c r="B206" s="54"/>
      <c r="C206" s="54"/>
      <c r="D206" s="51" t="s">
        <v>368</v>
      </c>
      <c r="E206" s="51" t="s">
        <v>369</v>
      </c>
      <c r="F206" s="52">
        <v>65.9</v>
      </c>
      <c r="G206" s="52">
        <f t="shared" si="29"/>
        <v>26.36</v>
      </c>
      <c r="H206" s="52">
        <v>74.4</v>
      </c>
      <c r="I206" s="52">
        <f t="shared" si="30"/>
        <v>44.64</v>
      </c>
      <c r="J206" s="52">
        <f t="shared" si="31"/>
        <v>71</v>
      </c>
      <c r="K206" s="55">
        <v>5</v>
      </c>
      <c r="L206" s="55" t="s">
        <v>26</v>
      </c>
      <c r="M206" s="55"/>
    </row>
    <row r="207" ht="16" customHeight="1" spans="1:13">
      <c r="A207" s="53"/>
      <c r="B207" s="54"/>
      <c r="C207" s="54"/>
      <c r="D207" s="51" t="s">
        <v>370</v>
      </c>
      <c r="E207" s="51" t="s">
        <v>371</v>
      </c>
      <c r="F207" s="52">
        <v>66.9</v>
      </c>
      <c r="G207" s="52">
        <f t="shared" si="29"/>
        <v>26.76</v>
      </c>
      <c r="H207" s="52">
        <v>73.6</v>
      </c>
      <c r="I207" s="52">
        <f t="shared" si="30"/>
        <v>44.16</v>
      </c>
      <c r="J207" s="52">
        <f t="shared" si="31"/>
        <v>70.92</v>
      </c>
      <c r="K207" s="55">
        <v>6</v>
      </c>
      <c r="L207" s="55" t="s">
        <v>26</v>
      </c>
      <c r="M207" s="55"/>
    </row>
    <row r="208" ht="16" customHeight="1" spans="1:13">
      <c r="A208" s="53"/>
      <c r="B208" s="54"/>
      <c r="C208" s="54"/>
      <c r="D208" s="51" t="s">
        <v>372</v>
      </c>
      <c r="E208" s="51" t="s">
        <v>373</v>
      </c>
      <c r="F208" s="52">
        <v>62.6</v>
      </c>
      <c r="G208" s="52">
        <f t="shared" si="29"/>
        <v>25.04</v>
      </c>
      <c r="H208" s="52">
        <v>75.6</v>
      </c>
      <c r="I208" s="52">
        <f t="shared" si="30"/>
        <v>45.36</v>
      </c>
      <c r="J208" s="52">
        <f t="shared" si="31"/>
        <v>70.4</v>
      </c>
      <c r="K208" s="55">
        <v>7</v>
      </c>
      <c r="L208" s="55" t="s">
        <v>26</v>
      </c>
      <c r="M208" s="55"/>
    </row>
    <row r="209" ht="16" customHeight="1" spans="1:13">
      <c r="A209" s="53"/>
      <c r="B209" s="54"/>
      <c r="C209" s="54"/>
      <c r="D209" s="51" t="s">
        <v>374</v>
      </c>
      <c r="E209" s="51" t="s">
        <v>375</v>
      </c>
      <c r="F209" s="52">
        <v>69.3</v>
      </c>
      <c r="G209" s="52">
        <f t="shared" si="29"/>
        <v>27.72</v>
      </c>
      <c r="H209" s="58" t="s">
        <v>36</v>
      </c>
      <c r="I209" s="58" t="s">
        <v>36</v>
      </c>
      <c r="J209" s="58" t="s">
        <v>36</v>
      </c>
      <c r="K209" s="58" t="s">
        <v>36</v>
      </c>
      <c r="L209" s="55" t="s">
        <v>26</v>
      </c>
      <c r="M209" s="55" t="s">
        <v>37</v>
      </c>
    </row>
    <row r="210" ht="16" customHeight="1" spans="1:13">
      <c r="A210" s="56"/>
      <c r="B210" s="57"/>
      <c r="C210" s="57"/>
      <c r="D210" s="51" t="s">
        <v>376</v>
      </c>
      <c r="E210" s="51" t="s">
        <v>377</v>
      </c>
      <c r="F210" s="52">
        <v>68.5</v>
      </c>
      <c r="G210" s="52">
        <f t="shared" si="29"/>
        <v>27.4</v>
      </c>
      <c r="H210" s="58" t="s">
        <v>36</v>
      </c>
      <c r="I210" s="58" t="s">
        <v>36</v>
      </c>
      <c r="J210" s="58" t="s">
        <v>36</v>
      </c>
      <c r="K210" s="58" t="s">
        <v>36</v>
      </c>
      <c r="L210" s="55" t="s">
        <v>26</v>
      </c>
      <c r="M210" s="55" t="s">
        <v>37</v>
      </c>
    </row>
    <row r="211" ht="16" customHeight="1" spans="1:13">
      <c r="A211" s="49" t="s">
        <v>321</v>
      </c>
      <c r="B211" s="50" t="s">
        <v>378</v>
      </c>
      <c r="C211" s="50" t="s">
        <v>379</v>
      </c>
      <c r="D211" s="51" t="s">
        <v>380</v>
      </c>
      <c r="E211" s="51" t="s">
        <v>381</v>
      </c>
      <c r="F211" s="52">
        <v>52</v>
      </c>
      <c r="G211" s="52">
        <f t="shared" si="29"/>
        <v>20.8</v>
      </c>
      <c r="H211" s="52">
        <v>81.8</v>
      </c>
      <c r="I211" s="52">
        <f t="shared" ref="I211:I239" si="32">H211*0.6</f>
        <v>49.08</v>
      </c>
      <c r="J211" s="52">
        <f t="shared" ref="J211:J239" si="33">G211+I211</f>
        <v>69.88</v>
      </c>
      <c r="K211" s="55">
        <v>1</v>
      </c>
      <c r="L211" s="55" t="s">
        <v>19</v>
      </c>
      <c r="M211" s="55"/>
    </row>
    <row r="212" ht="16" customHeight="1" spans="1:13">
      <c r="A212" s="53"/>
      <c r="B212" s="54"/>
      <c r="C212" s="54"/>
      <c r="D212" s="51" t="s">
        <v>382</v>
      </c>
      <c r="E212" s="51" t="s">
        <v>383</v>
      </c>
      <c r="F212" s="52">
        <v>54.1</v>
      </c>
      <c r="G212" s="52">
        <f t="shared" si="29"/>
        <v>21.64</v>
      </c>
      <c r="H212" s="52">
        <v>75</v>
      </c>
      <c r="I212" s="52">
        <f t="shared" si="32"/>
        <v>45</v>
      </c>
      <c r="J212" s="52">
        <f t="shared" si="33"/>
        <v>66.64</v>
      </c>
      <c r="K212" s="55">
        <v>2</v>
      </c>
      <c r="L212" s="55" t="s">
        <v>26</v>
      </c>
      <c r="M212" s="55"/>
    </row>
    <row r="213" ht="16" customHeight="1" spans="1:13">
      <c r="A213" s="56"/>
      <c r="B213" s="57"/>
      <c r="C213" s="57"/>
      <c r="D213" s="51" t="s">
        <v>384</v>
      </c>
      <c r="E213" s="51" t="s">
        <v>385</v>
      </c>
      <c r="F213" s="52">
        <v>58.3</v>
      </c>
      <c r="G213" s="52">
        <f t="shared" si="29"/>
        <v>23.32</v>
      </c>
      <c r="H213" s="58" t="s">
        <v>36</v>
      </c>
      <c r="I213" s="58" t="s">
        <v>36</v>
      </c>
      <c r="J213" s="58" t="s">
        <v>36</v>
      </c>
      <c r="K213" s="58" t="s">
        <v>36</v>
      </c>
      <c r="L213" s="55" t="s">
        <v>26</v>
      </c>
      <c r="M213" s="55" t="s">
        <v>37</v>
      </c>
    </row>
    <row r="214" ht="16" customHeight="1" spans="1:13">
      <c r="A214" s="49" t="s">
        <v>321</v>
      </c>
      <c r="B214" s="50" t="s">
        <v>386</v>
      </c>
      <c r="C214" s="50" t="s">
        <v>387</v>
      </c>
      <c r="D214" s="51" t="s">
        <v>388</v>
      </c>
      <c r="E214" s="51" t="s">
        <v>389</v>
      </c>
      <c r="F214" s="52">
        <v>62.7</v>
      </c>
      <c r="G214" s="52">
        <f t="shared" si="29"/>
        <v>25.08</v>
      </c>
      <c r="H214" s="52">
        <v>78.6</v>
      </c>
      <c r="I214" s="52">
        <f t="shared" si="32"/>
        <v>47.16</v>
      </c>
      <c r="J214" s="52">
        <f t="shared" si="33"/>
        <v>72.24</v>
      </c>
      <c r="K214" s="55">
        <v>1</v>
      </c>
      <c r="L214" s="55" t="s">
        <v>19</v>
      </c>
      <c r="M214" s="55"/>
    </row>
    <row r="215" ht="16" customHeight="1" spans="1:13">
      <c r="A215" s="53"/>
      <c r="B215" s="54"/>
      <c r="C215" s="54"/>
      <c r="D215" s="51" t="s">
        <v>390</v>
      </c>
      <c r="E215" s="51" t="s">
        <v>391</v>
      </c>
      <c r="F215" s="52">
        <v>66.4</v>
      </c>
      <c r="G215" s="52">
        <f t="shared" si="29"/>
        <v>26.56</v>
      </c>
      <c r="H215" s="52">
        <v>73.8</v>
      </c>
      <c r="I215" s="52">
        <f t="shared" si="32"/>
        <v>44.28</v>
      </c>
      <c r="J215" s="52">
        <f t="shared" si="33"/>
        <v>70.84</v>
      </c>
      <c r="K215" s="55">
        <v>2</v>
      </c>
      <c r="L215" s="55" t="s">
        <v>26</v>
      </c>
      <c r="M215" s="55"/>
    </row>
    <row r="216" ht="16" customHeight="1" spans="1:13">
      <c r="A216" s="56"/>
      <c r="B216" s="57"/>
      <c r="C216" s="57"/>
      <c r="D216" s="51" t="s">
        <v>392</v>
      </c>
      <c r="E216" s="51" t="s">
        <v>393</v>
      </c>
      <c r="F216" s="52">
        <v>48.3</v>
      </c>
      <c r="G216" s="52">
        <f t="shared" si="29"/>
        <v>19.32</v>
      </c>
      <c r="H216" s="52">
        <v>59.2</v>
      </c>
      <c r="I216" s="52">
        <f t="shared" si="32"/>
        <v>35.52</v>
      </c>
      <c r="J216" s="52">
        <f t="shared" si="33"/>
        <v>54.84</v>
      </c>
      <c r="K216" s="55">
        <v>3</v>
      </c>
      <c r="L216" s="55" t="s">
        <v>26</v>
      </c>
      <c r="M216" s="55"/>
    </row>
    <row r="217" ht="16" customHeight="1" spans="1:13">
      <c r="A217" s="49" t="s">
        <v>321</v>
      </c>
      <c r="B217" s="50" t="s">
        <v>394</v>
      </c>
      <c r="C217" s="50" t="s">
        <v>395</v>
      </c>
      <c r="D217" s="51" t="s">
        <v>396</v>
      </c>
      <c r="E217" s="51" t="s">
        <v>397</v>
      </c>
      <c r="F217" s="52">
        <v>55.1</v>
      </c>
      <c r="G217" s="52">
        <f t="shared" si="29"/>
        <v>22.04</v>
      </c>
      <c r="H217" s="52">
        <v>83</v>
      </c>
      <c r="I217" s="52">
        <f t="shared" si="32"/>
        <v>49.8</v>
      </c>
      <c r="J217" s="52">
        <f t="shared" si="33"/>
        <v>71.84</v>
      </c>
      <c r="K217" s="55">
        <v>1</v>
      </c>
      <c r="L217" s="55" t="s">
        <v>19</v>
      </c>
      <c r="M217" s="55"/>
    </row>
    <row r="218" ht="16" customHeight="1" spans="1:13">
      <c r="A218" s="53"/>
      <c r="B218" s="54"/>
      <c r="C218" s="54"/>
      <c r="D218" s="51" t="s">
        <v>398</v>
      </c>
      <c r="E218" s="51" t="s">
        <v>399</v>
      </c>
      <c r="F218" s="52">
        <v>56.2</v>
      </c>
      <c r="G218" s="52">
        <f t="shared" si="29"/>
        <v>22.48</v>
      </c>
      <c r="H218" s="52">
        <v>78</v>
      </c>
      <c r="I218" s="52">
        <f t="shared" si="32"/>
        <v>46.8</v>
      </c>
      <c r="J218" s="52">
        <f t="shared" si="33"/>
        <v>69.28</v>
      </c>
      <c r="K218" s="55">
        <v>2</v>
      </c>
      <c r="L218" s="55" t="s">
        <v>26</v>
      </c>
      <c r="M218" s="55"/>
    </row>
    <row r="219" ht="16" customHeight="1" spans="1:13">
      <c r="A219" s="53"/>
      <c r="B219" s="54"/>
      <c r="C219" s="54"/>
      <c r="D219" s="51" t="s">
        <v>400</v>
      </c>
      <c r="E219" s="51" t="s">
        <v>401</v>
      </c>
      <c r="F219" s="52">
        <v>56.5</v>
      </c>
      <c r="G219" s="52">
        <f t="shared" si="29"/>
        <v>22.6</v>
      </c>
      <c r="H219" s="52">
        <v>77.4</v>
      </c>
      <c r="I219" s="52">
        <f t="shared" si="32"/>
        <v>46.44</v>
      </c>
      <c r="J219" s="52">
        <f t="shared" si="33"/>
        <v>69.04</v>
      </c>
      <c r="K219" s="55">
        <v>3</v>
      </c>
      <c r="L219" s="55" t="s">
        <v>26</v>
      </c>
      <c r="M219" s="55"/>
    </row>
    <row r="220" ht="16" customHeight="1" spans="1:13">
      <c r="A220" s="56"/>
      <c r="B220" s="57"/>
      <c r="C220" s="57"/>
      <c r="D220" s="51" t="s">
        <v>402</v>
      </c>
      <c r="E220" s="51" t="s">
        <v>403</v>
      </c>
      <c r="F220" s="52">
        <v>55.1</v>
      </c>
      <c r="G220" s="52">
        <f t="shared" si="29"/>
        <v>22.04</v>
      </c>
      <c r="H220" s="52">
        <v>74.8</v>
      </c>
      <c r="I220" s="52">
        <f t="shared" si="32"/>
        <v>44.88</v>
      </c>
      <c r="J220" s="52">
        <f t="shared" si="33"/>
        <v>66.92</v>
      </c>
      <c r="K220" s="55">
        <v>4</v>
      </c>
      <c r="L220" s="55" t="s">
        <v>26</v>
      </c>
      <c r="M220" s="55"/>
    </row>
    <row r="221" ht="16" customHeight="1" spans="1:13">
      <c r="A221" s="49" t="s">
        <v>321</v>
      </c>
      <c r="B221" s="50" t="s">
        <v>404</v>
      </c>
      <c r="C221" s="50" t="s">
        <v>405</v>
      </c>
      <c r="D221" s="51" t="s">
        <v>406</v>
      </c>
      <c r="E221" s="51" t="s">
        <v>407</v>
      </c>
      <c r="F221" s="52">
        <v>63</v>
      </c>
      <c r="G221" s="52">
        <f t="shared" si="29"/>
        <v>25.2</v>
      </c>
      <c r="H221" s="52">
        <v>84.8</v>
      </c>
      <c r="I221" s="52">
        <f t="shared" si="32"/>
        <v>50.88</v>
      </c>
      <c r="J221" s="52">
        <f t="shared" si="33"/>
        <v>76.08</v>
      </c>
      <c r="K221" s="55">
        <v>1</v>
      </c>
      <c r="L221" s="55" t="s">
        <v>19</v>
      </c>
      <c r="M221" s="55"/>
    </row>
    <row r="222" ht="16" customHeight="1" spans="1:13">
      <c r="A222" s="53"/>
      <c r="B222" s="54"/>
      <c r="C222" s="54"/>
      <c r="D222" s="51" t="s">
        <v>408</v>
      </c>
      <c r="E222" s="51" t="s">
        <v>409</v>
      </c>
      <c r="F222" s="52">
        <v>58.6</v>
      </c>
      <c r="G222" s="52">
        <f t="shared" si="29"/>
        <v>23.44</v>
      </c>
      <c r="H222" s="52">
        <v>84.4</v>
      </c>
      <c r="I222" s="52">
        <f t="shared" si="32"/>
        <v>50.64</v>
      </c>
      <c r="J222" s="52">
        <f t="shared" si="33"/>
        <v>74.08</v>
      </c>
      <c r="K222" s="55">
        <v>2</v>
      </c>
      <c r="L222" s="55" t="s">
        <v>19</v>
      </c>
      <c r="M222" s="55"/>
    </row>
    <row r="223" ht="16" customHeight="1" spans="1:13">
      <c r="A223" s="53"/>
      <c r="B223" s="54"/>
      <c r="C223" s="54"/>
      <c r="D223" s="51" t="s">
        <v>410</v>
      </c>
      <c r="E223" s="51" t="s">
        <v>411</v>
      </c>
      <c r="F223" s="52">
        <v>69.6</v>
      </c>
      <c r="G223" s="52">
        <f t="shared" si="29"/>
        <v>27.84</v>
      </c>
      <c r="H223" s="52">
        <v>77</v>
      </c>
      <c r="I223" s="52">
        <f t="shared" si="32"/>
        <v>46.2</v>
      </c>
      <c r="J223" s="52">
        <f t="shared" si="33"/>
        <v>74.04</v>
      </c>
      <c r="K223" s="55">
        <v>3</v>
      </c>
      <c r="L223" s="55" t="s">
        <v>19</v>
      </c>
      <c r="M223" s="55"/>
    </row>
    <row r="224" ht="16" customHeight="1" spans="1:13">
      <c r="A224" s="53"/>
      <c r="B224" s="54"/>
      <c r="C224" s="54"/>
      <c r="D224" s="51" t="s">
        <v>412</v>
      </c>
      <c r="E224" s="51" t="s">
        <v>413</v>
      </c>
      <c r="F224" s="52">
        <v>65.9</v>
      </c>
      <c r="G224" s="52">
        <f t="shared" si="29"/>
        <v>26.36</v>
      </c>
      <c r="H224" s="52">
        <v>77.6</v>
      </c>
      <c r="I224" s="52">
        <f t="shared" si="32"/>
        <v>46.56</v>
      </c>
      <c r="J224" s="52">
        <f t="shared" si="33"/>
        <v>72.92</v>
      </c>
      <c r="K224" s="55">
        <v>4</v>
      </c>
      <c r="L224" s="55" t="s">
        <v>26</v>
      </c>
      <c r="M224" s="55"/>
    </row>
    <row r="225" ht="16" customHeight="1" spans="1:13">
      <c r="A225" s="53"/>
      <c r="B225" s="54"/>
      <c r="C225" s="54"/>
      <c r="D225" s="51" t="s">
        <v>414</v>
      </c>
      <c r="E225" s="51" t="s">
        <v>415</v>
      </c>
      <c r="F225" s="52">
        <v>65.6</v>
      </c>
      <c r="G225" s="52">
        <f t="shared" si="29"/>
        <v>26.24</v>
      </c>
      <c r="H225" s="52">
        <v>76</v>
      </c>
      <c r="I225" s="52">
        <f t="shared" si="32"/>
        <v>45.6</v>
      </c>
      <c r="J225" s="52">
        <f t="shared" si="33"/>
        <v>71.84</v>
      </c>
      <c r="K225" s="55">
        <v>5</v>
      </c>
      <c r="L225" s="55" t="s">
        <v>26</v>
      </c>
      <c r="M225" s="55"/>
    </row>
    <row r="226" ht="16" customHeight="1" spans="1:13">
      <c r="A226" s="53"/>
      <c r="B226" s="54"/>
      <c r="C226" s="54"/>
      <c r="D226" s="51" t="s">
        <v>416</v>
      </c>
      <c r="E226" s="51" t="s">
        <v>417</v>
      </c>
      <c r="F226" s="52">
        <v>62</v>
      </c>
      <c r="G226" s="52">
        <f t="shared" si="29"/>
        <v>24.8</v>
      </c>
      <c r="H226" s="52">
        <v>76.6</v>
      </c>
      <c r="I226" s="52">
        <f t="shared" si="32"/>
        <v>45.96</v>
      </c>
      <c r="J226" s="52">
        <f t="shared" si="33"/>
        <v>70.76</v>
      </c>
      <c r="K226" s="55">
        <v>6</v>
      </c>
      <c r="L226" s="55" t="s">
        <v>26</v>
      </c>
      <c r="M226" s="55"/>
    </row>
    <row r="227" ht="16" customHeight="1" spans="1:13">
      <c r="A227" s="53"/>
      <c r="B227" s="54"/>
      <c r="C227" s="54"/>
      <c r="D227" s="51" t="s">
        <v>418</v>
      </c>
      <c r="E227" s="51" t="s">
        <v>419</v>
      </c>
      <c r="F227" s="52">
        <v>61.3</v>
      </c>
      <c r="G227" s="52">
        <f t="shared" si="29"/>
        <v>24.52</v>
      </c>
      <c r="H227" s="52">
        <v>76.8</v>
      </c>
      <c r="I227" s="52">
        <f t="shared" si="32"/>
        <v>46.08</v>
      </c>
      <c r="J227" s="52">
        <f t="shared" si="33"/>
        <v>70.6</v>
      </c>
      <c r="K227" s="55">
        <v>7</v>
      </c>
      <c r="L227" s="55" t="s">
        <v>26</v>
      </c>
      <c r="M227" s="55"/>
    </row>
    <row r="228" ht="16" customHeight="1" spans="1:13">
      <c r="A228" s="53"/>
      <c r="B228" s="54"/>
      <c r="C228" s="54"/>
      <c r="D228" s="51" t="s">
        <v>420</v>
      </c>
      <c r="E228" s="51" t="s">
        <v>421</v>
      </c>
      <c r="F228" s="52">
        <v>58.9</v>
      </c>
      <c r="G228" s="52">
        <f t="shared" si="29"/>
        <v>23.56</v>
      </c>
      <c r="H228" s="52">
        <v>77.2</v>
      </c>
      <c r="I228" s="52">
        <f t="shared" si="32"/>
        <v>46.32</v>
      </c>
      <c r="J228" s="52">
        <f t="shared" si="33"/>
        <v>69.88</v>
      </c>
      <c r="K228" s="55">
        <v>8</v>
      </c>
      <c r="L228" s="55" t="s">
        <v>26</v>
      </c>
      <c r="M228" s="55"/>
    </row>
    <row r="229" ht="16" customHeight="1" spans="1:13">
      <c r="A229" s="56"/>
      <c r="B229" s="57"/>
      <c r="C229" s="57"/>
      <c r="D229" s="51" t="s">
        <v>422</v>
      </c>
      <c r="E229" s="51" t="s">
        <v>423</v>
      </c>
      <c r="F229" s="52">
        <v>63.9</v>
      </c>
      <c r="G229" s="52">
        <f t="shared" si="29"/>
        <v>25.56</v>
      </c>
      <c r="H229" s="52">
        <v>72.6</v>
      </c>
      <c r="I229" s="52">
        <f t="shared" si="32"/>
        <v>43.56</v>
      </c>
      <c r="J229" s="52">
        <f t="shared" si="33"/>
        <v>69.12</v>
      </c>
      <c r="K229" s="55">
        <v>9</v>
      </c>
      <c r="L229" s="55" t="s">
        <v>26</v>
      </c>
      <c r="M229" s="55"/>
    </row>
    <row r="230" ht="16" customHeight="1" spans="1:13">
      <c r="A230" s="49" t="s">
        <v>321</v>
      </c>
      <c r="B230" s="50" t="s">
        <v>424</v>
      </c>
      <c r="C230" s="50" t="s">
        <v>425</v>
      </c>
      <c r="D230" s="51" t="s">
        <v>426</v>
      </c>
      <c r="E230" s="51" t="s">
        <v>427</v>
      </c>
      <c r="F230" s="52">
        <v>61.1</v>
      </c>
      <c r="G230" s="52">
        <f t="shared" si="29"/>
        <v>24.44</v>
      </c>
      <c r="H230" s="52">
        <v>81.2</v>
      </c>
      <c r="I230" s="52">
        <f t="shared" si="32"/>
        <v>48.72</v>
      </c>
      <c r="J230" s="52">
        <f t="shared" si="33"/>
        <v>73.16</v>
      </c>
      <c r="K230" s="55">
        <v>1</v>
      </c>
      <c r="L230" s="55" t="s">
        <v>19</v>
      </c>
      <c r="M230" s="55"/>
    </row>
    <row r="231" ht="16" customHeight="1" spans="1:13">
      <c r="A231" s="56"/>
      <c r="B231" s="57"/>
      <c r="C231" s="57"/>
      <c r="D231" s="51" t="s">
        <v>428</v>
      </c>
      <c r="E231" s="51" t="s">
        <v>429</v>
      </c>
      <c r="F231" s="52">
        <v>52</v>
      </c>
      <c r="G231" s="52">
        <f t="shared" si="29"/>
        <v>20.8</v>
      </c>
      <c r="H231" s="52">
        <v>76.6</v>
      </c>
      <c r="I231" s="52">
        <f t="shared" si="32"/>
        <v>45.96</v>
      </c>
      <c r="J231" s="52">
        <f t="shared" si="33"/>
        <v>66.76</v>
      </c>
      <c r="K231" s="55">
        <v>2</v>
      </c>
      <c r="L231" s="55" t="s">
        <v>26</v>
      </c>
      <c r="M231" s="55"/>
    </row>
    <row r="232" ht="16" customHeight="1" spans="1:13">
      <c r="A232" s="49" t="s">
        <v>321</v>
      </c>
      <c r="B232" s="50" t="s">
        <v>430</v>
      </c>
      <c r="C232" s="50" t="s">
        <v>431</v>
      </c>
      <c r="D232" s="51" t="s">
        <v>432</v>
      </c>
      <c r="E232" s="51" t="s">
        <v>433</v>
      </c>
      <c r="F232" s="52">
        <v>59.1</v>
      </c>
      <c r="G232" s="52">
        <f t="shared" si="29"/>
        <v>23.64</v>
      </c>
      <c r="H232" s="52">
        <v>87.8</v>
      </c>
      <c r="I232" s="52">
        <f t="shared" si="32"/>
        <v>52.68</v>
      </c>
      <c r="J232" s="52">
        <f t="shared" si="33"/>
        <v>76.32</v>
      </c>
      <c r="K232" s="55">
        <v>1</v>
      </c>
      <c r="L232" s="55" t="s">
        <v>19</v>
      </c>
      <c r="M232" s="55"/>
    </row>
    <row r="233" ht="16" customHeight="1" spans="1:13">
      <c r="A233" s="53"/>
      <c r="B233" s="54"/>
      <c r="C233" s="54"/>
      <c r="D233" s="51" t="s">
        <v>434</v>
      </c>
      <c r="E233" s="51" t="s">
        <v>435</v>
      </c>
      <c r="F233" s="52">
        <v>54.5</v>
      </c>
      <c r="G233" s="52">
        <f t="shared" si="29"/>
        <v>21.8</v>
      </c>
      <c r="H233" s="52">
        <v>88.6</v>
      </c>
      <c r="I233" s="52">
        <f t="shared" si="32"/>
        <v>53.16</v>
      </c>
      <c r="J233" s="52">
        <f t="shared" si="33"/>
        <v>74.96</v>
      </c>
      <c r="K233" s="55">
        <v>2</v>
      </c>
      <c r="L233" s="55" t="s">
        <v>19</v>
      </c>
      <c r="M233" s="55"/>
    </row>
    <row r="234" ht="16" customHeight="1" spans="1:13">
      <c r="A234" s="53"/>
      <c r="B234" s="54"/>
      <c r="C234" s="54"/>
      <c r="D234" s="51" t="s">
        <v>436</v>
      </c>
      <c r="E234" s="51" t="s">
        <v>437</v>
      </c>
      <c r="F234" s="52">
        <v>48.2</v>
      </c>
      <c r="G234" s="52">
        <f t="shared" si="29"/>
        <v>19.28</v>
      </c>
      <c r="H234" s="52">
        <v>90.2</v>
      </c>
      <c r="I234" s="52">
        <f t="shared" si="32"/>
        <v>54.12</v>
      </c>
      <c r="J234" s="52">
        <f t="shared" si="33"/>
        <v>73.4</v>
      </c>
      <c r="K234" s="55">
        <v>3</v>
      </c>
      <c r="L234" s="55" t="s">
        <v>19</v>
      </c>
      <c r="M234" s="55"/>
    </row>
    <row r="235" ht="16" customHeight="1" spans="1:13">
      <c r="A235" s="53"/>
      <c r="B235" s="54"/>
      <c r="C235" s="54"/>
      <c r="D235" s="51" t="s">
        <v>438</v>
      </c>
      <c r="E235" s="51" t="s">
        <v>439</v>
      </c>
      <c r="F235" s="52">
        <v>68.6</v>
      </c>
      <c r="G235" s="52">
        <f t="shared" si="29"/>
        <v>27.44</v>
      </c>
      <c r="H235" s="52">
        <v>74.2</v>
      </c>
      <c r="I235" s="52">
        <f t="shared" si="32"/>
        <v>44.52</v>
      </c>
      <c r="J235" s="52">
        <f t="shared" si="33"/>
        <v>71.96</v>
      </c>
      <c r="K235" s="55">
        <v>4</v>
      </c>
      <c r="L235" s="55" t="s">
        <v>26</v>
      </c>
      <c r="M235" s="55"/>
    </row>
    <row r="236" ht="16" customHeight="1" spans="1:13">
      <c r="A236" s="53"/>
      <c r="B236" s="54"/>
      <c r="C236" s="54"/>
      <c r="D236" s="51" t="s">
        <v>440</v>
      </c>
      <c r="E236" s="51" t="s">
        <v>441</v>
      </c>
      <c r="F236" s="52">
        <v>67.9</v>
      </c>
      <c r="G236" s="52">
        <f t="shared" si="29"/>
        <v>27.16</v>
      </c>
      <c r="H236" s="52">
        <v>71.8</v>
      </c>
      <c r="I236" s="52">
        <f t="shared" si="32"/>
        <v>43.08</v>
      </c>
      <c r="J236" s="52">
        <f t="shared" si="33"/>
        <v>70.24</v>
      </c>
      <c r="K236" s="55">
        <v>5</v>
      </c>
      <c r="L236" s="55" t="s">
        <v>26</v>
      </c>
      <c r="M236" s="55"/>
    </row>
    <row r="237" ht="16" customHeight="1" spans="1:13">
      <c r="A237" s="53"/>
      <c r="B237" s="54"/>
      <c r="C237" s="54"/>
      <c r="D237" s="51" t="s">
        <v>442</v>
      </c>
      <c r="E237" s="51" t="s">
        <v>443</v>
      </c>
      <c r="F237" s="52">
        <v>52.3</v>
      </c>
      <c r="G237" s="52">
        <f t="shared" si="29"/>
        <v>20.92</v>
      </c>
      <c r="H237" s="52">
        <v>79</v>
      </c>
      <c r="I237" s="52">
        <f t="shared" si="32"/>
        <v>47.4</v>
      </c>
      <c r="J237" s="52">
        <f t="shared" si="33"/>
        <v>68.32</v>
      </c>
      <c r="K237" s="55">
        <v>6</v>
      </c>
      <c r="L237" s="55" t="s">
        <v>26</v>
      </c>
      <c r="M237" s="55"/>
    </row>
    <row r="238" ht="16" customHeight="1" spans="1:13">
      <c r="A238" s="53"/>
      <c r="B238" s="54"/>
      <c r="C238" s="54"/>
      <c r="D238" s="51" t="s">
        <v>444</v>
      </c>
      <c r="E238" s="51" t="s">
        <v>445</v>
      </c>
      <c r="F238" s="52">
        <v>49.4</v>
      </c>
      <c r="G238" s="52">
        <f t="shared" si="29"/>
        <v>19.76</v>
      </c>
      <c r="H238" s="52">
        <v>78.2</v>
      </c>
      <c r="I238" s="52">
        <f t="shared" si="32"/>
        <v>46.92</v>
      </c>
      <c r="J238" s="52">
        <f t="shared" si="33"/>
        <v>66.68</v>
      </c>
      <c r="K238" s="55">
        <v>7</v>
      </c>
      <c r="L238" s="55" t="s">
        <v>26</v>
      </c>
      <c r="M238" s="55"/>
    </row>
    <row r="239" ht="16" customHeight="1" spans="1:13">
      <c r="A239" s="53"/>
      <c r="B239" s="54"/>
      <c r="C239" s="54"/>
      <c r="D239" s="51" t="s">
        <v>446</v>
      </c>
      <c r="E239" s="51" t="s">
        <v>447</v>
      </c>
      <c r="F239" s="52">
        <v>39.5</v>
      </c>
      <c r="G239" s="52">
        <f t="shared" si="29"/>
        <v>15.8</v>
      </c>
      <c r="H239" s="52">
        <v>74</v>
      </c>
      <c r="I239" s="52">
        <f t="shared" si="32"/>
        <v>44.4</v>
      </c>
      <c r="J239" s="52">
        <f t="shared" si="33"/>
        <v>60.2</v>
      </c>
      <c r="K239" s="55">
        <v>8</v>
      </c>
      <c r="L239" s="55" t="s">
        <v>26</v>
      </c>
      <c r="M239" s="55"/>
    </row>
    <row r="240" ht="16" customHeight="1" spans="1:13">
      <c r="A240" s="56"/>
      <c r="B240" s="57"/>
      <c r="C240" s="57"/>
      <c r="D240" s="51" t="s">
        <v>448</v>
      </c>
      <c r="E240" s="51" t="s">
        <v>449</v>
      </c>
      <c r="F240" s="52">
        <v>50.5</v>
      </c>
      <c r="G240" s="52">
        <f t="shared" si="29"/>
        <v>20.2</v>
      </c>
      <c r="H240" s="58" t="s">
        <v>36</v>
      </c>
      <c r="I240" s="58" t="s">
        <v>36</v>
      </c>
      <c r="J240" s="58" t="s">
        <v>36</v>
      </c>
      <c r="K240" s="58" t="s">
        <v>36</v>
      </c>
      <c r="L240" s="55" t="s">
        <v>26</v>
      </c>
      <c r="M240" s="55" t="s">
        <v>37</v>
      </c>
    </row>
    <row r="241" ht="16" customHeight="1" spans="1:13">
      <c r="A241" s="49" t="s">
        <v>321</v>
      </c>
      <c r="B241" s="50" t="s">
        <v>450</v>
      </c>
      <c r="C241" s="50" t="s">
        <v>451</v>
      </c>
      <c r="D241" s="51" t="s">
        <v>452</v>
      </c>
      <c r="E241" s="51" t="s">
        <v>453</v>
      </c>
      <c r="F241" s="52">
        <v>54.4</v>
      </c>
      <c r="G241" s="52">
        <f t="shared" si="29"/>
        <v>21.76</v>
      </c>
      <c r="H241" s="52">
        <v>89.8</v>
      </c>
      <c r="I241" s="52">
        <f t="shared" ref="I241:I248" si="34">H241*0.6</f>
        <v>53.88</v>
      </c>
      <c r="J241" s="52">
        <f t="shared" ref="J241:J248" si="35">G241+I241</f>
        <v>75.64</v>
      </c>
      <c r="K241" s="55">
        <v>1</v>
      </c>
      <c r="L241" s="55" t="s">
        <v>19</v>
      </c>
      <c r="M241" s="55"/>
    </row>
    <row r="242" ht="16" customHeight="1" spans="1:13">
      <c r="A242" s="53"/>
      <c r="B242" s="54"/>
      <c r="C242" s="54"/>
      <c r="D242" s="51" t="s">
        <v>454</v>
      </c>
      <c r="E242" s="51" t="s">
        <v>455</v>
      </c>
      <c r="F242" s="52">
        <v>51.8</v>
      </c>
      <c r="G242" s="52">
        <f t="shared" si="29"/>
        <v>20.72</v>
      </c>
      <c r="H242" s="52">
        <v>88.8</v>
      </c>
      <c r="I242" s="52">
        <f t="shared" si="34"/>
        <v>53.28</v>
      </c>
      <c r="J242" s="52">
        <f t="shared" si="35"/>
        <v>74</v>
      </c>
      <c r="K242" s="55">
        <v>2</v>
      </c>
      <c r="L242" s="55" t="s">
        <v>19</v>
      </c>
      <c r="M242" s="55"/>
    </row>
    <row r="243" ht="16" customHeight="1" spans="1:13">
      <c r="A243" s="53"/>
      <c r="B243" s="54"/>
      <c r="C243" s="54"/>
      <c r="D243" s="51" t="s">
        <v>456</v>
      </c>
      <c r="E243" s="51" t="s">
        <v>457</v>
      </c>
      <c r="F243" s="52">
        <v>59.2</v>
      </c>
      <c r="G243" s="52">
        <f t="shared" si="29"/>
        <v>23.68</v>
      </c>
      <c r="H243" s="52">
        <v>81.6</v>
      </c>
      <c r="I243" s="52">
        <f t="shared" si="34"/>
        <v>48.96</v>
      </c>
      <c r="J243" s="52">
        <f t="shared" si="35"/>
        <v>72.64</v>
      </c>
      <c r="K243" s="55">
        <v>3</v>
      </c>
      <c r="L243" s="55" t="s">
        <v>19</v>
      </c>
      <c r="M243" s="55"/>
    </row>
    <row r="244" ht="16" customHeight="1" spans="1:13">
      <c r="A244" s="53"/>
      <c r="B244" s="54"/>
      <c r="C244" s="54"/>
      <c r="D244" s="51" t="s">
        <v>458</v>
      </c>
      <c r="E244" s="51" t="s">
        <v>459</v>
      </c>
      <c r="F244" s="52">
        <v>55.3</v>
      </c>
      <c r="G244" s="52">
        <f t="shared" si="29"/>
        <v>22.12</v>
      </c>
      <c r="H244" s="52">
        <v>82</v>
      </c>
      <c r="I244" s="52">
        <f t="shared" si="34"/>
        <v>49.2</v>
      </c>
      <c r="J244" s="52">
        <f t="shared" si="35"/>
        <v>71.32</v>
      </c>
      <c r="K244" s="55">
        <v>4</v>
      </c>
      <c r="L244" s="55" t="s">
        <v>26</v>
      </c>
      <c r="M244" s="55"/>
    </row>
    <row r="245" ht="16" customHeight="1" spans="1:13">
      <c r="A245" s="53"/>
      <c r="B245" s="54"/>
      <c r="C245" s="54"/>
      <c r="D245" s="51" t="s">
        <v>460</v>
      </c>
      <c r="E245" s="51" t="s">
        <v>461</v>
      </c>
      <c r="F245" s="52">
        <v>52</v>
      </c>
      <c r="G245" s="52">
        <f t="shared" si="29"/>
        <v>20.8</v>
      </c>
      <c r="H245" s="52">
        <v>84</v>
      </c>
      <c r="I245" s="52">
        <f t="shared" si="34"/>
        <v>50.4</v>
      </c>
      <c r="J245" s="52">
        <f t="shared" si="35"/>
        <v>71.2</v>
      </c>
      <c r="K245" s="55">
        <v>5</v>
      </c>
      <c r="L245" s="55" t="s">
        <v>26</v>
      </c>
      <c r="M245" s="55"/>
    </row>
    <row r="246" ht="16" customHeight="1" spans="1:13">
      <c r="A246" s="53"/>
      <c r="B246" s="54"/>
      <c r="C246" s="54"/>
      <c r="D246" s="51" t="s">
        <v>462</v>
      </c>
      <c r="E246" s="51" t="s">
        <v>463</v>
      </c>
      <c r="F246" s="52">
        <v>53.5</v>
      </c>
      <c r="G246" s="52">
        <f t="shared" si="29"/>
        <v>21.4</v>
      </c>
      <c r="H246" s="52">
        <v>82.4</v>
      </c>
      <c r="I246" s="52">
        <f t="shared" si="34"/>
        <v>49.44</v>
      </c>
      <c r="J246" s="52">
        <f t="shared" si="35"/>
        <v>70.84</v>
      </c>
      <c r="K246" s="55">
        <v>6</v>
      </c>
      <c r="L246" s="55" t="s">
        <v>26</v>
      </c>
      <c r="M246" s="55"/>
    </row>
    <row r="247" ht="16" customHeight="1" spans="1:13">
      <c r="A247" s="53"/>
      <c r="B247" s="54"/>
      <c r="C247" s="54"/>
      <c r="D247" s="51" t="s">
        <v>464</v>
      </c>
      <c r="E247" s="51" t="s">
        <v>465</v>
      </c>
      <c r="F247" s="52">
        <v>57.9</v>
      </c>
      <c r="G247" s="52">
        <f t="shared" si="29"/>
        <v>23.16</v>
      </c>
      <c r="H247" s="52">
        <v>78.2</v>
      </c>
      <c r="I247" s="52">
        <f t="shared" si="34"/>
        <v>46.92</v>
      </c>
      <c r="J247" s="52">
        <f t="shared" si="35"/>
        <v>70.08</v>
      </c>
      <c r="K247" s="55">
        <v>7</v>
      </c>
      <c r="L247" s="55" t="s">
        <v>26</v>
      </c>
      <c r="M247" s="55"/>
    </row>
    <row r="248" ht="16" customHeight="1" spans="1:13">
      <c r="A248" s="53"/>
      <c r="B248" s="54"/>
      <c r="C248" s="54"/>
      <c r="D248" s="51" t="s">
        <v>466</v>
      </c>
      <c r="E248" s="51" t="s">
        <v>467</v>
      </c>
      <c r="F248" s="52">
        <v>59.5</v>
      </c>
      <c r="G248" s="52">
        <f t="shared" si="29"/>
        <v>23.8</v>
      </c>
      <c r="H248" s="52">
        <v>76.4</v>
      </c>
      <c r="I248" s="52">
        <f t="shared" si="34"/>
        <v>45.84</v>
      </c>
      <c r="J248" s="52">
        <f t="shared" si="35"/>
        <v>69.64</v>
      </c>
      <c r="K248" s="55">
        <v>8</v>
      </c>
      <c r="L248" s="55" t="s">
        <v>26</v>
      </c>
      <c r="M248" s="55"/>
    </row>
    <row r="249" ht="16" customHeight="1" spans="1:13">
      <c r="A249" s="56"/>
      <c r="B249" s="57"/>
      <c r="C249" s="57"/>
      <c r="D249" s="51" t="s">
        <v>468</v>
      </c>
      <c r="E249" s="51" t="s">
        <v>469</v>
      </c>
      <c r="F249" s="52">
        <v>54.1</v>
      </c>
      <c r="G249" s="52">
        <f t="shared" si="29"/>
        <v>21.64</v>
      </c>
      <c r="H249" s="58" t="s">
        <v>36</v>
      </c>
      <c r="I249" s="58" t="s">
        <v>36</v>
      </c>
      <c r="J249" s="58" t="s">
        <v>36</v>
      </c>
      <c r="K249" s="58" t="s">
        <v>36</v>
      </c>
      <c r="L249" s="55" t="s">
        <v>26</v>
      </c>
      <c r="M249" s="55" t="s">
        <v>37</v>
      </c>
    </row>
    <row r="250" ht="16" customHeight="1" spans="1:13">
      <c r="A250" s="49" t="s">
        <v>321</v>
      </c>
      <c r="B250" s="50" t="s">
        <v>470</v>
      </c>
      <c r="C250" s="50" t="s">
        <v>471</v>
      </c>
      <c r="D250" s="51" t="s">
        <v>472</v>
      </c>
      <c r="E250" s="51" t="s">
        <v>473</v>
      </c>
      <c r="F250" s="52">
        <v>73.7</v>
      </c>
      <c r="G250" s="52">
        <f t="shared" si="29"/>
        <v>29.48</v>
      </c>
      <c r="H250" s="52">
        <v>84</v>
      </c>
      <c r="I250" s="52">
        <f t="shared" ref="I250:I265" si="36">H250*0.6</f>
        <v>50.4</v>
      </c>
      <c r="J250" s="52">
        <f t="shared" ref="J250:J265" si="37">G250+I250</f>
        <v>79.88</v>
      </c>
      <c r="K250" s="55">
        <v>1</v>
      </c>
      <c r="L250" s="55" t="s">
        <v>19</v>
      </c>
      <c r="M250" s="55"/>
    </row>
    <row r="251" ht="16" customHeight="1" spans="1:13">
      <c r="A251" s="53"/>
      <c r="B251" s="54"/>
      <c r="C251" s="54"/>
      <c r="D251" s="51" t="s">
        <v>474</v>
      </c>
      <c r="E251" s="51" t="s">
        <v>475</v>
      </c>
      <c r="F251" s="52">
        <v>61.2</v>
      </c>
      <c r="G251" s="52">
        <f t="shared" si="29"/>
        <v>24.48</v>
      </c>
      <c r="H251" s="52">
        <v>73.2</v>
      </c>
      <c r="I251" s="52">
        <f t="shared" si="36"/>
        <v>43.92</v>
      </c>
      <c r="J251" s="52">
        <f t="shared" si="37"/>
        <v>68.4</v>
      </c>
      <c r="K251" s="55">
        <v>2</v>
      </c>
      <c r="L251" s="55" t="s">
        <v>26</v>
      </c>
      <c r="M251" s="55"/>
    </row>
    <row r="252" ht="16" customHeight="1" spans="1:13">
      <c r="A252" s="56"/>
      <c r="B252" s="57"/>
      <c r="C252" s="57"/>
      <c r="D252" s="51" t="s">
        <v>476</v>
      </c>
      <c r="E252" s="51" t="s">
        <v>477</v>
      </c>
      <c r="F252" s="52">
        <v>70.1</v>
      </c>
      <c r="G252" s="52">
        <f t="shared" si="29"/>
        <v>28.04</v>
      </c>
      <c r="H252" s="58" t="s">
        <v>36</v>
      </c>
      <c r="I252" s="58" t="s">
        <v>36</v>
      </c>
      <c r="J252" s="58" t="s">
        <v>36</v>
      </c>
      <c r="K252" s="58" t="s">
        <v>36</v>
      </c>
      <c r="L252" s="55" t="s">
        <v>26</v>
      </c>
      <c r="M252" s="55" t="s">
        <v>37</v>
      </c>
    </row>
    <row r="253" ht="16" customHeight="1" spans="1:13">
      <c r="A253" s="49" t="s">
        <v>321</v>
      </c>
      <c r="B253" s="50" t="s">
        <v>478</v>
      </c>
      <c r="C253" s="127" t="s">
        <v>479</v>
      </c>
      <c r="D253" s="51" t="s">
        <v>480</v>
      </c>
      <c r="E253" s="51" t="s">
        <v>481</v>
      </c>
      <c r="F253" s="52">
        <v>73.7</v>
      </c>
      <c r="G253" s="52">
        <f t="shared" si="29"/>
        <v>29.48</v>
      </c>
      <c r="H253" s="52">
        <v>82</v>
      </c>
      <c r="I253" s="52">
        <f t="shared" si="36"/>
        <v>49.2</v>
      </c>
      <c r="J253" s="52">
        <f t="shared" si="37"/>
        <v>78.68</v>
      </c>
      <c r="K253" s="55">
        <v>1</v>
      </c>
      <c r="L253" s="55" t="s">
        <v>19</v>
      </c>
      <c r="M253" s="55"/>
    </row>
    <row r="254" ht="16" customHeight="1" spans="1:13">
      <c r="A254" s="53"/>
      <c r="B254" s="54"/>
      <c r="C254" s="54"/>
      <c r="D254" s="51" t="s">
        <v>482</v>
      </c>
      <c r="E254" s="51" t="s">
        <v>483</v>
      </c>
      <c r="F254" s="52">
        <v>58.6</v>
      </c>
      <c r="G254" s="52">
        <f t="shared" si="29"/>
        <v>23.44</v>
      </c>
      <c r="H254" s="52">
        <v>87.2</v>
      </c>
      <c r="I254" s="52">
        <f t="shared" si="36"/>
        <v>52.32</v>
      </c>
      <c r="J254" s="52">
        <f t="shared" si="37"/>
        <v>75.76</v>
      </c>
      <c r="K254" s="55">
        <v>2</v>
      </c>
      <c r="L254" s="55" t="s">
        <v>19</v>
      </c>
      <c r="M254" s="55"/>
    </row>
    <row r="255" ht="16" customHeight="1" spans="1:13">
      <c r="A255" s="53"/>
      <c r="B255" s="54"/>
      <c r="C255" s="54"/>
      <c r="D255" s="51" t="s">
        <v>484</v>
      </c>
      <c r="E255" s="51" t="s">
        <v>485</v>
      </c>
      <c r="F255" s="52">
        <v>59.9</v>
      </c>
      <c r="G255" s="52">
        <f t="shared" si="29"/>
        <v>23.96</v>
      </c>
      <c r="H255" s="52">
        <v>86</v>
      </c>
      <c r="I255" s="52">
        <f t="shared" si="36"/>
        <v>51.6</v>
      </c>
      <c r="J255" s="52">
        <f t="shared" si="37"/>
        <v>75.56</v>
      </c>
      <c r="K255" s="55">
        <v>3</v>
      </c>
      <c r="L255" s="55" t="s">
        <v>19</v>
      </c>
      <c r="M255" s="55"/>
    </row>
    <row r="256" ht="16" customHeight="1" spans="1:13">
      <c r="A256" s="53"/>
      <c r="B256" s="54"/>
      <c r="C256" s="54"/>
      <c r="D256" s="51" t="s">
        <v>486</v>
      </c>
      <c r="E256" s="51" t="s">
        <v>487</v>
      </c>
      <c r="F256" s="52">
        <v>58.6</v>
      </c>
      <c r="G256" s="52">
        <f t="shared" si="29"/>
        <v>23.44</v>
      </c>
      <c r="H256" s="52">
        <v>82.8</v>
      </c>
      <c r="I256" s="52">
        <f t="shared" si="36"/>
        <v>49.68</v>
      </c>
      <c r="J256" s="52">
        <f t="shared" si="37"/>
        <v>73.12</v>
      </c>
      <c r="K256" s="55">
        <v>4</v>
      </c>
      <c r="L256" s="55" t="s">
        <v>19</v>
      </c>
      <c r="M256" s="55"/>
    </row>
    <row r="257" ht="16" customHeight="1" spans="1:13">
      <c r="A257" s="53"/>
      <c r="B257" s="54"/>
      <c r="C257" s="54"/>
      <c r="D257" s="51" t="s">
        <v>488</v>
      </c>
      <c r="E257" s="51" t="s">
        <v>489</v>
      </c>
      <c r="F257" s="52">
        <v>56.8</v>
      </c>
      <c r="G257" s="52">
        <f t="shared" si="29"/>
        <v>22.72</v>
      </c>
      <c r="H257" s="52">
        <v>80</v>
      </c>
      <c r="I257" s="52">
        <f t="shared" si="36"/>
        <v>48</v>
      </c>
      <c r="J257" s="52">
        <f t="shared" si="37"/>
        <v>70.72</v>
      </c>
      <c r="K257" s="55">
        <v>5</v>
      </c>
      <c r="L257" s="55" t="s">
        <v>19</v>
      </c>
      <c r="M257" s="55"/>
    </row>
    <row r="258" ht="16" customHeight="1" spans="1:13">
      <c r="A258" s="53"/>
      <c r="B258" s="54"/>
      <c r="C258" s="54"/>
      <c r="D258" s="51" t="s">
        <v>490</v>
      </c>
      <c r="E258" s="51" t="s">
        <v>491</v>
      </c>
      <c r="F258" s="52">
        <v>72</v>
      </c>
      <c r="G258" s="52">
        <f t="shared" si="29"/>
        <v>28.8</v>
      </c>
      <c r="H258" s="52">
        <v>68.4</v>
      </c>
      <c r="I258" s="52">
        <f t="shared" si="36"/>
        <v>41.04</v>
      </c>
      <c r="J258" s="52">
        <f t="shared" si="37"/>
        <v>69.84</v>
      </c>
      <c r="K258" s="55">
        <v>6</v>
      </c>
      <c r="L258" s="55" t="s">
        <v>26</v>
      </c>
      <c r="M258" s="55"/>
    </row>
    <row r="259" ht="16" customHeight="1" spans="1:13">
      <c r="A259" s="53"/>
      <c r="B259" s="54"/>
      <c r="C259" s="54"/>
      <c r="D259" s="51" t="s">
        <v>492</v>
      </c>
      <c r="E259" s="51" t="s">
        <v>493</v>
      </c>
      <c r="F259" s="52">
        <v>63</v>
      </c>
      <c r="G259" s="52">
        <f t="shared" si="29"/>
        <v>25.2</v>
      </c>
      <c r="H259" s="52">
        <v>72.4</v>
      </c>
      <c r="I259" s="52">
        <f t="shared" si="36"/>
        <v>43.44</v>
      </c>
      <c r="J259" s="52">
        <f t="shared" si="37"/>
        <v>68.64</v>
      </c>
      <c r="K259" s="55">
        <v>7</v>
      </c>
      <c r="L259" s="55" t="s">
        <v>26</v>
      </c>
      <c r="M259" s="55"/>
    </row>
    <row r="260" ht="16" customHeight="1" spans="1:13">
      <c r="A260" s="53"/>
      <c r="B260" s="54"/>
      <c r="C260" s="54"/>
      <c r="D260" s="51" t="s">
        <v>494</v>
      </c>
      <c r="E260" s="51" t="s">
        <v>495</v>
      </c>
      <c r="F260" s="52">
        <v>58.3</v>
      </c>
      <c r="G260" s="52">
        <f t="shared" ref="G260:G323" si="38">F260*0.4</f>
        <v>23.32</v>
      </c>
      <c r="H260" s="52">
        <v>74</v>
      </c>
      <c r="I260" s="52">
        <f t="shared" si="36"/>
        <v>44.4</v>
      </c>
      <c r="J260" s="52">
        <f t="shared" si="37"/>
        <v>67.72</v>
      </c>
      <c r="K260" s="55">
        <v>8</v>
      </c>
      <c r="L260" s="55" t="s">
        <v>26</v>
      </c>
      <c r="M260" s="55"/>
    </row>
    <row r="261" ht="16" customHeight="1" spans="1:13">
      <c r="A261" s="53"/>
      <c r="B261" s="54"/>
      <c r="C261" s="54"/>
      <c r="D261" s="51" t="s">
        <v>496</v>
      </c>
      <c r="E261" s="51" t="s">
        <v>497</v>
      </c>
      <c r="F261" s="52">
        <v>61.1</v>
      </c>
      <c r="G261" s="52">
        <f t="shared" si="38"/>
        <v>24.44</v>
      </c>
      <c r="H261" s="52">
        <v>68.6</v>
      </c>
      <c r="I261" s="52">
        <f t="shared" si="36"/>
        <v>41.16</v>
      </c>
      <c r="J261" s="52">
        <f t="shared" si="37"/>
        <v>65.6</v>
      </c>
      <c r="K261" s="55">
        <v>9</v>
      </c>
      <c r="L261" s="55" t="s">
        <v>26</v>
      </c>
      <c r="M261" s="55"/>
    </row>
    <row r="262" ht="16" customHeight="1" spans="1:13">
      <c r="A262" s="53"/>
      <c r="B262" s="54"/>
      <c r="C262" s="54"/>
      <c r="D262" s="51" t="s">
        <v>498</v>
      </c>
      <c r="E262" s="51" t="s">
        <v>499</v>
      </c>
      <c r="F262" s="52">
        <v>60.1</v>
      </c>
      <c r="G262" s="52">
        <f t="shared" si="38"/>
        <v>24.04</v>
      </c>
      <c r="H262" s="52">
        <v>68.6</v>
      </c>
      <c r="I262" s="52">
        <f t="shared" si="36"/>
        <v>41.16</v>
      </c>
      <c r="J262" s="52">
        <f t="shared" si="37"/>
        <v>65.2</v>
      </c>
      <c r="K262" s="55">
        <v>10</v>
      </c>
      <c r="L262" s="55" t="s">
        <v>26</v>
      </c>
      <c r="M262" s="55"/>
    </row>
    <row r="263" ht="16" customHeight="1" spans="1:13">
      <c r="A263" s="53"/>
      <c r="B263" s="54"/>
      <c r="C263" s="54"/>
      <c r="D263" s="51" t="s">
        <v>500</v>
      </c>
      <c r="E263" s="51" t="s">
        <v>501</v>
      </c>
      <c r="F263" s="52">
        <v>57.1</v>
      </c>
      <c r="G263" s="52">
        <f t="shared" si="38"/>
        <v>22.84</v>
      </c>
      <c r="H263" s="52">
        <v>68.2</v>
      </c>
      <c r="I263" s="52">
        <f t="shared" si="36"/>
        <v>40.92</v>
      </c>
      <c r="J263" s="52">
        <f t="shared" si="37"/>
        <v>63.76</v>
      </c>
      <c r="K263" s="55">
        <v>11</v>
      </c>
      <c r="L263" s="55" t="s">
        <v>26</v>
      </c>
      <c r="M263" s="55"/>
    </row>
    <row r="264" ht="16" customHeight="1" spans="1:13">
      <c r="A264" s="53"/>
      <c r="B264" s="54"/>
      <c r="C264" s="54"/>
      <c r="D264" s="51" t="s">
        <v>502</v>
      </c>
      <c r="E264" s="51" t="s">
        <v>503</v>
      </c>
      <c r="F264" s="52">
        <v>63.1</v>
      </c>
      <c r="G264" s="52">
        <f t="shared" si="38"/>
        <v>25.24</v>
      </c>
      <c r="H264" s="52">
        <v>62.6</v>
      </c>
      <c r="I264" s="52">
        <f t="shared" si="36"/>
        <v>37.56</v>
      </c>
      <c r="J264" s="52">
        <f t="shared" si="37"/>
        <v>62.8</v>
      </c>
      <c r="K264" s="55">
        <v>12</v>
      </c>
      <c r="L264" s="55" t="s">
        <v>26</v>
      </c>
      <c r="M264" s="55"/>
    </row>
    <row r="265" ht="16" customHeight="1" spans="1:13">
      <c r="A265" s="53"/>
      <c r="B265" s="54"/>
      <c r="C265" s="54"/>
      <c r="D265" s="51" t="s">
        <v>504</v>
      </c>
      <c r="E265" s="51" t="s">
        <v>505</v>
      </c>
      <c r="F265" s="52">
        <v>57.8</v>
      </c>
      <c r="G265" s="52">
        <f t="shared" si="38"/>
        <v>23.12</v>
      </c>
      <c r="H265" s="52">
        <v>61.8</v>
      </c>
      <c r="I265" s="52">
        <f t="shared" si="36"/>
        <v>37.08</v>
      </c>
      <c r="J265" s="52">
        <f t="shared" si="37"/>
        <v>60.2</v>
      </c>
      <c r="K265" s="55">
        <v>13</v>
      </c>
      <c r="L265" s="55" t="s">
        <v>26</v>
      </c>
      <c r="M265" s="55"/>
    </row>
    <row r="266" ht="16" customHeight="1" spans="1:13">
      <c r="A266" s="53"/>
      <c r="B266" s="54"/>
      <c r="C266" s="54"/>
      <c r="D266" s="51" t="s">
        <v>506</v>
      </c>
      <c r="E266" s="51" t="s">
        <v>507</v>
      </c>
      <c r="F266" s="52">
        <v>65.8</v>
      </c>
      <c r="G266" s="52">
        <f t="shared" si="38"/>
        <v>26.32</v>
      </c>
      <c r="H266" s="58" t="s">
        <v>36</v>
      </c>
      <c r="I266" s="58" t="s">
        <v>36</v>
      </c>
      <c r="J266" s="58" t="s">
        <v>36</v>
      </c>
      <c r="K266" s="58" t="s">
        <v>36</v>
      </c>
      <c r="L266" s="55" t="s">
        <v>26</v>
      </c>
      <c r="M266" s="55" t="s">
        <v>37</v>
      </c>
    </row>
    <row r="267" ht="16" customHeight="1" spans="1:13">
      <c r="A267" s="56"/>
      <c r="B267" s="57"/>
      <c r="C267" s="57"/>
      <c r="D267" s="51" t="s">
        <v>508</v>
      </c>
      <c r="E267" s="51" t="s">
        <v>509</v>
      </c>
      <c r="F267" s="52">
        <v>57.5</v>
      </c>
      <c r="G267" s="52">
        <f t="shared" si="38"/>
        <v>23</v>
      </c>
      <c r="H267" s="58" t="s">
        <v>36</v>
      </c>
      <c r="I267" s="58" t="s">
        <v>36</v>
      </c>
      <c r="J267" s="58" t="s">
        <v>36</v>
      </c>
      <c r="K267" s="58" t="s">
        <v>36</v>
      </c>
      <c r="L267" s="55" t="s">
        <v>26</v>
      </c>
      <c r="M267" s="55" t="s">
        <v>37</v>
      </c>
    </row>
    <row r="268" ht="16" customHeight="1" spans="1:13">
      <c r="A268" s="49" t="s">
        <v>321</v>
      </c>
      <c r="B268" s="50" t="s">
        <v>510</v>
      </c>
      <c r="C268" s="50" t="s">
        <v>511</v>
      </c>
      <c r="D268" s="51" t="s">
        <v>512</v>
      </c>
      <c r="E268" s="51" t="s">
        <v>513</v>
      </c>
      <c r="F268" s="52">
        <v>59.9</v>
      </c>
      <c r="G268" s="52">
        <f t="shared" si="38"/>
        <v>23.96</v>
      </c>
      <c r="H268" s="58">
        <v>77.4</v>
      </c>
      <c r="I268" s="52">
        <f t="shared" ref="I268:I280" si="39">H268*0.6</f>
        <v>46.44</v>
      </c>
      <c r="J268" s="58">
        <f t="shared" ref="J268:J280" si="40">G268+I268</f>
        <v>70.4</v>
      </c>
      <c r="K268" s="59">
        <v>1</v>
      </c>
      <c r="L268" s="55" t="s">
        <v>19</v>
      </c>
      <c r="M268" s="55"/>
    </row>
    <row r="269" ht="16" customHeight="1" spans="1:13">
      <c r="A269" s="53"/>
      <c r="B269" s="54"/>
      <c r="C269" s="54"/>
      <c r="D269" s="51" t="s">
        <v>514</v>
      </c>
      <c r="E269" s="51" t="s">
        <v>515</v>
      </c>
      <c r="F269" s="52">
        <v>54.8</v>
      </c>
      <c r="G269" s="52">
        <f t="shared" si="38"/>
        <v>21.92</v>
      </c>
      <c r="H269" s="52">
        <v>78.2</v>
      </c>
      <c r="I269" s="52">
        <f t="shared" si="39"/>
        <v>46.92</v>
      </c>
      <c r="J269" s="52">
        <f t="shared" si="40"/>
        <v>68.84</v>
      </c>
      <c r="K269" s="55">
        <v>2</v>
      </c>
      <c r="L269" s="55" t="s">
        <v>26</v>
      </c>
      <c r="M269" s="55"/>
    </row>
    <row r="270" ht="16" customHeight="1" spans="1:13">
      <c r="A270" s="56"/>
      <c r="B270" s="57"/>
      <c r="C270" s="57"/>
      <c r="D270" s="51" t="s">
        <v>516</v>
      </c>
      <c r="E270" s="51" t="s">
        <v>517</v>
      </c>
      <c r="F270" s="52">
        <v>55.4</v>
      </c>
      <c r="G270" s="52">
        <f t="shared" si="38"/>
        <v>22.16</v>
      </c>
      <c r="H270" s="58" t="s">
        <v>36</v>
      </c>
      <c r="I270" s="58" t="s">
        <v>36</v>
      </c>
      <c r="J270" s="58" t="s">
        <v>36</v>
      </c>
      <c r="K270" s="58" t="s">
        <v>36</v>
      </c>
      <c r="L270" s="55" t="s">
        <v>26</v>
      </c>
      <c r="M270" s="55" t="s">
        <v>37</v>
      </c>
    </row>
    <row r="271" ht="16" customHeight="1" spans="1:13">
      <c r="A271" s="49" t="s">
        <v>321</v>
      </c>
      <c r="B271" s="50" t="s">
        <v>518</v>
      </c>
      <c r="C271" s="50" t="s">
        <v>519</v>
      </c>
      <c r="D271" s="51" t="s">
        <v>520</v>
      </c>
      <c r="E271" s="51" t="s">
        <v>521</v>
      </c>
      <c r="F271" s="52">
        <v>80.1</v>
      </c>
      <c r="G271" s="52">
        <f t="shared" si="38"/>
        <v>32.04</v>
      </c>
      <c r="H271" s="52">
        <v>78.8</v>
      </c>
      <c r="I271" s="52">
        <f t="shared" si="39"/>
        <v>47.28</v>
      </c>
      <c r="J271" s="52">
        <f t="shared" si="40"/>
        <v>79.32</v>
      </c>
      <c r="K271" s="55">
        <v>1</v>
      </c>
      <c r="L271" s="55" t="s">
        <v>19</v>
      </c>
      <c r="M271" s="55"/>
    </row>
    <row r="272" ht="16" customHeight="1" spans="1:13">
      <c r="A272" s="53"/>
      <c r="B272" s="54"/>
      <c r="C272" s="54"/>
      <c r="D272" s="51" t="s">
        <v>522</v>
      </c>
      <c r="E272" s="51" t="s">
        <v>523</v>
      </c>
      <c r="F272" s="52">
        <v>72.9</v>
      </c>
      <c r="G272" s="52">
        <f t="shared" si="38"/>
        <v>29.16</v>
      </c>
      <c r="H272" s="52">
        <v>81.8</v>
      </c>
      <c r="I272" s="52">
        <f t="shared" si="39"/>
        <v>49.08</v>
      </c>
      <c r="J272" s="52">
        <f t="shared" si="40"/>
        <v>78.24</v>
      </c>
      <c r="K272" s="55">
        <v>2</v>
      </c>
      <c r="L272" s="55" t="s">
        <v>26</v>
      </c>
      <c r="M272" s="55"/>
    </row>
    <row r="273" ht="16" customHeight="1" spans="1:13">
      <c r="A273" s="56"/>
      <c r="B273" s="57"/>
      <c r="C273" s="57"/>
      <c r="D273" s="51" t="s">
        <v>524</v>
      </c>
      <c r="E273" s="51" t="s">
        <v>525</v>
      </c>
      <c r="F273" s="52">
        <v>70.5</v>
      </c>
      <c r="G273" s="52">
        <f t="shared" si="38"/>
        <v>28.2</v>
      </c>
      <c r="H273" s="52">
        <v>79</v>
      </c>
      <c r="I273" s="52">
        <f t="shared" si="39"/>
        <v>47.4</v>
      </c>
      <c r="J273" s="52">
        <f t="shared" si="40"/>
        <v>75.6</v>
      </c>
      <c r="K273" s="55">
        <v>3</v>
      </c>
      <c r="L273" s="55" t="s">
        <v>26</v>
      </c>
      <c r="M273" s="55"/>
    </row>
    <row r="274" ht="16" customHeight="1" spans="1:13">
      <c r="A274" s="49" t="s">
        <v>321</v>
      </c>
      <c r="B274" s="50" t="s">
        <v>526</v>
      </c>
      <c r="C274" s="50" t="s">
        <v>527</v>
      </c>
      <c r="D274" s="51" t="s">
        <v>528</v>
      </c>
      <c r="E274" s="51" t="s">
        <v>529</v>
      </c>
      <c r="F274" s="52">
        <v>65.1</v>
      </c>
      <c r="G274" s="52">
        <f t="shared" si="38"/>
        <v>26.04</v>
      </c>
      <c r="H274" s="52">
        <v>83.6</v>
      </c>
      <c r="I274" s="52">
        <f t="shared" si="39"/>
        <v>50.16</v>
      </c>
      <c r="J274" s="52">
        <f t="shared" si="40"/>
        <v>76.2</v>
      </c>
      <c r="K274" s="55">
        <v>1</v>
      </c>
      <c r="L274" s="55" t="s">
        <v>19</v>
      </c>
      <c r="M274" s="55"/>
    </row>
    <row r="275" ht="16" customHeight="1" spans="1:13">
      <c r="A275" s="53"/>
      <c r="B275" s="54"/>
      <c r="C275" s="54"/>
      <c r="D275" s="51" t="s">
        <v>530</v>
      </c>
      <c r="E275" s="51" t="s">
        <v>531</v>
      </c>
      <c r="F275" s="52">
        <v>65.8</v>
      </c>
      <c r="G275" s="52">
        <f t="shared" si="38"/>
        <v>26.32</v>
      </c>
      <c r="H275" s="52">
        <v>80.6</v>
      </c>
      <c r="I275" s="52">
        <f t="shared" si="39"/>
        <v>48.36</v>
      </c>
      <c r="J275" s="52">
        <f t="shared" si="40"/>
        <v>74.68</v>
      </c>
      <c r="K275" s="55">
        <v>2</v>
      </c>
      <c r="L275" s="55" t="s">
        <v>26</v>
      </c>
      <c r="M275" s="55"/>
    </row>
    <row r="276" ht="16" customHeight="1" spans="1:13">
      <c r="A276" s="56"/>
      <c r="B276" s="57"/>
      <c r="C276" s="57"/>
      <c r="D276" s="51" t="s">
        <v>532</v>
      </c>
      <c r="E276" s="51" t="s">
        <v>533</v>
      </c>
      <c r="F276" s="52">
        <v>64.4</v>
      </c>
      <c r="G276" s="52">
        <f t="shared" si="38"/>
        <v>25.76</v>
      </c>
      <c r="H276" s="52">
        <v>76.4</v>
      </c>
      <c r="I276" s="52">
        <f t="shared" si="39"/>
        <v>45.84</v>
      </c>
      <c r="J276" s="52">
        <f t="shared" si="40"/>
        <v>71.6</v>
      </c>
      <c r="K276" s="55">
        <v>3</v>
      </c>
      <c r="L276" s="55" t="s">
        <v>26</v>
      </c>
      <c r="M276" s="55"/>
    </row>
    <row r="277" ht="16" customHeight="1" spans="1:13">
      <c r="A277" s="49" t="s">
        <v>321</v>
      </c>
      <c r="B277" s="50" t="s">
        <v>534</v>
      </c>
      <c r="C277" s="50" t="s">
        <v>535</v>
      </c>
      <c r="D277" s="51" t="s">
        <v>536</v>
      </c>
      <c r="E277" s="51" t="s">
        <v>537</v>
      </c>
      <c r="F277" s="52">
        <v>66.2</v>
      </c>
      <c r="G277" s="52">
        <f t="shared" si="38"/>
        <v>26.48</v>
      </c>
      <c r="H277" s="52">
        <v>88.2</v>
      </c>
      <c r="I277" s="52">
        <f t="shared" si="39"/>
        <v>52.92</v>
      </c>
      <c r="J277" s="52">
        <f t="shared" si="40"/>
        <v>79.4</v>
      </c>
      <c r="K277" s="55">
        <v>1</v>
      </c>
      <c r="L277" s="55" t="s">
        <v>19</v>
      </c>
      <c r="M277" s="55"/>
    </row>
    <row r="278" ht="16" customHeight="1" spans="1:13">
      <c r="A278" s="53"/>
      <c r="B278" s="54"/>
      <c r="C278" s="54"/>
      <c r="D278" s="51" t="s">
        <v>538</v>
      </c>
      <c r="E278" s="51" t="s">
        <v>539</v>
      </c>
      <c r="F278" s="52">
        <v>65.1</v>
      </c>
      <c r="G278" s="52">
        <f t="shared" si="38"/>
        <v>26.04</v>
      </c>
      <c r="H278" s="52">
        <v>78.2</v>
      </c>
      <c r="I278" s="52">
        <f t="shared" si="39"/>
        <v>46.92</v>
      </c>
      <c r="J278" s="52">
        <f t="shared" si="40"/>
        <v>72.96</v>
      </c>
      <c r="K278" s="55">
        <v>2</v>
      </c>
      <c r="L278" s="55" t="s">
        <v>26</v>
      </c>
      <c r="M278" s="55"/>
    </row>
    <row r="279" ht="16" customHeight="1" spans="1:13">
      <c r="A279" s="56"/>
      <c r="B279" s="57"/>
      <c r="C279" s="57"/>
      <c r="D279" s="51" t="s">
        <v>540</v>
      </c>
      <c r="E279" s="51" t="s">
        <v>541</v>
      </c>
      <c r="F279" s="52">
        <v>67.5</v>
      </c>
      <c r="G279" s="52">
        <f t="shared" si="38"/>
        <v>27</v>
      </c>
      <c r="H279" s="52">
        <v>72.8</v>
      </c>
      <c r="I279" s="52">
        <f t="shared" si="39"/>
        <v>43.68</v>
      </c>
      <c r="J279" s="52">
        <f t="shared" si="40"/>
        <v>70.68</v>
      </c>
      <c r="K279" s="55">
        <v>3</v>
      </c>
      <c r="L279" s="55" t="s">
        <v>26</v>
      </c>
      <c r="M279" s="55"/>
    </row>
    <row r="280" ht="16" customHeight="1" spans="1:13">
      <c r="A280" s="49" t="s">
        <v>321</v>
      </c>
      <c r="B280" s="50" t="s">
        <v>542</v>
      </c>
      <c r="C280" s="50" t="s">
        <v>543</v>
      </c>
      <c r="D280" s="51" t="s">
        <v>544</v>
      </c>
      <c r="E280" s="51" t="s">
        <v>545</v>
      </c>
      <c r="F280" s="52">
        <v>49.1</v>
      </c>
      <c r="G280" s="52">
        <f t="shared" si="38"/>
        <v>19.64</v>
      </c>
      <c r="H280" s="52">
        <v>79.6</v>
      </c>
      <c r="I280" s="52">
        <f t="shared" si="39"/>
        <v>47.76</v>
      </c>
      <c r="J280" s="52">
        <f t="shared" si="40"/>
        <v>67.4</v>
      </c>
      <c r="K280" s="55">
        <v>1</v>
      </c>
      <c r="L280" s="55" t="s">
        <v>19</v>
      </c>
      <c r="M280" s="55"/>
    </row>
    <row r="281" ht="16" customHeight="1" spans="1:13">
      <c r="A281" s="53"/>
      <c r="B281" s="54"/>
      <c r="C281" s="54"/>
      <c r="D281" s="51" t="s">
        <v>546</v>
      </c>
      <c r="E281" s="51" t="s">
        <v>547</v>
      </c>
      <c r="F281" s="52">
        <v>56.8</v>
      </c>
      <c r="G281" s="52">
        <f t="shared" si="38"/>
        <v>22.72</v>
      </c>
      <c r="H281" s="58" t="s">
        <v>36</v>
      </c>
      <c r="I281" s="58" t="s">
        <v>36</v>
      </c>
      <c r="J281" s="58" t="s">
        <v>36</v>
      </c>
      <c r="K281" s="58" t="s">
        <v>36</v>
      </c>
      <c r="L281" s="55" t="s">
        <v>26</v>
      </c>
      <c r="M281" s="55" t="s">
        <v>37</v>
      </c>
    </row>
    <row r="282" ht="16" customHeight="1" spans="1:13">
      <c r="A282" s="56"/>
      <c r="B282" s="57"/>
      <c r="C282" s="57"/>
      <c r="D282" s="51" t="s">
        <v>548</v>
      </c>
      <c r="E282" s="51" t="s">
        <v>549</v>
      </c>
      <c r="F282" s="52">
        <v>45.5</v>
      </c>
      <c r="G282" s="52">
        <f t="shared" si="38"/>
        <v>18.2</v>
      </c>
      <c r="H282" s="58" t="s">
        <v>36</v>
      </c>
      <c r="I282" s="58" t="s">
        <v>36</v>
      </c>
      <c r="J282" s="58" t="s">
        <v>36</v>
      </c>
      <c r="K282" s="58" t="s">
        <v>36</v>
      </c>
      <c r="L282" s="55" t="s">
        <v>26</v>
      </c>
      <c r="M282" s="55" t="s">
        <v>37</v>
      </c>
    </row>
    <row r="283" ht="16" customHeight="1" spans="1:13">
      <c r="A283" s="55" t="s">
        <v>321</v>
      </c>
      <c r="B283" s="51" t="s">
        <v>550</v>
      </c>
      <c r="C283" s="51" t="s">
        <v>551</v>
      </c>
      <c r="D283" s="51" t="s">
        <v>552</v>
      </c>
      <c r="E283" s="51" t="s">
        <v>553</v>
      </c>
      <c r="F283" s="52">
        <v>58.7</v>
      </c>
      <c r="G283" s="52">
        <f t="shared" si="38"/>
        <v>23.48</v>
      </c>
      <c r="H283" s="52">
        <v>83.6</v>
      </c>
      <c r="I283" s="52">
        <f t="shared" ref="I283:I290" si="41">H283*0.6</f>
        <v>50.16</v>
      </c>
      <c r="J283" s="52">
        <f t="shared" ref="J283:J290" si="42">G283+I283</f>
        <v>73.64</v>
      </c>
      <c r="K283" s="55">
        <v>1</v>
      </c>
      <c r="L283" s="55" t="s">
        <v>19</v>
      </c>
      <c r="M283" s="55"/>
    </row>
    <row r="284" ht="16" customHeight="1" spans="1:13">
      <c r="A284" s="49" t="s">
        <v>321</v>
      </c>
      <c r="B284" s="50" t="s">
        <v>554</v>
      </c>
      <c r="C284" s="50" t="s">
        <v>555</v>
      </c>
      <c r="D284" s="51" t="s">
        <v>556</v>
      </c>
      <c r="E284" s="51" t="s">
        <v>557</v>
      </c>
      <c r="F284" s="52">
        <v>59.7</v>
      </c>
      <c r="G284" s="52">
        <f t="shared" si="38"/>
        <v>23.88</v>
      </c>
      <c r="H284" s="52">
        <v>70</v>
      </c>
      <c r="I284" s="52">
        <f t="shared" si="41"/>
        <v>42</v>
      </c>
      <c r="J284" s="52">
        <f t="shared" si="42"/>
        <v>65.88</v>
      </c>
      <c r="K284" s="55">
        <v>1</v>
      </c>
      <c r="L284" s="55" t="s">
        <v>19</v>
      </c>
      <c r="M284" s="55"/>
    </row>
    <row r="285" ht="16" customHeight="1" spans="1:13">
      <c r="A285" s="53"/>
      <c r="B285" s="54"/>
      <c r="C285" s="54"/>
      <c r="D285" s="51" t="s">
        <v>558</v>
      </c>
      <c r="E285" s="51" t="s">
        <v>559</v>
      </c>
      <c r="F285" s="52">
        <v>57.9</v>
      </c>
      <c r="G285" s="52">
        <f t="shared" si="38"/>
        <v>23.16</v>
      </c>
      <c r="H285" s="58" t="s">
        <v>36</v>
      </c>
      <c r="I285" s="58" t="s">
        <v>36</v>
      </c>
      <c r="J285" s="58" t="s">
        <v>36</v>
      </c>
      <c r="K285" s="58" t="s">
        <v>36</v>
      </c>
      <c r="L285" s="55" t="s">
        <v>26</v>
      </c>
      <c r="M285" s="55" t="s">
        <v>37</v>
      </c>
    </row>
    <row r="286" ht="16" customHeight="1" spans="1:13">
      <c r="A286" s="56"/>
      <c r="B286" s="57"/>
      <c r="C286" s="57"/>
      <c r="D286" s="51" t="s">
        <v>560</v>
      </c>
      <c r="E286" s="51" t="s">
        <v>561</v>
      </c>
      <c r="F286" s="52">
        <v>56.1</v>
      </c>
      <c r="G286" s="52">
        <f t="shared" si="38"/>
        <v>22.44</v>
      </c>
      <c r="H286" s="58" t="s">
        <v>36</v>
      </c>
      <c r="I286" s="58" t="s">
        <v>36</v>
      </c>
      <c r="J286" s="58" t="s">
        <v>36</v>
      </c>
      <c r="K286" s="58" t="s">
        <v>36</v>
      </c>
      <c r="L286" s="55" t="s">
        <v>26</v>
      </c>
      <c r="M286" s="55" t="s">
        <v>37</v>
      </c>
    </row>
    <row r="287" ht="16" customHeight="1" spans="1:13">
      <c r="A287" s="49" t="s">
        <v>321</v>
      </c>
      <c r="B287" s="50" t="s">
        <v>562</v>
      </c>
      <c r="C287" s="50" t="s">
        <v>563</v>
      </c>
      <c r="D287" s="51" t="s">
        <v>564</v>
      </c>
      <c r="E287" s="51" t="s">
        <v>565</v>
      </c>
      <c r="F287" s="52">
        <v>55</v>
      </c>
      <c r="G287" s="52">
        <f t="shared" si="38"/>
        <v>22</v>
      </c>
      <c r="H287" s="52">
        <v>80</v>
      </c>
      <c r="I287" s="52">
        <f t="shared" si="41"/>
        <v>48</v>
      </c>
      <c r="J287" s="52">
        <f t="shared" si="42"/>
        <v>70</v>
      </c>
      <c r="K287" s="55">
        <v>1</v>
      </c>
      <c r="L287" s="55" t="s">
        <v>19</v>
      </c>
      <c r="M287" s="55"/>
    </row>
    <row r="288" ht="16" customHeight="1" spans="1:13">
      <c r="A288" s="56"/>
      <c r="B288" s="57"/>
      <c r="C288" s="57"/>
      <c r="D288" s="51" t="s">
        <v>566</v>
      </c>
      <c r="E288" s="51" t="s">
        <v>567</v>
      </c>
      <c r="F288" s="52">
        <v>57.4</v>
      </c>
      <c r="G288" s="52">
        <f t="shared" si="38"/>
        <v>22.96</v>
      </c>
      <c r="H288" s="52">
        <v>74.4</v>
      </c>
      <c r="I288" s="52">
        <f t="shared" si="41"/>
        <v>44.64</v>
      </c>
      <c r="J288" s="52">
        <f t="shared" si="42"/>
        <v>67.6</v>
      </c>
      <c r="K288" s="55">
        <v>2</v>
      </c>
      <c r="L288" s="55" t="s">
        <v>26</v>
      </c>
      <c r="M288" s="55"/>
    </row>
    <row r="289" ht="16" customHeight="1" spans="1:13">
      <c r="A289" s="49" t="s">
        <v>321</v>
      </c>
      <c r="B289" s="50" t="s">
        <v>568</v>
      </c>
      <c r="C289" s="50" t="s">
        <v>569</v>
      </c>
      <c r="D289" s="51" t="s">
        <v>570</v>
      </c>
      <c r="E289" s="51" t="s">
        <v>571</v>
      </c>
      <c r="F289" s="52">
        <v>67.2</v>
      </c>
      <c r="G289" s="52">
        <f t="shared" si="38"/>
        <v>26.88</v>
      </c>
      <c r="H289" s="52">
        <v>86.2</v>
      </c>
      <c r="I289" s="52">
        <f t="shared" si="41"/>
        <v>51.72</v>
      </c>
      <c r="J289" s="52">
        <f t="shared" si="42"/>
        <v>78.6</v>
      </c>
      <c r="K289" s="55">
        <v>1</v>
      </c>
      <c r="L289" s="55" t="s">
        <v>19</v>
      </c>
      <c r="M289" s="55"/>
    </row>
    <row r="290" ht="16" customHeight="1" spans="1:13">
      <c r="A290" s="53"/>
      <c r="B290" s="54"/>
      <c r="C290" s="54"/>
      <c r="D290" s="51" t="s">
        <v>572</v>
      </c>
      <c r="E290" s="51" t="s">
        <v>573</v>
      </c>
      <c r="F290" s="52">
        <v>63.1</v>
      </c>
      <c r="G290" s="52">
        <f t="shared" si="38"/>
        <v>25.24</v>
      </c>
      <c r="H290" s="52">
        <v>72.4</v>
      </c>
      <c r="I290" s="52">
        <f t="shared" si="41"/>
        <v>43.44</v>
      </c>
      <c r="J290" s="52">
        <f t="shared" si="42"/>
        <v>68.68</v>
      </c>
      <c r="K290" s="55">
        <v>2</v>
      </c>
      <c r="L290" s="55" t="s">
        <v>26</v>
      </c>
      <c r="M290" s="55"/>
    </row>
    <row r="291" ht="16" customHeight="1" spans="1:13">
      <c r="A291" s="56"/>
      <c r="B291" s="57"/>
      <c r="C291" s="57"/>
      <c r="D291" s="51" t="s">
        <v>574</v>
      </c>
      <c r="E291" s="51" t="s">
        <v>575</v>
      </c>
      <c r="F291" s="52">
        <v>63.8</v>
      </c>
      <c r="G291" s="52">
        <f t="shared" si="38"/>
        <v>25.52</v>
      </c>
      <c r="H291" s="58" t="s">
        <v>36</v>
      </c>
      <c r="I291" s="58" t="s">
        <v>36</v>
      </c>
      <c r="J291" s="58" t="s">
        <v>36</v>
      </c>
      <c r="K291" s="58" t="s">
        <v>36</v>
      </c>
      <c r="L291" s="55" t="s">
        <v>26</v>
      </c>
      <c r="M291" s="55" t="s">
        <v>37</v>
      </c>
    </row>
    <row r="292" ht="16" customHeight="1" spans="1:13">
      <c r="A292" s="49" t="s">
        <v>321</v>
      </c>
      <c r="B292" s="50" t="s">
        <v>576</v>
      </c>
      <c r="C292" s="127" t="s">
        <v>577</v>
      </c>
      <c r="D292" s="51" t="s">
        <v>578</v>
      </c>
      <c r="E292" s="51" t="s">
        <v>579</v>
      </c>
      <c r="F292" s="52">
        <v>54.6</v>
      </c>
      <c r="G292" s="52">
        <f t="shared" si="38"/>
        <v>21.84</v>
      </c>
      <c r="H292" s="52">
        <v>83.4</v>
      </c>
      <c r="I292" s="52">
        <f t="shared" ref="I292:I306" si="43">H292*0.6</f>
        <v>50.04</v>
      </c>
      <c r="J292" s="52">
        <f t="shared" ref="J292:J306" si="44">G292+I292</f>
        <v>71.88</v>
      </c>
      <c r="K292" s="55">
        <v>1</v>
      </c>
      <c r="L292" s="55" t="s">
        <v>19</v>
      </c>
      <c r="M292" s="55"/>
    </row>
    <row r="293" ht="16" customHeight="1" spans="1:13">
      <c r="A293" s="53"/>
      <c r="B293" s="54"/>
      <c r="C293" s="54"/>
      <c r="D293" s="51" t="s">
        <v>580</v>
      </c>
      <c r="E293" s="51" t="s">
        <v>581</v>
      </c>
      <c r="F293" s="52">
        <v>65.7</v>
      </c>
      <c r="G293" s="52">
        <f t="shared" si="38"/>
        <v>26.28</v>
      </c>
      <c r="H293" s="52">
        <v>74</v>
      </c>
      <c r="I293" s="52">
        <f t="shared" si="43"/>
        <v>44.4</v>
      </c>
      <c r="J293" s="52">
        <f t="shared" si="44"/>
        <v>70.68</v>
      </c>
      <c r="K293" s="55">
        <v>2</v>
      </c>
      <c r="L293" s="55" t="s">
        <v>19</v>
      </c>
      <c r="M293" s="55"/>
    </row>
    <row r="294" ht="16" customHeight="1" spans="1:13">
      <c r="A294" s="53"/>
      <c r="B294" s="54"/>
      <c r="C294" s="54"/>
      <c r="D294" s="51" t="s">
        <v>582</v>
      </c>
      <c r="E294" s="51" t="s">
        <v>583</v>
      </c>
      <c r="F294" s="52">
        <v>55.1</v>
      </c>
      <c r="G294" s="52">
        <f t="shared" si="38"/>
        <v>22.04</v>
      </c>
      <c r="H294" s="52">
        <v>81</v>
      </c>
      <c r="I294" s="52">
        <f t="shared" si="43"/>
        <v>48.6</v>
      </c>
      <c r="J294" s="52">
        <f t="shared" si="44"/>
        <v>70.64</v>
      </c>
      <c r="K294" s="55">
        <v>3</v>
      </c>
      <c r="L294" s="55" t="s">
        <v>19</v>
      </c>
      <c r="M294" s="55"/>
    </row>
    <row r="295" ht="16" customHeight="1" spans="1:13">
      <c r="A295" s="53"/>
      <c r="B295" s="54"/>
      <c r="C295" s="54"/>
      <c r="D295" s="51" t="s">
        <v>584</v>
      </c>
      <c r="E295" s="51" t="s">
        <v>585</v>
      </c>
      <c r="F295" s="52">
        <v>44</v>
      </c>
      <c r="G295" s="52">
        <f t="shared" si="38"/>
        <v>17.6</v>
      </c>
      <c r="H295" s="52">
        <v>82.2</v>
      </c>
      <c r="I295" s="52">
        <f t="shared" si="43"/>
        <v>49.32</v>
      </c>
      <c r="J295" s="52">
        <f t="shared" si="44"/>
        <v>66.92</v>
      </c>
      <c r="K295" s="55">
        <v>4</v>
      </c>
      <c r="L295" s="55" t="s">
        <v>19</v>
      </c>
      <c r="M295" s="55"/>
    </row>
    <row r="296" ht="16" customHeight="1" spans="1:13">
      <c r="A296" s="53"/>
      <c r="B296" s="54"/>
      <c r="C296" s="54"/>
      <c r="D296" s="51" t="s">
        <v>586</v>
      </c>
      <c r="E296" s="51" t="s">
        <v>587</v>
      </c>
      <c r="F296" s="52">
        <v>46.9</v>
      </c>
      <c r="G296" s="52">
        <f t="shared" si="38"/>
        <v>18.76</v>
      </c>
      <c r="H296" s="52">
        <v>73</v>
      </c>
      <c r="I296" s="52">
        <f t="shared" si="43"/>
        <v>43.8</v>
      </c>
      <c r="J296" s="52">
        <f t="shared" si="44"/>
        <v>62.56</v>
      </c>
      <c r="K296" s="55">
        <v>5</v>
      </c>
      <c r="L296" s="55" t="s">
        <v>26</v>
      </c>
      <c r="M296" s="55"/>
    </row>
    <row r="297" ht="16" customHeight="1" spans="1:13">
      <c r="A297" s="53"/>
      <c r="B297" s="54"/>
      <c r="C297" s="54"/>
      <c r="D297" s="51" t="s">
        <v>588</v>
      </c>
      <c r="E297" s="51" t="s">
        <v>589</v>
      </c>
      <c r="F297" s="52">
        <v>49.7</v>
      </c>
      <c r="G297" s="52">
        <f t="shared" si="38"/>
        <v>19.88</v>
      </c>
      <c r="H297" s="52">
        <v>69.6</v>
      </c>
      <c r="I297" s="52">
        <f t="shared" si="43"/>
        <v>41.76</v>
      </c>
      <c r="J297" s="52">
        <f t="shared" si="44"/>
        <v>61.64</v>
      </c>
      <c r="K297" s="55">
        <v>6</v>
      </c>
      <c r="L297" s="55" t="s">
        <v>26</v>
      </c>
      <c r="M297" s="55"/>
    </row>
    <row r="298" ht="16" customHeight="1" spans="1:13">
      <c r="A298" s="56"/>
      <c r="B298" s="57"/>
      <c r="C298" s="57"/>
      <c r="D298" s="51" t="s">
        <v>590</v>
      </c>
      <c r="E298" s="51" t="s">
        <v>591</v>
      </c>
      <c r="F298" s="52">
        <v>42.5</v>
      </c>
      <c r="G298" s="52">
        <f t="shared" si="38"/>
        <v>17</v>
      </c>
      <c r="H298" s="52">
        <v>66.8</v>
      </c>
      <c r="I298" s="52">
        <f t="shared" si="43"/>
        <v>40.08</v>
      </c>
      <c r="J298" s="52">
        <f t="shared" si="44"/>
        <v>57.08</v>
      </c>
      <c r="K298" s="55">
        <v>7</v>
      </c>
      <c r="L298" s="55" t="s">
        <v>26</v>
      </c>
      <c r="M298" s="55"/>
    </row>
    <row r="299" ht="16" customHeight="1" spans="1:13">
      <c r="A299" s="49" t="s">
        <v>321</v>
      </c>
      <c r="B299" s="50" t="s">
        <v>592</v>
      </c>
      <c r="C299" s="50" t="s">
        <v>593</v>
      </c>
      <c r="D299" s="51" t="s">
        <v>594</v>
      </c>
      <c r="E299" s="51" t="s">
        <v>595</v>
      </c>
      <c r="F299" s="52">
        <v>59</v>
      </c>
      <c r="G299" s="52">
        <f t="shared" si="38"/>
        <v>23.6</v>
      </c>
      <c r="H299" s="52">
        <v>86</v>
      </c>
      <c r="I299" s="52">
        <f t="shared" si="43"/>
        <v>51.6</v>
      </c>
      <c r="J299" s="52">
        <f t="shared" si="44"/>
        <v>75.2</v>
      </c>
      <c r="K299" s="55">
        <v>1</v>
      </c>
      <c r="L299" s="55" t="s">
        <v>19</v>
      </c>
      <c r="M299" s="55"/>
    </row>
    <row r="300" ht="16" customHeight="1" spans="1:13">
      <c r="A300" s="53"/>
      <c r="B300" s="54"/>
      <c r="C300" s="54"/>
      <c r="D300" s="51" t="s">
        <v>596</v>
      </c>
      <c r="E300" s="51" t="s">
        <v>597</v>
      </c>
      <c r="F300" s="52">
        <v>65.6</v>
      </c>
      <c r="G300" s="52">
        <f t="shared" si="38"/>
        <v>26.24</v>
      </c>
      <c r="H300" s="52">
        <v>78.6</v>
      </c>
      <c r="I300" s="52">
        <f t="shared" si="43"/>
        <v>47.16</v>
      </c>
      <c r="J300" s="52">
        <f t="shared" si="44"/>
        <v>73.4</v>
      </c>
      <c r="K300" s="55">
        <v>2</v>
      </c>
      <c r="L300" s="55" t="s">
        <v>26</v>
      </c>
      <c r="M300" s="55"/>
    </row>
    <row r="301" ht="16" customHeight="1" spans="1:13">
      <c r="A301" s="56"/>
      <c r="B301" s="57"/>
      <c r="C301" s="57"/>
      <c r="D301" s="51" t="s">
        <v>598</v>
      </c>
      <c r="E301" s="51" t="s">
        <v>599</v>
      </c>
      <c r="F301" s="52">
        <v>63</v>
      </c>
      <c r="G301" s="52">
        <f t="shared" si="38"/>
        <v>25.2</v>
      </c>
      <c r="H301" s="52">
        <v>72.6</v>
      </c>
      <c r="I301" s="52">
        <f t="shared" si="43"/>
        <v>43.56</v>
      </c>
      <c r="J301" s="52">
        <f t="shared" si="44"/>
        <v>68.76</v>
      </c>
      <c r="K301" s="55">
        <v>3</v>
      </c>
      <c r="L301" s="55" t="s">
        <v>26</v>
      </c>
      <c r="M301" s="55"/>
    </row>
    <row r="302" ht="16" customHeight="1" spans="1:13">
      <c r="A302" s="49" t="s">
        <v>321</v>
      </c>
      <c r="B302" s="50" t="s">
        <v>600</v>
      </c>
      <c r="C302" s="50" t="s">
        <v>601</v>
      </c>
      <c r="D302" s="51" t="s">
        <v>602</v>
      </c>
      <c r="E302" s="51" t="s">
        <v>603</v>
      </c>
      <c r="F302" s="52">
        <v>52.1</v>
      </c>
      <c r="G302" s="52">
        <f t="shared" si="38"/>
        <v>20.84</v>
      </c>
      <c r="H302" s="52">
        <v>82.8</v>
      </c>
      <c r="I302" s="52">
        <f t="shared" si="43"/>
        <v>49.68</v>
      </c>
      <c r="J302" s="52">
        <f t="shared" si="44"/>
        <v>70.52</v>
      </c>
      <c r="K302" s="55">
        <v>1</v>
      </c>
      <c r="L302" s="55" t="s">
        <v>19</v>
      </c>
      <c r="M302" s="55"/>
    </row>
    <row r="303" ht="16" customHeight="1" spans="1:13">
      <c r="A303" s="53"/>
      <c r="B303" s="54"/>
      <c r="C303" s="54"/>
      <c r="D303" s="51" t="s">
        <v>604</v>
      </c>
      <c r="E303" s="51" t="s">
        <v>605</v>
      </c>
      <c r="F303" s="52">
        <v>50.4</v>
      </c>
      <c r="G303" s="52">
        <f t="shared" si="38"/>
        <v>20.16</v>
      </c>
      <c r="H303" s="52">
        <v>78.2</v>
      </c>
      <c r="I303" s="52">
        <f t="shared" si="43"/>
        <v>46.92</v>
      </c>
      <c r="J303" s="52">
        <f t="shared" si="44"/>
        <v>67.08</v>
      </c>
      <c r="K303" s="55">
        <v>2</v>
      </c>
      <c r="L303" s="55" t="s">
        <v>26</v>
      </c>
      <c r="M303" s="55"/>
    </row>
    <row r="304" ht="16" customHeight="1" spans="1:13">
      <c r="A304" s="56"/>
      <c r="B304" s="57"/>
      <c r="C304" s="57"/>
      <c r="D304" s="51" t="s">
        <v>606</v>
      </c>
      <c r="E304" s="51" t="s">
        <v>607</v>
      </c>
      <c r="F304" s="52">
        <v>49.8</v>
      </c>
      <c r="G304" s="52">
        <f t="shared" si="38"/>
        <v>19.92</v>
      </c>
      <c r="H304" s="52">
        <v>67.6</v>
      </c>
      <c r="I304" s="52">
        <f t="shared" si="43"/>
        <v>40.56</v>
      </c>
      <c r="J304" s="52">
        <f t="shared" si="44"/>
        <v>60.48</v>
      </c>
      <c r="K304" s="55">
        <v>3</v>
      </c>
      <c r="L304" s="55" t="s">
        <v>26</v>
      </c>
      <c r="M304" s="55"/>
    </row>
    <row r="305" ht="16" customHeight="1" spans="1:13">
      <c r="A305" s="49" t="s">
        <v>321</v>
      </c>
      <c r="B305" s="50" t="s">
        <v>608</v>
      </c>
      <c r="C305" s="50" t="s">
        <v>609</v>
      </c>
      <c r="D305" s="51" t="s">
        <v>610</v>
      </c>
      <c r="E305" s="51" t="s">
        <v>611</v>
      </c>
      <c r="F305" s="52">
        <v>66.9</v>
      </c>
      <c r="G305" s="52">
        <f t="shared" si="38"/>
        <v>26.76</v>
      </c>
      <c r="H305" s="52">
        <v>87.2</v>
      </c>
      <c r="I305" s="52">
        <f t="shared" si="43"/>
        <v>52.32</v>
      </c>
      <c r="J305" s="52">
        <f t="shared" si="44"/>
        <v>79.08</v>
      </c>
      <c r="K305" s="55">
        <v>1</v>
      </c>
      <c r="L305" s="55" t="s">
        <v>19</v>
      </c>
      <c r="M305" s="55"/>
    </row>
    <row r="306" ht="16" customHeight="1" spans="1:13">
      <c r="A306" s="53"/>
      <c r="B306" s="54"/>
      <c r="C306" s="54"/>
      <c r="D306" s="51" t="s">
        <v>612</v>
      </c>
      <c r="E306" s="51" t="s">
        <v>613</v>
      </c>
      <c r="F306" s="52">
        <v>55.8</v>
      </c>
      <c r="G306" s="52">
        <f t="shared" si="38"/>
        <v>22.32</v>
      </c>
      <c r="H306" s="52">
        <v>70.4</v>
      </c>
      <c r="I306" s="52">
        <f t="shared" si="43"/>
        <v>42.24</v>
      </c>
      <c r="J306" s="52">
        <f t="shared" si="44"/>
        <v>64.56</v>
      </c>
      <c r="K306" s="55">
        <v>2</v>
      </c>
      <c r="L306" s="55" t="s">
        <v>26</v>
      </c>
      <c r="M306" s="55"/>
    </row>
    <row r="307" ht="16" customHeight="1" spans="1:13">
      <c r="A307" s="56"/>
      <c r="B307" s="57"/>
      <c r="C307" s="57"/>
      <c r="D307" s="51" t="s">
        <v>614</v>
      </c>
      <c r="E307" s="51" t="s">
        <v>615</v>
      </c>
      <c r="F307" s="52">
        <v>57.7</v>
      </c>
      <c r="G307" s="52">
        <f t="shared" si="38"/>
        <v>23.08</v>
      </c>
      <c r="H307" s="58" t="s">
        <v>36</v>
      </c>
      <c r="I307" s="58" t="s">
        <v>36</v>
      </c>
      <c r="J307" s="58" t="s">
        <v>36</v>
      </c>
      <c r="K307" s="58" t="s">
        <v>36</v>
      </c>
      <c r="L307" s="55" t="s">
        <v>26</v>
      </c>
      <c r="M307" s="55" t="s">
        <v>37</v>
      </c>
    </row>
    <row r="308" ht="16" customHeight="1" spans="1:13">
      <c r="A308" s="49" t="s">
        <v>321</v>
      </c>
      <c r="B308" s="50" t="s">
        <v>616</v>
      </c>
      <c r="C308" s="50" t="s">
        <v>617</v>
      </c>
      <c r="D308" s="51" t="s">
        <v>618</v>
      </c>
      <c r="E308" s="51" t="s">
        <v>619</v>
      </c>
      <c r="F308" s="52">
        <v>55.6</v>
      </c>
      <c r="G308" s="52">
        <f t="shared" si="38"/>
        <v>22.24</v>
      </c>
      <c r="H308" s="52">
        <v>85.4</v>
      </c>
      <c r="I308" s="52">
        <f t="shared" ref="I308:I325" si="45">H308*0.6</f>
        <v>51.24</v>
      </c>
      <c r="J308" s="52">
        <f t="shared" ref="J308:J325" si="46">G308+I308</f>
        <v>73.48</v>
      </c>
      <c r="K308" s="55">
        <v>1</v>
      </c>
      <c r="L308" s="55" t="s">
        <v>19</v>
      </c>
      <c r="M308" s="55"/>
    </row>
    <row r="309" ht="16" customHeight="1" spans="1:13">
      <c r="A309" s="53"/>
      <c r="B309" s="54"/>
      <c r="C309" s="54"/>
      <c r="D309" s="51" t="s">
        <v>620</v>
      </c>
      <c r="E309" s="51" t="s">
        <v>621</v>
      </c>
      <c r="F309" s="52">
        <v>61.8</v>
      </c>
      <c r="G309" s="52">
        <f t="shared" si="38"/>
        <v>24.72</v>
      </c>
      <c r="H309" s="52">
        <v>77.8</v>
      </c>
      <c r="I309" s="52">
        <f t="shared" si="45"/>
        <v>46.68</v>
      </c>
      <c r="J309" s="52">
        <f t="shared" si="46"/>
        <v>71.4</v>
      </c>
      <c r="K309" s="55">
        <v>2</v>
      </c>
      <c r="L309" s="55" t="s">
        <v>26</v>
      </c>
      <c r="M309" s="55"/>
    </row>
    <row r="310" ht="16" customHeight="1" spans="1:13">
      <c r="A310" s="56"/>
      <c r="B310" s="57"/>
      <c r="C310" s="57"/>
      <c r="D310" s="51" t="s">
        <v>622</v>
      </c>
      <c r="E310" s="51" t="s">
        <v>623</v>
      </c>
      <c r="F310" s="52">
        <v>55.3</v>
      </c>
      <c r="G310" s="52">
        <f t="shared" si="38"/>
        <v>22.12</v>
      </c>
      <c r="H310" s="58" t="s">
        <v>36</v>
      </c>
      <c r="I310" s="58" t="s">
        <v>36</v>
      </c>
      <c r="J310" s="58" t="s">
        <v>36</v>
      </c>
      <c r="K310" s="58" t="s">
        <v>36</v>
      </c>
      <c r="L310" s="55" t="s">
        <v>26</v>
      </c>
      <c r="M310" s="55" t="s">
        <v>37</v>
      </c>
    </row>
    <row r="311" ht="16" customHeight="1" spans="1:13">
      <c r="A311" s="49" t="s">
        <v>321</v>
      </c>
      <c r="B311" s="50" t="s">
        <v>624</v>
      </c>
      <c r="C311" s="50" t="s">
        <v>625</v>
      </c>
      <c r="D311" s="51" t="s">
        <v>626</v>
      </c>
      <c r="E311" s="51" t="s">
        <v>627</v>
      </c>
      <c r="F311" s="52">
        <v>62.2</v>
      </c>
      <c r="G311" s="52">
        <f t="shared" si="38"/>
        <v>24.88</v>
      </c>
      <c r="H311" s="52">
        <v>80.6</v>
      </c>
      <c r="I311" s="52">
        <f t="shared" si="45"/>
        <v>48.36</v>
      </c>
      <c r="J311" s="52">
        <f t="shared" si="46"/>
        <v>73.24</v>
      </c>
      <c r="K311" s="55">
        <v>1</v>
      </c>
      <c r="L311" s="55" t="s">
        <v>19</v>
      </c>
      <c r="M311" s="55"/>
    </row>
    <row r="312" ht="16" customHeight="1" spans="1:13">
      <c r="A312" s="53"/>
      <c r="B312" s="54"/>
      <c r="C312" s="54"/>
      <c r="D312" s="51" t="s">
        <v>628</v>
      </c>
      <c r="E312" s="51" t="s">
        <v>629</v>
      </c>
      <c r="F312" s="52">
        <v>65.1</v>
      </c>
      <c r="G312" s="52">
        <f t="shared" si="38"/>
        <v>26.04</v>
      </c>
      <c r="H312" s="52">
        <v>76</v>
      </c>
      <c r="I312" s="52">
        <f t="shared" si="45"/>
        <v>45.6</v>
      </c>
      <c r="J312" s="52">
        <f t="shared" si="46"/>
        <v>71.64</v>
      </c>
      <c r="K312" s="55">
        <v>2</v>
      </c>
      <c r="L312" s="55" t="s">
        <v>26</v>
      </c>
      <c r="M312" s="55"/>
    </row>
    <row r="313" ht="16" customHeight="1" spans="1:13">
      <c r="A313" s="56"/>
      <c r="B313" s="57"/>
      <c r="C313" s="57"/>
      <c r="D313" s="51" t="s">
        <v>630</v>
      </c>
      <c r="E313" s="51" t="s">
        <v>631</v>
      </c>
      <c r="F313" s="52">
        <v>66.6</v>
      </c>
      <c r="G313" s="52">
        <f t="shared" si="38"/>
        <v>26.64</v>
      </c>
      <c r="H313" s="52">
        <v>53.8</v>
      </c>
      <c r="I313" s="52">
        <f t="shared" si="45"/>
        <v>32.28</v>
      </c>
      <c r="J313" s="52">
        <f t="shared" si="46"/>
        <v>58.92</v>
      </c>
      <c r="K313" s="55">
        <v>3</v>
      </c>
      <c r="L313" s="55" t="s">
        <v>26</v>
      </c>
      <c r="M313" s="55"/>
    </row>
    <row r="314" ht="16" customHeight="1" spans="1:13">
      <c r="A314" s="49" t="s">
        <v>321</v>
      </c>
      <c r="B314" s="50" t="s">
        <v>632</v>
      </c>
      <c r="C314" s="50" t="s">
        <v>633</v>
      </c>
      <c r="D314" s="51" t="s">
        <v>634</v>
      </c>
      <c r="E314" s="51" t="s">
        <v>635</v>
      </c>
      <c r="F314" s="52">
        <v>62.3</v>
      </c>
      <c r="G314" s="52">
        <f t="shared" si="38"/>
        <v>24.92</v>
      </c>
      <c r="H314" s="52">
        <v>83.4</v>
      </c>
      <c r="I314" s="52">
        <f t="shared" si="45"/>
        <v>50.04</v>
      </c>
      <c r="J314" s="52">
        <f t="shared" si="46"/>
        <v>74.96</v>
      </c>
      <c r="K314" s="55">
        <v>1</v>
      </c>
      <c r="L314" s="55" t="s">
        <v>19</v>
      </c>
      <c r="M314" s="55"/>
    </row>
    <row r="315" ht="16" customHeight="1" spans="1:13">
      <c r="A315" s="53"/>
      <c r="B315" s="54"/>
      <c r="C315" s="54"/>
      <c r="D315" s="51" t="s">
        <v>636</v>
      </c>
      <c r="E315" s="51" t="s">
        <v>637</v>
      </c>
      <c r="F315" s="52">
        <v>56.1</v>
      </c>
      <c r="G315" s="52">
        <f t="shared" si="38"/>
        <v>22.44</v>
      </c>
      <c r="H315" s="52">
        <v>86.2</v>
      </c>
      <c r="I315" s="52">
        <f t="shared" si="45"/>
        <v>51.72</v>
      </c>
      <c r="J315" s="52">
        <f t="shared" si="46"/>
        <v>74.16</v>
      </c>
      <c r="K315" s="55">
        <v>2</v>
      </c>
      <c r="L315" s="55" t="s">
        <v>19</v>
      </c>
      <c r="M315" s="55"/>
    </row>
    <row r="316" ht="16" customHeight="1" spans="1:13">
      <c r="A316" s="53"/>
      <c r="B316" s="54"/>
      <c r="C316" s="54"/>
      <c r="D316" s="51" t="s">
        <v>638</v>
      </c>
      <c r="E316" s="51" t="s">
        <v>639</v>
      </c>
      <c r="F316" s="52">
        <v>57.9</v>
      </c>
      <c r="G316" s="52">
        <f t="shared" si="38"/>
        <v>23.16</v>
      </c>
      <c r="H316" s="52">
        <v>83.8</v>
      </c>
      <c r="I316" s="52">
        <f t="shared" si="45"/>
        <v>50.28</v>
      </c>
      <c r="J316" s="52">
        <f t="shared" si="46"/>
        <v>73.44</v>
      </c>
      <c r="K316" s="55">
        <v>3</v>
      </c>
      <c r="L316" s="55" t="s">
        <v>19</v>
      </c>
      <c r="M316" s="55"/>
    </row>
    <row r="317" ht="16" customHeight="1" spans="1:13">
      <c r="A317" s="53"/>
      <c r="B317" s="54"/>
      <c r="C317" s="54"/>
      <c r="D317" s="51" t="s">
        <v>640</v>
      </c>
      <c r="E317" s="51" t="s">
        <v>641</v>
      </c>
      <c r="F317" s="52">
        <v>53.6</v>
      </c>
      <c r="G317" s="52">
        <f t="shared" si="38"/>
        <v>21.44</v>
      </c>
      <c r="H317" s="52">
        <v>85.2</v>
      </c>
      <c r="I317" s="52">
        <f t="shared" si="45"/>
        <v>51.12</v>
      </c>
      <c r="J317" s="52">
        <f t="shared" si="46"/>
        <v>72.56</v>
      </c>
      <c r="K317" s="55">
        <v>4</v>
      </c>
      <c r="L317" s="55" t="s">
        <v>19</v>
      </c>
      <c r="M317" s="55"/>
    </row>
    <row r="318" ht="16" customHeight="1" spans="1:13">
      <c r="A318" s="53"/>
      <c r="B318" s="54"/>
      <c r="C318" s="54"/>
      <c r="D318" s="51" t="s">
        <v>642</v>
      </c>
      <c r="E318" s="51" t="s">
        <v>643</v>
      </c>
      <c r="F318" s="52">
        <v>52.2</v>
      </c>
      <c r="G318" s="52">
        <f t="shared" si="38"/>
        <v>20.88</v>
      </c>
      <c r="H318" s="52">
        <v>83.4</v>
      </c>
      <c r="I318" s="52">
        <f t="shared" si="45"/>
        <v>50.04</v>
      </c>
      <c r="J318" s="52">
        <f t="shared" si="46"/>
        <v>70.92</v>
      </c>
      <c r="K318" s="55">
        <v>5</v>
      </c>
      <c r="L318" s="55" t="s">
        <v>19</v>
      </c>
      <c r="M318" s="55"/>
    </row>
    <row r="319" ht="16" customHeight="1" spans="1:13">
      <c r="A319" s="53"/>
      <c r="B319" s="54"/>
      <c r="C319" s="54"/>
      <c r="D319" s="51" t="s">
        <v>644</v>
      </c>
      <c r="E319" s="51" t="s">
        <v>645</v>
      </c>
      <c r="F319" s="52">
        <v>57</v>
      </c>
      <c r="G319" s="52">
        <f t="shared" si="38"/>
        <v>22.8</v>
      </c>
      <c r="H319" s="52">
        <v>77.6</v>
      </c>
      <c r="I319" s="52">
        <f t="shared" si="45"/>
        <v>46.56</v>
      </c>
      <c r="J319" s="52">
        <f t="shared" si="46"/>
        <v>69.36</v>
      </c>
      <c r="K319" s="55">
        <v>6</v>
      </c>
      <c r="L319" s="55" t="s">
        <v>26</v>
      </c>
      <c r="M319" s="55"/>
    </row>
    <row r="320" ht="16" customHeight="1" spans="1:13">
      <c r="A320" s="53"/>
      <c r="B320" s="54"/>
      <c r="C320" s="54"/>
      <c r="D320" s="51" t="s">
        <v>646</v>
      </c>
      <c r="E320" s="51" t="s">
        <v>647</v>
      </c>
      <c r="F320" s="52">
        <v>58</v>
      </c>
      <c r="G320" s="52">
        <f t="shared" si="38"/>
        <v>23.2</v>
      </c>
      <c r="H320" s="52">
        <v>76</v>
      </c>
      <c r="I320" s="52">
        <f t="shared" si="45"/>
        <v>45.6</v>
      </c>
      <c r="J320" s="52">
        <f t="shared" si="46"/>
        <v>68.8</v>
      </c>
      <c r="K320" s="55">
        <v>7</v>
      </c>
      <c r="L320" s="55" t="s">
        <v>26</v>
      </c>
      <c r="M320" s="55"/>
    </row>
    <row r="321" ht="16" customHeight="1" spans="1:13">
      <c r="A321" s="53"/>
      <c r="B321" s="54"/>
      <c r="C321" s="54"/>
      <c r="D321" s="51" t="s">
        <v>648</v>
      </c>
      <c r="E321" s="51" t="s">
        <v>649</v>
      </c>
      <c r="F321" s="52">
        <v>55.1</v>
      </c>
      <c r="G321" s="52">
        <f t="shared" si="38"/>
        <v>22.04</v>
      </c>
      <c r="H321" s="52">
        <v>77.6</v>
      </c>
      <c r="I321" s="52">
        <f t="shared" si="45"/>
        <v>46.56</v>
      </c>
      <c r="J321" s="52">
        <f t="shared" si="46"/>
        <v>68.6</v>
      </c>
      <c r="K321" s="55">
        <v>8</v>
      </c>
      <c r="L321" s="55" t="s">
        <v>26</v>
      </c>
      <c r="M321" s="55"/>
    </row>
    <row r="322" ht="16" customHeight="1" spans="1:13">
      <c r="A322" s="53"/>
      <c r="B322" s="54"/>
      <c r="C322" s="54"/>
      <c r="D322" s="51" t="s">
        <v>650</v>
      </c>
      <c r="E322" s="51" t="s">
        <v>651</v>
      </c>
      <c r="F322" s="52">
        <v>59.2</v>
      </c>
      <c r="G322" s="52">
        <f t="shared" si="38"/>
        <v>23.68</v>
      </c>
      <c r="H322" s="52">
        <v>74</v>
      </c>
      <c r="I322" s="52">
        <f t="shared" si="45"/>
        <v>44.4</v>
      </c>
      <c r="J322" s="52">
        <f t="shared" si="46"/>
        <v>68.08</v>
      </c>
      <c r="K322" s="55">
        <v>9</v>
      </c>
      <c r="L322" s="55" t="s">
        <v>26</v>
      </c>
      <c r="M322" s="55"/>
    </row>
    <row r="323" ht="16" customHeight="1" spans="1:13">
      <c r="A323" s="53"/>
      <c r="B323" s="54"/>
      <c r="C323" s="54"/>
      <c r="D323" s="51" t="s">
        <v>652</v>
      </c>
      <c r="E323" s="51" t="s">
        <v>653</v>
      </c>
      <c r="F323" s="52">
        <v>53.2</v>
      </c>
      <c r="G323" s="52">
        <f t="shared" si="38"/>
        <v>21.28</v>
      </c>
      <c r="H323" s="52">
        <v>74.4</v>
      </c>
      <c r="I323" s="52">
        <f t="shared" si="45"/>
        <v>44.64</v>
      </c>
      <c r="J323" s="52">
        <f t="shared" si="46"/>
        <v>65.92</v>
      </c>
      <c r="K323" s="55">
        <v>10</v>
      </c>
      <c r="L323" s="55" t="s">
        <v>26</v>
      </c>
      <c r="M323" s="55"/>
    </row>
    <row r="324" ht="16" customHeight="1" spans="1:13">
      <c r="A324" s="53"/>
      <c r="B324" s="54"/>
      <c r="C324" s="54"/>
      <c r="D324" s="51" t="s">
        <v>654</v>
      </c>
      <c r="E324" s="51" t="s">
        <v>655</v>
      </c>
      <c r="F324" s="52">
        <v>47.1</v>
      </c>
      <c r="G324" s="52">
        <f t="shared" ref="G324:G346" si="47">F324*0.4</f>
        <v>18.84</v>
      </c>
      <c r="H324" s="52">
        <v>75.6</v>
      </c>
      <c r="I324" s="52">
        <f t="shared" si="45"/>
        <v>45.36</v>
      </c>
      <c r="J324" s="52">
        <f t="shared" si="46"/>
        <v>64.2</v>
      </c>
      <c r="K324" s="55">
        <v>11</v>
      </c>
      <c r="L324" s="55" t="s">
        <v>26</v>
      </c>
      <c r="M324" s="55"/>
    </row>
    <row r="325" ht="16" customHeight="1" spans="1:13">
      <c r="A325" s="53"/>
      <c r="B325" s="54"/>
      <c r="C325" s="54"/>
      <c r="D325" s="51" t="s">
        <v>656</v>
      </c>
      <c r="E325" s="51" t="s">
        <v>657</v>
      </c>
      <c r="F325" s="52">
        <v>46.2</v>
      </c>
      <c r="G325" s="52">
        <f t="shared" si="47"/>
        <v>18.48</v>
      </c>
      <c r="H325" s="52">
        <v>71</v>
      </c>
      <c r="I325" s="52">
        <f t="shared" si="45"/>
        <v>42.6</v>
      </c>
      <c r="J325" s="52">
        <f t="shared" si="46"/>
        <v>61.08</v>
      </c>
      <c r="K325" s="55">
        <v>12</v>
      </c>
      <c r="L325" s="55" t="s">
        <v>26</v>
      </c>
      <c r="M325" s="55"/>
    </row>
    <row r="326" ht="16" customHeight="1" spans="1:13">
      <c r="A326" s="53"/>
      <c r="B326" s="54"/>
      <c r="C326" s="54"/>
      <c r="D326" s="51" t="s">
        <v>658</v>
      </c>
      <c r="E326" s="51" t="s">
        <v>659</v>
      </c>
      <c r="F326" s="52">
        <v>61.4</v>
      </c>
      <c r="G326" s="52">
        <f t="shared" si="47"/>
        <v>24.56</v>
      </c>
      <c r="H326" s="58" t="s">
        <v>36</v>
      </c>
      <c r="I326" s="58" t="s">
        <v>36</v>
      </c>
      <c r="J326" s="58" t="s">
        <v>36</v>
      </c>
      <c r="K326" s="58" t="s">
        <v>36</v>
      </c>
      <c r="L326" s="55" t="s">
        <v>26</v>
      </c>
      <c r="M326" s="55" t="s">
        <v>37</v>
      </c>
    </row>
    <row r="327" ht="16" customHeight="1" spans="1:13">
      <c r="A327" s="53"/>
      <c r="B327" s="54"/>
      <c r="C327" s="54"/>
      <c r="D327" s="51" t="s">
        <v>660</v>
      </c>
      <c r="E327" s="51" t="s">
        <v>661</v>
      </c>
      <c r="F327" s="52">
        <v>55.9</v>
      </c>
      <c r="G327" s="52">
        <f t="shared" si="47"/>
        <v>22.36</v>
      </c>
      <c r="H327" s="58" t="s">
        <v>36</v>
      </c>
      <c r="I327" s="58" t="s">
        <v>36</v>
      </c>
      <c r="J327" s="58" t="s">
        <v>36</v>
      </c>
      <c r="K327" s="58" t="s">
        <v>36</v>
      </c>
      <c r="L327" s="55" t="s">
        <v>26</v>
      </c>
      <c r="M327" s="55" t="s">
        <v>37</v>
      </c>
    </row>
    <row r="328" ht="16" customHeight="1" spans="1:13">
      <c r="A328" s="56"/>
      <c r="B328" s="57"/>
      <c r="C328" s="57"/>
      <c r="D328" s="51" t="s">
        <v>662</v>
      </c>
      <c r="E328" s="51" t="s">
        <v>663</v>
      </c>
      <c r="F328" s="52">
        <v>51.1</v>
      </c>
      <c r="G328" s="52">
        <f t="shared" si="47"/>
        <v>20.44</v>
      </c>
      <c r="H328" s="58" t="s">
        <v>36</v>
      </c>
      <c r="I328" s="58" t="s">
        <v>36</v>
      </c>
      <c r="J328" s="58" t="s">
        <v>36</v>
      </c>
      <c r="K328" s="58" t="s">
        <v>36</v>
      </c>
      <c r="L328" s="55" t="s">
        <v>26</v>
      </c>
      <c r="M328" s="55" t="s">
        <v>37</v>
      </c>
    </row>
    <row r="329" ht="16" customHeight="1" spans="1:13">
      <c r="A329" s="49" t="s">
        <v>321</v>
      </c>
      <c r="B329" s="50" t="s">
        <v>664</v>
      </c>
      <c r="C329" s="50" t="s">
        <v>665</v>
      </c>
      <c r="D329" s="51" t="s">
        <v>666</v>
      </c>
      <c r="E329" s="51" t="s">
        <v>667</v>
      </c>
      <c r="F329" s="52">
        <v>57.9</v>
      </c>
      <c r="G329" s="52">
        <f t="shared" si="47"/>
        <v>23.16</v>
      </c>
      <c r="H329" s="52">
        <v>86.2</v>
      </c>
      <c r="I329" s="52">
        <f t="shared" ref="I329:I337" si="48">H329*0.6</f>
        <v>51.72</v>
      </c>
      <c r="J329" s="52">
        <f t="shared" ref="J329:J337" si="49">G329+I329</f>
        <v>74.88</v>
      </c>
      <c r="K329" s="55">
        <v>1</v>
      </c>
      <c r="L329" s="55" t="s">
        <v>19</v>
      </c>
      <c r="M329" s="55"/>
    </row>
    <row r="330" ht="16" customHeight="1" spans="1:13">
      <c r="A330" s="56"/>
      <c r="B330" s="57"/>
      <c r="C330" s="57"/>
      <c r="D330" s="51" t="s">
        <v>668</v>
      </c>
      <c r="E330" s="51" t="s">
        <v>669</v>
      </c>
      <c r="F330" s="52">
        <v>53.8</v>
      </c>
      <c r="G330" s="52">
        <f t="shared" si="47"/>
        <v>21.52</v>
      </c>
      <c r="H330" s="52">
        <v>79.8</v>
      </c>
      <c r="I330" s="52">
        <f t="shared" si="48"/>
        <v>47.88</v>
      </c>
      <c r="J330" s="52">
        <f t="shared" si="49"/>
        <v>69.4</v>
      </c>
      <c r="K330" s="55">
        <v>2</v>
      </c>
      <c r="L330" s="55" t="s">
        <v>19</v>
      </c>
      <c r="M330" s="55"/>
    </row>
    <row r="331" ht="16" customHeight="1" spans="1:13">
      <c r="A331" s="49" t="s">
        <v>321</v>
      </c>
      <c r="B331" s="50" t="s">
        <v>670</v>
      </c>
      <c r="C331" s="50" t="s">
        <v>671</v>
      </c>
      <c r="D331" s="51" t="s">
        <v>672</v>
      </c>
      <c r="E331" s="51" t="s">
        <v>673</v>
      </c>
      <c r="F331" s="52">
        <v>67.5</v>
      </c>
      <c r="G331" s="52">
        <f t="shared" si="47"/>
        <v>27</v>
      </c>
      <c r="H331" s="52">
        <v>86.8</v>
      </c>
      <c r="I331" s="52">
        <f t="shared" si="48"/>
        <v>52.08</v>
      </c>
      <c r="J331" s="52">
        <f t="shared" si="49"/>
        <v>79.08</v>
      </c>
      <c r="K331" s="55">
        <v>1</v>
      </c>
      <c r="L331" s="55" t="s">
        <v>19</v>
      </c>
      <c r="M331" s="55"/>
    </row>
    <row r="332" ht="16" customHeight="1" spans="1:13">
      <c r="A332" s="53"/>
      <c r="B332" s="54"/>
      <c r="C332" s="54"/>
      <c r="D332" s="51" t="s">
        <v>674</v>
      </c>
      <c r="E332" s="51" t="s">
        <v>675</v>
      </c>
      <c r="F332" s="52">
        <v>63</v>
      </c>
      <c r="G332" s="52">
        <f t="shared" si="47"/>
        <v>25.2</v>
      </c>
      <c r="H332" s="52">
        <v>83</v>
      </c>
      <c r="I332" s="52">
        <f t="shared" si="48"/>
        <v>49.8</v>
      </c>
      <c r="J332" s="52">
        <f t="shared" si="49"/>
        <v>75</v>
      </c>
      <c r="K332" s="55">
        <v>2</v>
      </c>
      <c r="L332" s="55" t="s">
        <v>19</v>
      </c>
      <c r="M332" s="55"/>
    </row>
    <row r="333" ht="16" customHeight="1" spans="1:13">
      <c r="A333" s="53"/>
      <c r="B333" s="54"/>
      <c r="C333" s="54"/>
      <c r="D333" s="51" t="s">
        <v>676</v>
      </c>
      <c r="E333" s="51" t="s">
        <v>677</v>
      </c>
      <c r="F333" s="52">
        <v>70.5</v>
      </c>
      <c r="G333" s="52">
        <f t="shared" si="47"/>
        <v>28.2</v>
      </c>
      <c r="H333" s="52">
        <v>78</v>
      </c>
      <c r="I333" s="52">
        <f t="shared" si="48"/>
        <v>46.8</v>
      </c>
      <c r="J333" s="52">
        <f t="shared" si="49"/>
        <v>75</v>
      </c>
      <c r="K333" s="55">
        <v>2</v>
      </c>
      <c r="L333" s="55" t="s">
        <v>26</v>
      </c>
      <c r="M333" s="55"/>
    </row>
    <row r="334" ht="16" customHeight="1" spans="1:13">
      <c r="A334" s="53"/>
      <c r="B334" s="54"/>
      <c r="C334" s="54"/>
      <c r="D334" s="51" t="s">
        <v>678</v>
      </c>
      <c r="E334" s="51" t="s">
        <v>679</v>
      </c>
      <c r="F334" s="52">
        <v>71.1</v>
      </c>
      <c r="G334" s="52">
        <f t="shared" si="47"/>
        <v>28.44</v>
      </c>
      <c r="H334" s="52">
        <v>73.8</v>
      </c>
      <c r="I334" s="52">
        <f t="shared" si="48"/>
        <v>44.28</v>
      </c>
      <c r="J334" s="52">
        <f t="shared" si="49"/>
        <v>72.72</v>
      </c>
      <c r="K334" s="55">
        <v>4</v>
      </c>
      <c r="L334" s="55" t="s">
        <v>26</v>
      </c>
      <c r="M334" s="55"/>
    </row>
    <row r="335" ht="16" customHeight="1" spans="1:13">
      <c r="A335" s="53"/>
      <c r="B335" s="54"/>
      <c r="C335" s="54"/>
      <c r="D335" s="51" t="s">
        <v>680</v>
      </c>
      <c r="E335" s="51" t="s">
        <v>681</v>
      </c>
      <c r="F335" s="52">
        <v>68.2</v>
      </c>
      <c r="G335" s="52">
        <f t="shared" si="47"/>
        <v>27.28</v>
      </c>
      <c r="H335" s="52">
        <v>73</v>
      </c>
      <c r="I335" s="52">
        <f t="shared" si="48"/>
        <v>43.8</v>
      </c>
      <c r="J335" s="52">
        <f t="shared" si="49"/>
        <v>71.08</v>
      </c>
      <c r="K335" s="55">
        <v>5</v>
      </c>
      <c r="L335" s="55" t="s">
        <v>26</v>
      </c>
      <c r="M335" s="55"/>
    </row>
    <row r="336" ht="16" customHeight="1" spans="1:13">
      <c r="A336" s="56"/>
      <c r="B336" s="57"/>
      <c r="C336" s="57"/>
      <c r="D336" s="51" t="s">
        <v>682</v>
      </c>
      <c r="E336" s="51" t="s">
        <v>683</v>
      </c>
      <c r="F336" s="52">
        <v>65.6</v>
      </c>
      <c r="G336" s="52">
        <f t="shared" si="47"/>
        <v>26.24</v>
      </c>
      <c r="H336" s="52">
        <v>71.6</v>
      </c>
      <c r="I336" s="52">
        <f t="shared" si="48"/>
        <v>42.96</v>
      </c>
      <c r="J336" s="52">
        <f t="shared" si="49"/>
        <v>69.2</v>
      </c>
      <c r="K336" s="55">
        <v>6</v>
      </c>
      <c r="L336" s="55" t="s">
        <v>26</v>
      </c>
      <c r="M336" s="55"/>
    </row>
    <row r="337" ht="16" customHeight="1" spans="1:13">
      <c r="A337" s="49" t="s">
        <v>321</v>
      </c>
      <c r="B337" s="50" t="s">
        <v>684</v>
      </c>
      <c r="C337" s="50" t="s">
        <v>685</v>
      </c>
      <c r="D337" s="51" t="s">
        <v>686</v>
      </c>
      <c r="E337" s="60" t="s">
        <v>687</v>
      </c>
      <c r="F337" s="52">
        <v>58.7</v>
      </c>
      <c r="G337" s="52">
        <f t="shared" si="47"/>
        <v>23.48</v>
      </c>
      <c r="H337" s="52">
        <v>60.8</v>
      </c>
      <c r="I337" s="52">
        <f t="shared" si="48"/>
        <v>36.48</v>
      </c>
      <c r="J337" s="52">
        <f t="shared" si="49"/>
        <v>59.96</v>
      </c>
      <c r="K337" s="55">
        <v>1</v>
      </c>
      <c r="L337" s="55" t="s">
        <v>26</v>
      </c>
      <c r="M337" s="55"/>
    </row>
    <row r="338" ht="16" customHeight="1" spans="1:13">
      <c r="A338" s="56"/>
      <c r="B338" s="57"/>
      <c r="C338" s="57"/>
      <c r="D338" s="51" t="s">
        <v>688</v>
      </c>
      <c r="E338" s="51" t="s">
        <v>689</v>
      </c>
      <c r="F338" s="52">
        <v>53.8</v>
      </c>
      <c r="G338" s="52">
        <f t="shared" si="47"/>
        <v>21.52</v>
      </c>
      <c r="H338" s="58" t="s">
        <v>36</v>
      </c>
      <c r="I338" s="58" t="s">
        <v>36</v>
      </c>
      <c r="J338" s="58" t="s">
        <v>36</v>
      </c>
      <c r="K338" s="58" t="s">
        <v>36</v>
      </c>
      <c r="L338" s="55" t="s">
        <v>26</v>
      </c>
      <c r="M338" s="55" t="s">
        <v>37</v>
      </c>
    </row>
    <row r="339" ht="16" customHeight="1" spans="1:13">
      <c r="A339" s="55" t="s">
        <v>321</v>
      </c>
      <c r="B339" s="51" t="s">
        <v>690</v>
      </c>
      <c r="C339" s="51" t="s">
        <v>691</v>
      </c>
      <c r="D339" s="51" t="s">
        <v>692</v>
      </c>
      <c r="E339" s="51" t="s">
        <v>693</v>
      </c>
      <c r="F339" s="52">
        <v>49.6</v>
      </c>
      <c r="G339" s="52">
        <f t="shared" si="47"/>
        <v>19.84</v>
      </c>
      <c r="H339" s="52">
        <v>79.8</v>
      </c>
      <c r="I339" s="52">
        <f t="shared" ref="I339:I345" si="50">H339*0.6</f>
        <v>47.88</v>
      </c>
      <c r="J339" s="52">
        <f t="shared" ref="J339:J345" si="51">G339+I339</f>
        <v>67.72</v>
      </c>
      <c r="K339" s="55">
        <v>1</v>
      </c>
      <c r="L339" s="55" t="s">
        <v>19</v>
      </c>
      <c r="M339" s="55"/>
    </row>
    <row r="340" ht="24" customHeight="1" spans="1:13">
      <c r="A340" s="55" t="s">
        <v>321</v>
      </c>
      <c r="B340" s="51" t="s">
        <v>694</v>
      </c>
      <c r="C340" s="51" t="s">
        <v>695</v>
      </c>
      <c r="D340" s="51" t="s">
        <v>696</v>
      </c>
      <c r="E340" s="51" t="s">
        <v>697</v>
      </c>
      <c r="F340" s="52">
        <v>52.4</v>
      </c>
      <c r="G340" s="52">
        <f t="shared" si="47"/>
        <v>20.96</v>
      </c>
      <c r="H340" s="52">
        <v>78.8</v>
      </c>
      <c r="I340" s="52">
        <f t="shared" si="50"/>
        <v>47.28</v>
      </c>
      <c r="J340" s="52">
        <f t="shared" si="51"/>
        <v>68.24</v>
      </c>
      <c r="K340" s="55">
        <v>1</v>
      </c>
      <c r="L340" s="55" t="s">
        <v>19</v>
      </c>
      <c r="M340" s="55"/>
    </row>
    <row r="341" ht="16" customHeight="1" spans="1:13">
      <c r="A341" s="49" t="s">
        <v>321</v>
      </c>
      <c r="B341" s="50" t="s">
        <v>698</v>
      </c>
      <c r="C341" s="50" t="s">
        <v>699</v>
      </c>
      <c r="D341" s="51" t="s">
        <v>700</v>
      </c>
      <c r="E341" s="51" t="s">
        <v>701</v>
      </c>
      <c r="F341" s="52">
        <v>63.3</v>
      </c>
      <c r="G341" s="52">
        <f t="shared" si="47"/>
        <v>25.32</v>
      </c>
      <c r="H341" s="52">
        <v>88.4</v>
      </c>
      <c r="I341" s="52">
        <f t="shared" si="50"/>
        <v>53.04</v>
      </c>
      <c r="J341" s="52">
        <f t="shared" si="51"/>
        <v>78.36</v>
      </c>
      <c r="K341" s="55">
        <v>1</v>
      </c>
      <c r="L341" s="55" t="s">
        <v>19</v>
      </c>
      <c r="M341" s="55"/>
    </row>
    <row r="342" ht="16" customHeight="1" spans="1:13">
      <c r="A342" s="53"/>
      <c r="B342" s="54"/>
      <c r="C342" s="54"/>
      <c r="D342" s="51" t="s">
        <v>702</v>
      </c>
      <c r="E342" s="51" t="s">
        <v>703</v>
      </c>
      <c r="F342" s="52">
        <v>69.5</v>
      </c>
      <c r="G342" s="52">
        <f t="shared" si="47"/>
        <v>27.8</v>
      </c>
      <c r="H342" s="52">
        <v>76.2</v>
      </c>
      <c r="I342" s="52">
        <f t="shared" si="50"/>
        <v>45.72</v>
      </c>
      <c r="J342" s="52">
        <f t="shared" si="51"/>
        <v>73.52</v>
      </c>
      <c r="K342" s="55">
        <v>2</v>
      </c>
      <c r="L342" s="55" t="s">
        <v>26</v>
      </c>
      <c r="M342" s="55"/>
    </row>
    <row r="343" ht="16" customHeight="1" spans="1:13">
      <c r="A343" s="56"/>
      <c r="B343" s="57"/>
      <c r="C343" s="57"/>
      <c r="D343" s="51" t="s">
        <v>704</v>
      </c>
      <c r="E343" s="51" t="s">
        <v>705</v>
      </c>
      <c r="F343" s="52">
        <v>58.9</v>
      </c>
      <c r="G343" s="52">
        <f t="shared" si="47"/>
        <v>23.56</v>
      </c>
      <c r="H343" s="52">
        <v>71.8</v>
      </c>
      <c r="I343" s="52">
        <f t="shared" si="50"/>
        <v>43.08</v>
      </c>
      <c r="J343" s="52">
        <f t="shared" si="51"/>
        <v>66.64</v>
      </c>
      <c r="K343" s="55">
        <v>3</v>
      </c>
      <c r="L343" s="55" t="s">
        <v>26</v>
      </c>
      <c r="M343" s="55"/>
    </row>
    <row r="344" ht="16" customHeight="1" spans="1:13">
      <c r="A344" s="49" t="s">
        <v>321</v>
      </c>
      <c r="B344" s="50" t="s">
        <v>706</v>
      </c>
      <c r="C344" s="50" t="s">
        <v>707</v>
      </c>
      <c r="D344" s="51" t="s">
        <v>708</v>
      </c>
      <c r="E344" s="51" t="s">
        <v>709</v>
      </c>
      <c r="F344" s="52">
        <v>60.3</v>
      </c>
      <c r="G344" s="52">
        <f t="shared" si="47"/>
        <v>24.12</v>
      </c>
      <c r="H344" s="52">
        <v>79.6</v>
      </c>
      <c r="I344" s="52">
        <f t="shared" si="50"/>
        <v>47.76</v>
      </c>
      <c r="J344" s="52">
        <f t="shared" si="51"/>
        <v>71.88</v>
      </c>
      <c r="K344" s="55">
        <v>1</v>
      </c>
      <c r="L344" s="55" t="s">
        <v>19</v>
      </c>
      <c r="M344" s="55"/>
    </row>
    <row r="345" ht="16" customHeight="1" spans="1:13">
      <c r="A345" s="53"/>
      <c r="B345" s="54"/>
      <c r="C345" s="54"/>
      <c r="D345" s="51" t="s">
        <v>710</v>
      </c>
      <c r="E345" s="51" t="s">
        <v>711</v>
      </c>
      <c r="F345" s="52">
        <v>59.9</v>
      </c>
      <c r="G345" s="52">
        <f t="shared" si="47"/>
        <v>23.96</v>
      </c>
      <c r="H345" s="52">
        <v>66.2</v>
      </c>
      <c r="I345" s="52">
        <f t="shared" si="50"/>
        <v>39.72</v>
      </c>
      <c r="J345" s="52">
        <f t="shared" si="51"/>
        <v>63.68</v>
      </c>
      <c r="K345" s="55">
        <v>2</v>
      </c>
      <c r="L345" s="55" t="s">
        <v>26</v>
      </c>
      <c r="M345" s="55"/>
    </row>
    <row r="346" ht="16" customHeight="1" spans="1:13">
      <c r="A346" s="56"/>
      <c r="B346" s="57"/>
      <c r="C346" s="57"/>
      <c r="D346" s="51" t="s">
        <v>712</v>
      </c>
      <c r="E346" s="51" t="s">
        <v>713</v>
      </c>
      <c r="F346" s="52">
        <v>62</v>
      </c>
      <c r="G346" s="52">
        <f t="shared" si="47"/>
        <v>24.8</v>
      </c>
      <c r="H346" s="58" t="s">
        <v>36</v>
      </c>
      <c r="I346" s="58" t="s">
        <v>36</v>
      </c>
      <c r="J346" s="58" t="s">
        <v>36</v>
      </c>
      <c r="K346" s="58" t="s">
        <v>36</v>
      </c>
      <c r="L346" s="55" t="s">
        <v>26</v>
      </c>
      <c r="M346" s="24" t="s">
        <v>37</v>
      </c>
    </row>
    <row r="347" ht="16" customHeight="1" spans="1:13">
      <c r="A347" s="61" t="s">
        <v>714</v>
      </c>
      <c r="B347" s="62" t="s">
        <v>715</v>
      </c>
      <c r="C347" s="62" t="s">
        <v>716</v>
      </c>
      <c r="D347" s="63" t="s">
        <v>717</v>
      </c>
      <c r="E347" s="25" t="s">
        <v>718</v>
      </c>
      <c r="F347" s="64">
        <v>73.9</v>
      </c>
      <c r="G347" s="64">
        <v>29.56</v>
      </c>
      <c r="H347" s="64">
        <v>80.18</v>
      </c>
      <c r="I347" s="64">
        <v>48.11</v>
      </c>
      <c r="J347" s="64">
        <v>77.67</v>
      </c>
      <c r="K347" s="24">
        <v>1</v>
      </c>
      <c r="L347" s="24" t="s">
        <v>19</v>
      </c>
      <c r="M347" s="24"/>
    </row>
    <row r="348" ht="16" customHeight="1" spans="1:13">
      <c r="A348" s="65"/>
      <c r="B348" s="66"/>
      <c r="C348" s="66"/>
      <c r="D348" s="63" t="s">
        <v>719</v>
      </c>
      <c r="E348" s="25" t="s">
        <v>720</v>
      </c>
      <c r="F348" s="64">
        <v>68</v>
      </c>
      <c r="G348" s="64">
        <v>27.2</v>
      </c>
      <c r="H348" s="64">
        <v>77.74</v>
      </c>
      <c r="I348" s="64">
        <v>46.64</v>
      </c>
      <c r="J348" s="64">
        <v>73.84</v>
      </c>
      <c r="K348" s="24">
        <v>2</v>
      </c>
      <c r="L348" s="24" t="s">
        <v>19</v>
      </c>
      <c r="M348" s="24"/>
    </row>
    <row r="349" ht="16" customHeight="1" spans="1:13">
      <c r="A349" s="65"/>
      <c r="B349" s="66"/>
      <c r="C349" s="66"/>
      <c r="D349" s="63" t="s">
        <v>721</v>
      </c>
      <c r="E349" s="25" t="s">
        <v>722</v>
      </c>
      <c r="F349" s="64">
        <v>62.6</v>
      </c>
      <c r="G349" s="64">
        <v>25.04</v>
      </c>
      <c r="H349" s="64">
        <v>77.62</v>
      </c>
      <c r="I349" s="64">
        <v>46.57</v>
      </c>
      <c r="J349" s="64">
        <v>71.61</v>
      </c>
      <c r="K349" s="24">
        <v>3</v>
      </c>
      <c r="L349" s="24" t="s">
        <v>26</v>
      </c>
      <c r="M349" s="24"/>
    </row>
    <row r="350" ht="16" customHeight="1" spans="1:13">
      <c r="A350" s="65"/>
      <c r="B350" s="66"/>
      <c r="C350" s="66"/>
      <c r="D350" s="63" t="s">
        <v>723</v>
      </c>
      <c r="E350" s="25" t="s">
        <v>724</v>
      </c>
      <c r="F350" s="64">
        <v>63.8</v>
      </c>
      <c r="G350" s="64">
        <v>25.52</v>
      </c>
      <c r="H350" s="64">
        <v>74</v>
      </c>
      <c r="I350" s="64">
        <v>44.4</v>
      </c>
      <c r="J350" s="64">
        <v>69.92</v>
      </c>
      <c r="K350" s="24">
        <v>4</v>
      </c>
      <c r="L350" s="24" t="s">
        <v>26</v>
      </c>
      <c r="M350" s="24"/>
    </row>
    <row r="351" ht="16" customHeight="1" spans="1:13">
      <c r="A351" s="65"/>
      <c r="B351" s="66"/>
      <c r="C351" s="66"/>
      <c r="D351" s="63" t="s">
        <v>725</v>
      </c>
      <c r="E351" s="25" t="s">
        <v>726</v>
      </c>
      <c r="F351" s="64">
        <v>63.4</v>
      </c>
      <c r="G351" s="64">
        <v>25.36</v>
      </c>
      <c r="H351" s="64">
        <v>72.14</v>
      </c>
      <c r="I351" s="64">
        <v>43.28</v>
      </c>
      <c r="J351" s="64">
        <v>68.64</v>
      </c>
      <c r="K351" s="24">
        <v>5</v>
      </c>
      <c r="L351" s="24" t="s">
        <v>26</v>
      </c>
      <c r="M351" s="24"/>
    </row>
    <row r="352" ht="16" customHeight="1" spans="1:13">
      <c r="A352" s="67"/>
      <c r="B352" s="68"/>
      <c r="C352" s="68"/>
      <c r="D352" s="63" t="s">
        <v>727</v>
      </c>
      <c r="E352" s="25" t="s">
        <v>728</v>
      </c>
      <c r="F352" s="64">
        <v>62.7</v>
      </c>
      <c r="G352" s="64">
        <v>25.08</v>
      </c>
      <c r="H352" s="64" t="s">
        <v>36</v>
      </c>
      <c r="I352" s="64" t="s">
        <v>36</v>
      </c>
      <c r="J352" s="64" t="s">
        <v>36</v>
      </c>
      <c r="K352" s="24" t="s">
        <v>36</v>
      </c>
      <c r="L352" s="24" t="s">
        <v>26</v>
      </c>
      <c r="M352" s="24" t="s">
        <v>37</v>
      </c>
    </row>
    <row r="353" ht="16" customHeight="1" spans="1:13">
      <c r="A353" s="69" t="s">
        <v>714</v>
      </c>
      <c r="B353" s="63" t="s">
        <v>729</v>
      </c>
      <c r="C353" s="63" t="s">
        <v>730</v>
      </c>
      <c r="D353" s="63" t="s">
        <v>731</v>
      </c>
      <c r="E353" s="25" t="s">
        <v>732</v>
      </c>
      <c r="F353" s="64">
        <v>59.7</v>
      </c>
      <c r="G353" s="64">
        <v>23.88</v>
      </c>
      <c r="H353" s="64" t="s">
        <v>36</v>
      </c>
      <c r="I353" s="64" t="s">
        <v>36</v>
      </c>
      <c r="J353" s="64" t="s">
        <v>36</v>
      </c>
      <c r="K353" s="24" t="s">
        <v>36</v>
      </c>
      <c r="L353" s="24" t="s">
        <v>26</v>
      </c>
      <c r="M353" s="24" t="s">
        <v>37</v>
      </c>
    </row>
    <row r="354" ht="16" customHeight="1" spans="1:13">
      <c r="A354" s="69" t="s">
        <v>714</v>
      </c>
      <c r="B354" s="63" t="s">
        <v>733</v>
      </c>
      <c r="C354" s="63" t="s">
        <v>734</v>
      </c>
      <c r="D354" s="63" t="s">
        <v>735</v>
      </c>
      <c r="E354" s="25" t="s">
        <v>736</v>
      </c>
      <c r="F354" s="64">
        <v>46.8</v>
      </c>
      <c r="G354" s="64">
        <v>18.72</v>
      </c>
      <c r="H354" s="64">
        <v>79.96</v>
      </c>
      <c r="I354" s="64">
        <v>47.98</v>
      </c>
      <c r="J354" s="64">
        <v>66.7</v>
      </c>
      <c r="K354" s="24">
        <v>1</v>
      </c>
      <c r="L354" s="24" t="s">
        <v>19</v>
      </c>
      <c r="M354" s="24"/>
    </row>
    <row r="355" ht="16" customHeight="1" spans="1:13">
      <c r="A355" s="61" t="s">
        <v>714</v>
      </c>
      <c r="B355" s="62" t="s">
        <v>737</v>
      </c>
      <c r="C355" s="63" t="s">
        <v>738</v>
      </c>
      <c r="D355" s="63" t="s">
        <v>739</v>
      </c>
      <c r="E355" s="25" t="s">
        <v>740</v>
      </c>
      <c r="F355" s="64">
        <v>64</v>
      </c>
      <c r="G355" s="64">
        <v>25.6</v>
      </c>
      <c r="H355" s="64">
        <v>81.32</v>
      </c>
      <c r="I355" s="64">
        <v>48.79</v>
      </c>
      <c r="J355" s="64">
        <v>74.39</v>
      </c>
      <c r="K355" s="24">
        <v>1</v>
      </c>
      <c r="L355" s="24" t="s">
        <v>19</v>
      </c>
      <c r="M355" s="24"/>
    </row>
    <row r="356" ht="16" customHeight="1" spans="1:13">
      <c r="A356" s="65"/>
      <c r="B356" s="66"/>
      <c r="C356" s="63"/>
      <c r="D356" s="63" t="s">
        <v>741</v>
      </c>
      <c r="E356" s="25" t="s">
        <v>742</v>
      </c>
      <c r="F356" s="64">
        <v>61.6</v>
      </c>
      <c r="G356" s="64">
        <v>24.64</v>
      </c>
      <c r="H356" s="64">
        <v>77.92</v>
      </c>
      <c r="I356" s="64">
        <v>46.75</v>
      </c>
      <c r="J356" s="64">
        <v>71.39</v>
      </c>
      <c r="K356" s="24">
        <v>2</v>
      </c>
      <c r="L356" s="24" t="s">
        <v>26</v>
      </c>
      <c r="M356" s="24"/>
    </row>
    <row r="357" ht="16" customHeight="1" spans="1:13">
      <c r="A357" s="67"/>
      <c r="B357" s="68"/>
      <c r="C357" s="63"/>
      <c r="D357" s="63" t="s">
        <v>743</v>
      </c>
      <c r="E357" s="25" t="s">
        <v>744</v>
      </c>
      <c r="F357" s="64">
        <v>58.5</v>
      </c>
      <c r="G357" s="64">
        <v>23.4</v>
      </c>
      <c r="H357" s="64">
        <v>72.34</v>
      </c>
      <c r="I357" s="64">
        <v>43.4</v>
      </c>
      <c r="J357" s="64">
        <v>66.8</v>
      </c>
      <c r="K357" s="24">
        <v>3</v>
      </c>
      <c r="L357" s="24" t="s">
        <v>26</v>
      </c>
      <c r="M357" s="24"/>
    </row>
    <row r="358" ht="16" customHeight="1" spans="1:13">
      <c r="A358" s="61" t="s">
        <v>714</v>
      </c>
      <c r="B358" s="62" t="s">
        <v>745</v>
      </c>
      <c r="C358" s="63" t="s">
        <v>746</v>
      </c>
      <c r="D358" s="63" t="s">
        <v>747</v>
      </c>
      <c r="E358" s="25" t="s">
        <v>748</v>
      </c>
      <c r="F358" s="64">
        <v>63.8</v>
      </c>
      <c r="G358" s="64">
        <v>25.52</v>
      </c>
      <c r="H358" s="64">
        <v>75.96</v>
      </c>
      <c r="I358" s="64">
        <v>45.58</v>
      </c>
      <c r="J358" s="64">
        <v>71.1</v>
      </c>
      <c r="K358" s="24">
        <v>1</v>
      </c>
      <c r="L358" s="24" t="s">
        <v>19</v>
      </c>
      <c r="M358" s="24"/>
    </row>
    <row r="359" ht="16" customHeight="1" spans="1:13">
      <c r="A359" s="65"/>
      <c r="B359" s="66"/>
      <c r="C359" s="63"/>
      <c r="D359" s="63" t="s">
        <v>749</v>
      </c>
      <c r="E359" s="25" t="s">
        <v>750</v>
      </c>
      <c r="F359" s="64">
        <v>59.1</v>
      </c>
      <c r="G359" s="64">
        <v>23.64</v>
      </c>
      <c r="H359" s="64">
        <v>78.8</v>
      </c>
      <c r="I359" s="64">
        <v>47.28</v>
      </c>
      <c r="J359" s="64">
        <v>70.92</v>
      </c>
      <c r="K359" s="24">
        <v>2</v>
      </c>
      <c r="L359" s="24" t="s">
        <v>26</v>
      </c>
      <c r="M359" s="24"/>
    </row>
    <row r="360" ht="16" customHeight="1" spans="1:13">
      <c r="A360" s="67"/>
      <c r="B360" s="68"/>
      <c r="C360" s="63"/>
      <c r="D360" s="63" t="s">
        <v>751</v>
      </c>
      <c r="E360" s="25" t="s">
        <v>752</v>
      </c>
      <c r="F360" s="64">
        <v>59.1</v>
      </c>
      <c r="G360" s="64">
        <v>23.64</v>
      </c>
      <c r="H360" s="64">
        <v>72.96</v>
      </c>
      <c r="I360" s="64">
        <v>43.78</v>
      </c>
      <c r="J360" s="64">
        <v>67.42</v>
      </c>
      <c r="K360" s="24">
        <v>3</v>
      </c>
      <c r="L360" s="24" t="s">
        <v>26</v>
      </c>
      <c r="M360" s="24"/>
    </row>
    <row r="361" ht="16" customHeight="1" spans="1:13">
      <c r="A361" s="61" t="s">
        <v>714</v>
      </c>
      <c r="B361" s="62" t="s">
        <v>753</v>
      </c>
      <c r="C361" s="128" t="s">
        <v>754</v>
      </c>
      <c r="D361" s="63" t="s">
        <v>755</v>
      </c>
      <c r="E361" s="25" t="s">
        <v>756</v>
      </c>
      <c r="F361" s="64">
        <v>76.2</v>
      </c>
      <c r="G361" s="64">
        <v>30.48</v>
      </c>
      <c r="H361" s="64">
        <v>78.6</v>
      </c>
      <c r="I361" s="64">
        <v>47.16</v>
      </c>
      <c r="J361" s="64">
        <v>77.64</v>
      </c>
      <c r="K361" s="24">
        <v>1</v>
      </c>
      <c r="L361" s="24" t="s">
        <v>19</v>
      </c>
      <c r="M361" s="24"/>
    </row>
    <row r="362" ht="16" customHeight="1" spans="1:13">
      <c r="A362" s="65"/>
      <c r="B362" s="66"/>
      <c r="C362" s="66"/>
      <c r="D362" s="63" t="s">
        <v>757</v>
      </c>
      <c r="E362" s="25" t="s">
        <v>758</v>
      </c>
      <c r="F362" s="64">
        <v>63.8</v>
      </c>
      <c r="G362" s="64">
        <v>25.52</v>
      </c>
      <c r="H362" s="64" t="s">
        <v>36</v>
      </c>
      <c r="I362" s="64" t="s">
        <v>36</v>
      </c>
      <c r="J362" s="64" t="s">
        <v>36</v>
      </c>
      <c r="K362" s="64" t="s">
        <v>36</v>
      </c>
      <c r="L362" s="24" t="s">
        <v>26</v>
      </c>
      <c r="M362" s="24" t="s">
        <v>37</v>
      </c>
    </row>
    <row r="363" ht="16" customHeight="1" spans="1:13">
      <c r="A363" s="67"/>
      <c r="B363" s="68"/>
      <c r="C363" s="68"/>
      <c r="D363" s="63" t="s">
        <v>759</v>
      </c>
      <c r="E363" s="25" t="s">
        <v>760</v>
      </c>
      <c r="F363" s="64">
        <v>63.4</v>
      </c>
      <c r="G363" s="64">
        <v>25.36</v>
      </c>
      <c r="H363" s="64" t="s">
        <v>36</v>
      </c>
      <c r="I363" s="64" t="s">
        <v>36</v>
      </c>
      <c r="J363" s="64" t="s">
        <v>36</v>
      </c>
      <c r="K363" s="64" t="s">
        <v>36</v>
      </c>
      <c r="L363" s="24" t="s">
        <v>26</v>
      </c>
      <c r="M363" s="24" t="s">
        <v>37</v>
      </c>
    </row>
    <row r="364" ht="16" customHeight="1" spans="1:13">
      <c r="A364" s="61" t="s">
        <v>714</v>
      </c>
      <c r="B364" s="62" t="s">
        <v>761</v>
      </c>
      <c r="C364" s="63" t="s">
        <v>762</v>
      </c>
      <c r="D364" s="63" t="s">
        <v>763</v>
      </c>
      <c r="E364" s="25" t="s">
        <v>764</v>
      </c>
      <c r="F364" s="64">
        <v>60.7</v>
      </c>
      <c r="G364" s="64">
        <v>24.28</v>
      </c>
      <c r="H364" s="64">
        <v>82.18</v>
      </c>
      <c r="I364" s="64">
        <v>49.31</v>
      </c>
      <c r="J364" s="64">
        <v>73.59</v>
      </c>
      <c r="K364" s="24">
        <v>1</v>
      </c>
      <c r="L364" s="24" t="s">
        <v>19</v>
      </c>
      <c r="M364" s="24"/>
    </row>
    <row r="365" ht="16" customHeight="1" spans="1:13">
      <c r="A365" s="65"/>
      <c r="B365" s="66"/>
      <c r="C365" s="63"/>
      <c r="D365" s="63" t="s">
        <v>765</v>
      </c>
      <c r="E365" s="25" t="s">
        <v>766</v>
      </c>
      <c r="F365" s="64">
        <v>60.7</v>
      </c>
      <c r="G365" s="64">
        <v>24.28</v>
      </c>
      <c r="H365" s="64">
        <v>75.82</v>
      </c>
      <c r="I365" s="64">
        <v>45.49</v>
      </c>
      <c r="J365" s="64">
        <v>69.77</v>
      </c>
      <c r="K365" s="24">
        <v>2</v>
      </c>
      <c r="L365" s="24" t="s">
        <v>19</v>
      </c>
      <c r="M365" s="24"/>
    </row>
    <row r="366" ht="16" customHeight="1" spans="1:13">
      <c r="A366" s="65"/>
      <c r="B366" s="66"/>
      <c r="C366" s="63"/>
      <c r="D366" s="63" t="s">
        <v>767</v>
      </c>
      <c r="E366" s="25" t="s">
        <v>768</v>
      </c>
      <c r="F366" s="64">
        <v>66.2</v>
      </c>
      <c r="G366" s="64">
        <v>26.48</v>
      </c>
      <c r="H366" s="64" t="s">
        <v>36</v>
      </c>
      <c r="I366" s="64" t="s">
        <v>36</v>
      </c>
      <c r="J366" s="64" t="s">
        <v>36</v>
      </c>
      <c r="K366" s="24" t="s">
        <v>36</v>
      </c>
      <c r="L366" s="24" t="s">
        <v>26</v>
      </c>
      <c r="M366" s="24" t="s">
        <v>37</v>
      </c>
    </row>
    <row r="367" ht="16" customHeight="1" spans="1:13">
      <c r="A367" s="65"/>
      <c r="B367" s="66"/>
      <c r="C367" s="63"/>
      <c r="D367" s="63" t="s">
        <v>769</v>
      </c>
      <c r="E367" s="25" t="s">
        <v>770</v>
      </c>
      <c r="F367" s="64">
        <v>62.8</v>
      </c>
      <c r="G367" s="64">
        <v>25.12</v>
      </c>
      <c r="H367" s="64" t="s">
        <v>36</v>
      </c>
      <c r="I367" s="64" t="s">
        <v>36</v>
      </c>
      <c r="J367" s="64" t="s">
        <v>36</v>
      </c>
      <c r="K367" s="24" t="s">
        <v>36</v>
      </c>
      <c r="L367" s="24" t="s">
        <v>26</v>
      </c>
      <c r="M367" s="24" t="s">
        <v>37</v>
      </c>
    </row>
    <row r="368" ht="16" customHeight="1" spans="1:13">
      <c r="A368" s="65"/>
      <c r="B368" s="66"/>
      <c r="C368" s="63"/>
      <c r="D368" s="63" t="s">
        <v>771</v>
      </c>
      <c r="E368" s="25" t="s">
        <v>772</v>
      </c>
      <c r="F368" s="64">
        <v>58.1</v>
      </c>
      <c r="G368" s="64">
        <v>23.24</v>
      </c>
      <c r="H368" s="64" t="s">
        <v>36</v>
      </c>
      <c r="I368" s="64" t="s">
        <v>36</v>
      </c>
      <c r="J368" s="64" t="s">
        <v>36</v>
      </c>
      <c r="K368" s="24" t="s">
        <v>36</v>
      </c>
      <c r="L368" s="24" t="s">
        <v>26</v>
      </c>
      <c r="M368" s="24" t="s">
        <v>37</v>
      </c>
    </row>
    <row r="369" ht="16" customHeight="1" spans="1:13">
      <c r="A369" s="65"/>
      <c r="B369" s="66"/>
      <c r="C369" s="63"/>
      <c r="D369" s="63" t="s">
        <v>773</v>
      </c>
      <c r="E369" s="25" t="s">
        <v>774</v>
      </c>
      <c r="F369" s="64">
        <v>57.2</v>
      </c>
      <c r="G369" s="64">
        <v>22.88</v>
      </c>
      <c r="H369" s="64" t="s">
        <v>36</v>
      </c>
      <c r="I369" s="64" t="s">
        <v>36</v>
      </c>
      <c r="J369" s="64" t="s">
        <v>36</v>
      </c>
      <c r="K369" s="24" t="s">
        <v>36</v>
      </c>
      <c r="L369" s="24" t="s">
        <v>26</v>
      </c>
      <c r="M369" s="24" t="s">
        <v>37</v>
      </c>
    </row>
    <row r="370" ht="16" customHeight="1" spans="1:13">
      <c r="A370" s="67"/>
      <c r="B370" s="68"/>
      <c r="C370" s="63"/>
      <c r="D370" s="63" t="s">
        <v>775</v>
      </c>
      <c r="E370" s="25" t="s">
        <v>776</v>
      </c>
      <c r="F370" s="64">
        <v>57.2</v>
      </c>
      <c r="G370" s="64">
        <v>22.88</v>
      </c>
      <c r="H370" s="64" t="s">
        <v>36</v>
      </c>
      <c r="I370" s="64" t="s">
        <v>36</v>
      </c>
      <c r="J370" s="64" t="s">
        <v>36</v>
      </c>
      <c r="K370" s="24" t="s">
        <v>36</v>
      </c>
      <c r="L370" s="24" t="s">
        <v>26</v>
      </c>
      <c r="M370" s="24" t="s">
        <v>37</v>
      </c>
    </row>
    <row r="371" ht="16" customHeight="1" spans="1:13">
      <c r="A371" s="61" t="s">
        <v>714</v>
      </c>
      <c r="B371" s="70" t="s">
        <v>777</v>
      </c>
      <c r="C371" s="63" t="s">
        <v>778</v>
      </c>
      <c r="D371" s="63" t="s">
        <v>779</v>
      </c>
      <c r="E371" s="25" t="s">
        <v>780</v>
      </c>
      <c r="F371" s="64">
        <v>64.5</v>
      </c>
      <c r="G371" s="64">
        <v>25.8</v>
      </c>
      <c r="H371" s="64">
        <v>77.92</v>
      </c>
      <c r="I371" s="64">
        <v>46.75</v>
      </c>
      <c r="J371" s="64">
        <v>72.55</v>
      </c>
      <c r="K371" s="24">
        <v>1</v>
      </c>
      <c r="L371" s="24" t="s">
        <v>19</v>
      </c>
      <c r="M371" s="24"/>
    </row>
    <row r="372" ht="16" customHeight="1" spans="1:13">
      <c r="A372" s="65"/>
      <c r="B372" s="71"/>
      <c r="C372" s="63"/>
      <c r="D372" s="63" t="s">
        <v>781</v>
      </c>
      <c r="E372" s="24" t="s">
        <v>782</v>
      </c>
      <c r="F372" s="64">
        <v>68.8</v>
      </c>
      <c r="G372" s="64">
        <v>27.52</v>
      </c>
      <c r="H372" s="64">
        <v>74.88</v>
      </c>
      <c r="I372" s="64">
        <v>44.93</v>
      </c>
      <c r="J372" s="64">
        <v>72.45</v>
      </c>
      <c r="K372" s="24">
        <v>2</v>
      </c>
      <c r="L372" s="24" t="s">
        <v>19</v>
      </c>
      <c r="M372" s="24"/>
    </row>
    <row r="373" ht="16" customHeight="1" spans="1:13">
      <c r="A373" s="65"/>
      <c r="B373" s="71"/>
      <c r="C373" s="63"/>
      <c r="D373" s="63" t="s">
        <v>783</v>
      </c>
      <c r="E373" s="25" t="s">
        <v>784</v>
      </c>
      <c r="F373" s="64">
        <v>65.7</v>
      </c>
      <c r="G373" s="64">
        <v>26.28</v>
      </c>
      <c r="H373" s="64">
        <v>76.36</v>
      </c>
      <c r="I373" s="64">
        <v>45.82</v>
      </c>
      <c r="J373" s="64">
        <v>72.1</v>
      </c>
      <c r="K373" s="24">
        <v>3</v>
      </c>
      <c r="L373" s="24" t="s">
        <v>19</v>
      </c>
      <c r="M373" s="24"/>
    </row>
    <row r="374" ht="16" customHeight="1" spans="1:13">
      <c r="A374" s="65"/>
      <c r="B374" s="71"/>
      <c r="C374" s="63"/>
      <c r="D374" s="63" t="s">
        <v>785</v>
      </c>
      <c r="E374" s="25" t="s">
        <v>786</v>
      </c>
      <c r="F374" s="64">
        <v>66.9</v>
      </c>
      <c r="G374" s="64">
        <v>26.76</v>
      </c>
      <c r="H374" s="64">
        <v>74.92</v>
      </c>
      <c r="I374" s="64">
        <v>44.95</v>
      </c>
      <c r="J374" s="64">
        <v>71.71</v>
      </c>
      <c r="K374" s="24">
        <v>4</v>
      </c>
      <c r="L374" s="24" t="s">
        <v>19</v>
      </c>
      <c r="M374" s="24"/>
    </row>
    <row r="375" ht="16" customHeight="1" spans="1:13">
      <c r="A375" s="65"/>
      <c r="B375" s="71"/>
      <c r="C375" s="63"/>
      <c r="D375" s="63" t="s">
        <v>787</v>
      </c>
      <c r="E375" s="25" t="s">
        <v>788</v>
      </c>
      <c r="F375" s="64">
        <v>62.2</v>
      </c>
      <c r="G375" s="64">
        <v>24.88</v>
      </c>
      <c r="H375" s="64">
        <v>75.78</v>
      </c>
      <c r="I375" s="64">
        <v>45.47</v>
      </c>
      <c r="J375" s="64">
        <v>70.35</v>
      </c>
      <c r="K375" s="24">
        <v>5</v>
      </c>
      <c r="L375" s="24" t="s">
        <v>19</v>
      </c>
      <c r="M375" s="24"/>
    </row>
    <row r="376" ht="16" customHeight="1" spans="1:13">
      <c r="A376" s="65"/>
      <c r="B376" s="71"/>
      <c r="C376" s="63"/>
      <c r="D376" s="63" t="s">
        <v>789</v>
      </c>
      <c r="E376" s="25" t="s">
        <v>790</v>
      </c>
      <c r="F376" s="64">
        <v>62.8</v>
      </c>
      <c r="G376" s="64">
        <v>25.12</v>
      </c>
      <c r="H376" s="64">
        <v>74.88</v>
      </c>
      <c r="I376" s="64">
        <v>44.93</v>
      </c>
      <c r="J376" s="64">
        <v>70.05</v>
      </c>
      <c r="K376" s="24">
        <v>6</v>
      </c>
      <c r="L376" s="24" t="s">
        <v>19</v>
      </c>
      <c r="M376" s="24"/>
    </row>
    <row r="377" ht="16" customHeight="1" spans="1:13">
      <c r="A377" s="65"/>
      <c r="B377" s="71"/>
      <c r="C377" s="63"/>
      <c r="D377" s="63" t="s">
        <v>791</v>
      </c>
      <c r="E377" s="25" t="s">
        <v>792</v>
      </c>
      <c r="F377" s="64">
        <v>60.4</v>
      </c>
      <c r="G377" s="64">
        <v>24.16</v>
      </c>
      <c r="H377" s="64">
        <v>76</v>
      </c>
      <c r="I377" s="64">
        <v>45.6</v>
      </c>
      <c r="J377" s="64">
        <v>69.76</v>
      </c>
      <c r="K377" s="24">
        <v>7</v>
      </c>
      <c r="L377" s="24" t="s">
        <v>19</v>
      </c>
      <c r="M377" s="24"/>
    </row>
    <row r="378" ht="16" customHeight="1" spans="1:13">
      <c r="A378" s="65"/>
      <c r="B378" s="71"/>
      <c r="C378" s="63"/>
      <c r="D378" s="63" t="s">
        <v>793</v>
      </c>
      <c r="E378" s="25" t="s">
        <v>794</v>
      </c>
      <c r="F378" s="64">
        <v>63</v>
      </c>
      <c r="G378" s="64">
        <v>25.2</v>
      </c>
      <c r="H378" s="64">
        <v>73.92</v>
      </c>
      <c r="I378" s="64">
        <v>44.35</v>
      </c>
      <c r="J378" s="64">
        <v>69.55</v>
      </c>
      <c r="K378" s="24">
        <v>8</v>
      </c>
      <c r="L378" s="24" t="s">
        <v>26</v>
      </c>
      <c r="M378" s="24"/>
    </row>
    <row r="379" ht="16" customHeight="1" spans="1:13">
      <c r="A379" s="65"/>
      <c r="B379" s="71"/>
      <c r="C379" s="63"/>
      <c r="D379" s="63" t="s">
        <v>795</v>
      </c>
      <c r="E379" s="25" t="s">
        <v>796</v>
      </c>
      <c r="F379" s="64">
        <v>61.4</v>
      </c>
      <c r="G379" s="64">
        <v>24.56</v>
      </c>
      <c r="H379" s="64">
        <v>74.56</v>
      </c>
      <c r="I379" s="64">
        <v>44.74</v>
      </c>
      <c r="J379" s="64">
        <v>69.3</v>
      </c>
      <c r="K379" s="24">
        <v>9</v>
      </c>
      <c r="L379" s="24" t="s">
        <v>26</v>
      </c>
      <c r="M379" s="24"/>
    </row>
    <row r="380" ht="16" customHeight="1" spans="1:13">
      <c r="A380" s="65"/>
      <c r="B380" s="71"/>
      <c r="C380" s="63"/>
      <c r="D380" s="63" t="s">
        <v>797</v>
      </c>
      <c r="E380" s="25" t="s">
        <v>798</v>
      </c>
      <c r="F380" s="64">
        <v>60</v>
      </c>
      <c r="G380" s="64">
        <v>24</v>
      </c>
      <c r="H380" s="64">
        <v>73.88</v>
      </c>
      <c r="I380" s="64">
        <v>44.33</v>
      </c>
      <c r="J380" s="64">
        <v>68.33</v>
      </c>
      <c r="K380" s="24">
        <v>10</v>
      </c>
      <c r="L380" s="24" t="s">
        <v>26</v>
      </c>
      <c r="M380" s="24"/>
    </row>
    <row r="381" ht="16" customHeight="1" spans="1:13">
      <c r="A381" s="65"/>
      <c r="B381" s="71"/>
      <c r="C381" s="63"/>
      <c r="D381" s="63" t="s">
        <v>799</v>
      </c>
      <c r="E381" s="25" t="s">
        <v>800</v>
      </c>
      <c r="F381" s="64">
        <v>61.3</v>
      </c>
      <c r="G381" s="64">
        <v>24.52</v>
      </c>
      <c r="H381" s="64">
        <v>72.9</v>
      </c>
      <c r="I381" s="64">
        <v>43.74</v>
      </c>
      <c r="J381" s="64">
        <v>68.26</v>
      </c>
      <c r="K381" s="24">
        <v>11</v>
      </c>
      <c r="L381" s="24" t="s">
        <v>26</v>
      </c>
      <c r="M381" s="24"/>
    </row>
    <row r="382" ht="16" customHeight="1" spans="1:13">
      <c r="A382" s="65"/>
      <c r="B382" s="71"/>
      <c r="C382" s="63"/>
      <c r="D382" s="63" t="s">
        <v>801</v>
      </c>
      <c r="E382" s="25" t="s">
        <v>802</v>
      </c>
      <c r="F382" s="64">
        <v>53.3</v>
      </c>
      <c r="G382" s="64">
        <v>21.32</v>
      </c>
      <c r="H382" s="64">
        <v>77.44</v>
      </c>
      <c r="I382" s="64">
        <v>46.46</v>
      </c>
      <c r="J382" s="64">
        <v>67.78</v>
      </c>
      <c r="K382" s="24">
        <v>12</v>
      </c>
      <c r="L382" s="24" t="s">
        <v>26</v>
      </c>
      <c r="M382" s="24"/>
    </row>
    <row r="383" ht="16" customHeight="1" spans="1:13">
      <c r="A383" s="65"/>
      <c r="B383" s="71"/>
      <c r="C383" s="63"/>
      <c r="D383" s="63" t="s">
        <v>803</v>
      </c>
      <c r="E383" s="25" t="s">
        <v>804</v>
      </c>
      <c r="F383" s="64">
        <v>56.5</v>
      </c>
      <c r="G383" s="64">
        <v>22.6</v>
      </c>
      <c r="H383" s="64">
        <v>75.16</v>
      </c>
      <c r="I383" s="64">
        <v>45.1</v>
      </c>
      <c r="J383" s="64">
        <v>67.7</v>
      </c>
      <c r="K383" s="24">
        <v>13</v>
      </c>
      <c r="L383" s="24" t="s">
        <v>26</v>
      </c>
      <c r="M383" s="24"/>
    </row>
    <row r="384" ht="16" customHeight="1" spans="1:13">
      <c r="A384" s="65"/>
      <c r="B384" s="71"/>
      <c r="C384" s="63"/>
      <c r="D384" s="63" t="s">
        <v>805</v>
      </c>
      <c r="E384" s="25" t="s">
        <v>806</v>
      </c>
      <c r="F384" s="64">
        <v>54.6</v>
      </c>
      <c r="G384" s="64">
        <v>21.84</v>
      </c>
      <c r="H384" s="64">
        <v>76.4</v>
      </c>
      <c r="I384" s="64">
        <v>45.84</v>
      </c>
      <c r="J384" s="64">
        <v>67.68</v>
      </c>
      <c r="K384" s="24">
        <v>14</v>
      </c>
      <c r="L384" s="24" t="s">
        <v>26</v>
      </c>
      <c r="M384" s="24"/>
    </row>
    <row r="385" ht="16" customHeight="1" spans="1:13">
      <c r="A385" s="65"/>
      <c r="B385" s="71"/>
      <c r="C385" s="63"/>
      <c r="D385" s="63" t="s">
        <v>807</v>
      </c>
      <c r="E385" s="25" t="s">
        <v>808</v>
      </c>
      <c r="F385" s="64">
        <v>59.1</v>
      </c>
      <c r="G385" s="64">
        <v>23.64</v>
      </c>
      <c r="H385" s="64">
        <v>71.58</v>
      </c>
      <c r="I385" s="64">
        <v>42.95</v>
      </c>
      <c r="J385" s="64">
        <v>66.59</v>
      </c>
      <c r="K385" s="24">
        <v>15</v>
      </c>
      <c r="L385" s="24" t="s">
        <v>26</v>
      </c>
      <c r="M385" s="24"/>
    </row>
    <row r="386" ht="16" customHeight="1" spans="1:13">
      <c r="A386" s="65"/>
      <c r="B386" s="71"/>
      <c r="C386" s="63"/>
      <c r="D386" s="63" t="s">
        <v>809</v>
      </c>
      <c r="E386" s="25" t="s">
        <v>810</v>
      </c>
      <c r="F386" s="64">
        <v>55</v>
      </c>
      <c r="G386" s="64">
        <v>22</v>
      </c>
      <c r="H386" s="64">
        <v>73</v>
      </c>
      <c r="I386" s="64">
        <v>43.8</v>
      </c>
      <c r="J386" s="64">
        <v>65.8</v>
      </c>
      <c r="K386" s="24">
        <v>16</v>
      </c>
      <c r="L386" s="24" t="s">
        <v>26</v>
      </c>
      <c r="M386" s="24"/>
    </row>
    <row r="387" ht="16" customHeight="1" spans="1:13">
      <c r="A387" s="65"/>
      <c r="B387" s="71"/>
      <c r="C387" s="63"/>
      <c r="D387" s="63" t="s">
        <v>811</v>
      </c>
      <c r="E387" s="25" t="s">
        <v>812</v>
      </c>
      <c r="F387" s="64">
        <v>55.4</v>
      </c>
      <c r="G387" s="64">
        <v>22.16</v>
      </c>
      <c r="H387" s="64">
        <v>70.28</v>
      </c>
      <c r="I387" s="64">
        <v>42.17</v>
      </c>
      <c r="J387" s="64">
        <v>64.33</v>
      </c>
      <c r="K387" s="24">
        <v>17</v>
      </c>
      <c r="L387" s="24" t="s">
        <v>26</v>
      </c>
      <c r="M387" s="24"/>
    </row>
    <row r="388" ht="16" customHeight="1" spans="1:13">
      <c r="A388" s="65"/>
      <c r="B388" s="71"/>
      <c r="C388" s="63"/>
      <c r="D388" s="63" t="s">
        <v>813</v>
      </c>
      <c r="E388" s="25" t="s">
        <v>814</v>
      </c>
      <c r="F388" s="64">
        <v>57</v>
      </c>
      <c r="G388" s="64">
        <v>22.8</v>
      </c>
      <c r="H388" s="64">
        <v>68.32</v>
      </c>
      <c r="I388" s="64">
        <v>40.99</v>
      </c>
      <c r="J388" s="64">
        <v>63.79</v>
      </c>
      <c r="K388" s="24">
        <v>18</v>
      </c>
      <c r="L388" s="24" t="s">
        <v>26</v>
      </c>
      <c r="M388" s="24"/>
    </row>
    <row r="389" ht="16" customHeight="1" spans="1:13">
      <c r="A389" s="65"/>
      <c r="B389" s="71"/>
      <c r="C389" s="63"/>
      <c r="D389" s="63" t="s">
        <v>815</v>
      </c>
      <c r="E389" s="25" t="s">
        <v>816</v>
      </c>
      <c r="F389" s="64">
        <v>57.2</v>
      </c>
      <c r="G389" s="64">
        <v>22.88</v>
      </c>
      <c r="H389" s="64">
        <v>0</v>
      </c>
      <c r="I389" s="64">
        <v>0</v>
      </c>
      <c r="J389" s="64">
        <v>22.88</v>
      </c>
      <c r="K389" s="24">
        <v>19</v>
      </c>
      <c r="L389" s="24" t="s">
        <v>26</v>
      </c>
      <c r="M389" s="24"/>
    </row>
    <row r="390" ht="16" customHeight="1" spans="1:13">
      <c r="A390" s="65"/>
      <c r="B390" s="71"/>
      <c r="C390" s="63"/>
      <c r="D390" s="63" t="s">
        <v>817</v>
      </c>
      <c r="E390" s="25" t="s">
        <v>818</v>
      </c>
      <c r="F390" s="64">
        <v>59</v>
      </c>
      <c r="G390" s="64">
        <v>23.6</v>
      </c>
      <c r="H390" s="64" t="s">
        <v>36</v>
      </c>
      <c r="I390" s="64" t="s">
        <v>36</v>
      </c>
      <c r="J390" s="64" t="s">
        <v>36</v>
      </c>
      <c r="K390" s="64" t="s">
        <v>36</v>
      </c>
      <c r="L390" s="24" t="s">
        <v>26</v>
      </c>
      <c r="M390" s="24" t="s">
        <v>37</v>
      </c>
    </row>
    <row r="391" ht="16" customHeight="1" spans="1:13">
      <c r="A391" s="67"/>
      <c r="B391" s="71"/>
      <c r="C391" s="62"/>
      <c r="D391" s="62" t="s">
        <v>819</v>
      </c>
      <c r="E391" s="48" t="s">
        <v>820</v>
      </c>
      <c r="F391" s="72">
        <v>58.5</v>
      </c>
      <c r="G391" s="72">
        <v>23.4</v>
      </c>
      <c r="H391" s="72" t="s">
        <v>36</v>
      </c>
      <c r="I391" s="72" t="s">
        <v>36</v>
      </c>
      <c r="J391" s="72" t="s">
        <v>36</v>
      </c>
      <c r="K391" s="72" t="s">
        <v>36</v>
      </c>
      <c r="L391" s="10" t="s">
        <v>26</v>
      </c>
      <c r="M391" s="10" t="s">
        <v>37</v>
      </c>
    </row>
    <row r="392" ht="16" customHeight="1" spans="1:13">
      <c r="A392" s="61" t="s">
        <v>714</v>
      </c>
      <c r="B392" s="62" t="s">
        <v>821</v>
      </c>
      <c r="C392" s="128" t="s">
        <v>822</v>
      </c>
      <c r="D392" s="63" t="s">
        <v>823</v>
      </c>
      <c r="E392" s="25" t="s">
        <v>824</v>
      </c>
      <c r="F392" s="64">
        <v>63.5</v>
      </c>
      <c r="G392" s="64">
        <v>25.4</v>
      </c>
      <c r="H392" s="64">
        <v>82.54</v>
      </c>
      <c r="I392" s="64">
        <v>49.52</v>
      </c>
      <c r="J392" s="64">
        <v>74.92</v>
      </c>
      <c r="K392" s="24">
        <v>1</v>
      </c>
      <c r="L392" s="24" t="s">
        <v>19</v>
      </c>
      <c r="M392" s="24"/>
    </row>
    <row r="393" ht="16" customHeight="1" spans="1:13">
      <c r="A393" s="65"/>
      <c r="B393" s="66"/>
      <c r="C393" s="66"/>
      <c r="D393" s="63" t="s">
        <v>825</v>
      </c>
      <c r="E393" s="73" t="s">
        <v>826</v>
      </c>
      <c r="F393" s="74">
        <v>68.2</v>
      </c>
      <c r="G393" s="74">
        <v>27.28</v>
      </c>
      <c r="H393" s="74">
        <v>78.44</v>
      </c>
      <c r="I393" s="74">
        <v>47.06</v>
      </c>
      <c r="J393" s="74">
        <v>74.34</v>
      </c>
      <c r="K393" s="24">
        <v>2</v>
      </c>
      <c r="L393" s="24" t="s">
        <v>19</v>
      </c>
      <c r="M393" s="24"/>
    </row>
    <row r="394" ht="16" customHeight="1" spans="1:13">
      <c r="A394" s="65"/>
      <c r="B394" s="66"/>
      <c r="C394" s="66"/>
      <c r="D394" s="63" t="s">
        <v>827</v>
      </c>
      <c r="E394" s="73" t="s">
        <v>828</v>
      </c>
      <c r="F394" s="74">
        <v>63.6</v>
      </c>
      <c r="G394" s="74">
        <v>25.44</v>
      </c>
      <c r="H394" s="75">
        <v>81.22</v>
      </c>
      <c r="I394" s="58">
        <v>48.73</v>
      </c>
      <c r="J394" s="75">
        <v>74.17</v>
      </c>
      <c r="K394" s="24">
        <v>3</v>
      </c>
      <c r="L394" s="24" t="s">
        <v>19</v>
      </c>
      <c r="M394" s="24"/>
    </row>
    <row r="395" ht="16" customHeight="1" spans="1:13">
      <c r="A395" s="65"/>
      <c r="B395" s="66"/>
      <c r="C395" s="66"/>
      <c r="D395" s="63" t="s">
        <v>829</v>
      </c>
      <c r="E395" s="73" t="s">
        <v>830</v>
      </c>
      <c r="F395" s="74">
        <v>66.1</v>
      </c>
      <c r="G395" s="74">
        <v>26.44</v>
      </c>
      <c r="H395" s="74">
        <v>79.26</v>
      </c>
      <c r="I395" s="74">
        <v>47.56</v>
      </c>
      <c r="J395" s="74">
        <v>74</v>
      </c>
      <c r="K395" s="24">
        <v>4</v>
      </c>
      <c r="L395" s="24" t="s">
        <v>19</v>
      </c>
      <c r="M395" s="76"/>
    </row>
    <row r="396" ht="16" customHeight="1" spans="1:13">
      <c r="A396" s="65"/>
      <c r="B396" s="66"/>
      <c r="C396" s="66"/>
      <c r="D396" s="63" t="s">
        <v>831</v>
      </c>
      <c r="E396" s="73" t="s">
        <v>832</v>
      </c>
      <c r="F396" s="74">
        <v>63.6</v>
      </c>
      <c r="G396" s="74">
        <v>25.44</v>
      </c>
      <c r="H396" s="75">
        <v>77.1</v>
      </c>
      <c r="I396" s="58">
        <v>46.26</v>
      </c>
      <c r="J396" s="75">
        <v>71.7</v>
      </c>
      <c r="K396" s="24">
        <v>5</v>
      </c>
      <c r="L396" s="24" t="s">
        <v>19</v>
      </c>
      <c r="M396" s="76"/>
    </row>
    <row r="397" ht="16" customHeight="1" spans="1:13">
      <c r="A397" s="65"/>
      <c r="B397" s="66"/>
      <c r="C397" s="66"/>
      <c r="D397" s="63" t="s">
        <v>833</v>
      </c>
      <c r="E397" s="25" t="s">
        <v>834</v>
      </c>
      <c r="F397" s="64">
        <v>64.7</v>
      </c>
      <c r="G397" s="64">
        <v>25.88</v>
      </c>
      <c r="H397" s="64">
        <v>76.3</v>
      </c>
      <c r="I397" s="64">
        <v>45.78</v>
      </c>
      <c r="J397" s="64">
        <v>71.66</v>
      </c>
      <c r="K397" s="24">
        <v>6</v>
      </c>
      <c r="L397" s="24" t="s">
        <v>19</v>
      </c>
      <c r="M397" s="76"/>
    </row>
    <row r="398" ht="16" customHeight="1" spans="1:13">
      <c r="A398" s="65"/>
      <c r="B398" s="66"/>
      <c r="C398" s="66"/>
      <c r="D398" s="63" t="s">
        <v>835</v>
      </c>
      <c r="E398" s="73" t="s">
        <v>836</v>
      </c>
      <c r="F398" s="74">
        <v>64.2</v>
      </c>
      <c r="G398" s="74">
        <v>25.68</v>
      </c>
      <c r="H398" s="64">
        <v>76.3</v>
      </c>
      <c r="I398" s="64">
        <v>45.78</v>
      </c>
      <c r="J398" s="64">
        <f>G398+I398</f>
        <v>71.46</v>
      </c>
      <c r="K398" s="24">
        <v>7</v>
      </c>
      <c r="L398" s="24" t="s">
        <v>19</v>
      </c>
      <c r="M398" s="24"/>
    </row>
    <row r="399" ht="16" customHeight="1" spans="1:13">
      <c r="A399" s="65"/>
      <c r="B399" s="66"/>
      <c r="C399" s="66"/>
      <c r="D399" s="63" t="s">
        <v>837</v>
      </c>
      <c r="E399" s="25" t="s">
        <v>838</v>
      </c>
      <c r="F399" s="64">
        <v>60.8</v>
      </c>
      <c r="G399" s="64">
        <v>24.32</v>
      </c>
      <c r="H399" s="64">
        <v>77.38</v>
      </c>
      <c r="I399" s="64">
        <v>46.43</v>
      </c>
      <c r="J399" s="64">
        <v>70.75</v>
      </c>
      <c r="K399" s="24">
        <v>8</v>
      </c>
      <c r="L399" s="24" t="s">
        <v>19</v>
      </c>
      <c r="M399" s="24"/>
    </row>
    <row r="400" ht="16" customHeight="1" spans="1:13">
      <c r="A400" s="65"/>
      <c r="B400" s="66"/>
      <c r="C400" s="66"/>
      <c r="D400" s="63" t="s">
        <v>839</v>
      </c>
      <c r="E400" s="73" t="s">
        <v>840</v>
      </c>
      <c r="F400" s="74">
        <v>56.5</v>
      </c>
      <c r="G400" s="74">
        <v>22.6</v>
      </c>
      <c r="H400" s="74">
        <v>79.36</v>
      </c>
      <c r="I400" s="74">
        <v>47.62</v>
      </c>
      <c r="J400" s="74">
        <v>70.22</v>
      </c>
      <c r="K400" s="24">
        <v>9</v>
      </c>
      <c r="L400" s="24" t="s">
        <v>19</v>
      </c>
      <c r="M400" s="24"/>
    </row>
    <row r="401" ht="16" customHeight="1" spans="1:13">
      <c r="A401" s="65"/>
      <c r="B401" s="66"/>
      <c r="C401" s="66"/>
      <c r="D401" s="63" t="s">
        <v>841</v>
      </c>
      <c r="E401" s="25" t="s">
        <v>842</v>
      </c>
      <c r="F401" s="64">
        <v>63.2</v>
      </c>
      <c r="G401" s="64">
        <v>25.28</v>
      </c>
      <c r="H401" s="64">
        <v>74.72</v>
      </c>
      <c r="I401" s="64">
        <v>44.83</v>
      </c>
      <c r="J401" s="64">
        <v>70.11</v>
      </c>
      <c r="K401" s="24">
        <v>10</v>
      </c>
      <c r="L401" s="24" t="s">
        <v>19</v>
      </c>
      <c r="M401" s="24"/>
    </row>
    <row r="402" ht="16" customHeight="1" spans="1:13">
      <c r="A402" s="65"/>
      <c r="B402" s="66"/>
      <c r="C402" s="66"/>
      <c r="D402" s="63" t="s">
        <v>843</v>
      </c>
      <c r="E402" s="76" t="s">
        <v>844</v>
      </c>
      <c r="F402" s="74">
        <v>59.8</v>
      </c>
      <c r="G402" s="74">
        <v>23.92</v>
      </c>
      <c r="H402" s="64">
        <v>76.7</v>
      </c>
      <c r="I402" s="64">
        <v>46.02</v>
      </c>
      <c r="J402" s="64">
        <v>69.94</v>
      </c>
      <c r="K402" s="24">
        <v>11</v>
      </c>
      <c r="L402" s="24" t="s">
        <v>26</v>
      </c>
      <c r="M402" s="76"/>
    </row>
    <row r="403" ht="16" customHeight="1" spans="1:13">
      <c r="A403" s="65"/>
      <c r="B403" s="66"/>
      <c r="C403" s="66"/>
      <c r="D403" s="63" t="s">
        <v>845</v>
      </c>
      <c r="E403" s="25" t="s">
        <v>846</v>
      </c>
      <c r="F403" s="64">
        <v>54.7</v>
      </c>
      <c r="G403" s="64">
        <v>21.88</v>
      </c>
      <c r="H403" s="64">
        <v>79</v>
      </c>
      <c r="I403" s="64">
        <v>47.4</v>
      </c>
      <c r="J403" s="64">
        <v>69.28</v>
      </c>
      <c r="K403" s="24">
        <v>12</v>
      </c>
      <c r="L403" s="24" t="s">
        <v>26</v>
      </c>
      <c r="M403" s="76"/>
    </row>
    <row r="404" ht="16" customHeight="1" spans="1:13">
      <c r="A404" s="65"/>
      <c r="B404" s="66"/>
      <c r="C404" s="66"/>
      <c r="D404" s="63" t="s">
        <v>847</v>
      </c>
      <c r="E404" s="25" t="s">
        <v>848</v>
      </c>
      <c r="F404" s="64">
        <v>56.9</v>
      </c>
      <c r="G404" s="64">
        <v>22.76</v>
      </c>
      <c r="H404" s="64">
        <v>77.46</v>
      </c>
      <c r="I404" s="64">
        <v>46.48</v>
      </c>
      <c r="J404" s="64">
        <v>69.24</v>
      </c>
      <c r="K404" s="24">
        <v>13</v>
      </c>
      <c r="L404" s="24" t="s">
        <v>26</v>
      </c>
      <c r="M404" s="76"/>
    </row>
    <row r="405" ht="16" customHeight="1" spans="1:13">
      <c r="A405" s="65"/>
      <c r="B405" s="66"/>
      <c r="C405" s="66"/>
      <c r="D405" s="63" t="s">
        <v>849</v>
      </c>
      <c r="E405" s="73" t="s">
        <v>850</v>
      </c>
      <c r="F405" s="74">
        <v>52</v>
      </c>
      <c r="G405" s="74">
        <v>20.8</v>
      </c>
      <c r="H405" s="74">
        <v>79.96</v>
      </c>
      <c r="I405" s="74">
        <v>47.98</v>
      </c>
      <c r="J405" s="74">
        <v>68.78</v>
      </c>
      <c r="K405" s="24">
        <v>14</v>
      </c>
      <c r="L405" s="24" t="s">
        <v>26</v>
      </c>
      <c r="M405" s="76"/>
    </row>
    <row r="406" ht="16" customHeight="1" spans="1:13">
      <c r="A406" s="65"/>
      <c r="B406" s="66"/>
      <c r="C406" s="66"/>
      <c r="D406" s="63" t="s">
        <v>851</v>
      </c>
      <c r="E406" s="73" t="s">
        <v>852</v>
      </c>
      <c r="F406" s="74">
        <v>52.8</v>
      </c>
      <c r="G406" s="74">
        <v>21.12</v>
      </c>
      <c r="H406" s="74">
        <v>78.5</v>
      </c>
      <c r="I406" s="74">
        <v>47.1</v>
      </c>
      <c r="J406" s="74">
        <v>68.22</v>
      </c>
      <c r="K406" s="24">
        <v>15</v>
      </c>
      <c r="L406" s="24" t="s">
        <v>26</v>
      </c>
      <c r="M406" s="76"/>
    </row>
    <row r="407" ht="16" customHeight="1" spans="1:13">
      <c r="A407" s="65"/>
      <c r="B407" s="66"/>
      <c r="C407" s="66"/>
      <c r="D407" s="63" t="s">
        <v>853</v>
      </c>
      <c r="E407" s="25" t="s">
        <v>854</v>
      </c>
      <c r="F407" s="64">
        <v>55.7</v>
      </c>
      <c r="G407" s="64">
        <v>22.28</v>
      </c>
      <c r="H407" s="64">
        <v>76.52</v>
      </c>
      <c r="I407" s="64">
        <v>45.91</v>
      </c>
      <c r="J407" s="64">
        <v>68.19</v>
      </c>
      <c r="K407" s="24">
        <v>16</v>
      </c>
      <c r="L407" s="24" t="s">
        <v>26</v>
      </c>
      <c r="M407" s="76"/>
    </row>
    <row r="408" ht="16" customHeight="1" spans="1:13">
      <c r="A408" s="65"/>
      <c r="B408" s="66"/>
      <c r="C408" s="66"/>
      <c r="D408" s="63" t="s">
        <v>855</v>
      </c>
      <c r="E408" s="73" t="s">
        <v>856</v>
      </c>
      <c r="F408" s="74">
        <v>54.7</v>
      </c>
      <c r="G408" s="74">
        <v>21.88</v>
      </c>
      <c r="H408" s="74">
        <v>77</v>
      </c>
      <c r="I408" s="74">
        <v>46.2</v>
      </c>
      <c r="J408" s="74">
        <v>68.08</v>
      </c>
      <c r="K408" s="24">
        <v>17</v>
      </c>
      <c r="L408" s="24" t="s">
        <v>26</v>
      </c>
      <c r="M408" s="76"/>
    </row>
    <row r="409" ht="16" customHeight="1" spans="1:13">
      <c r="A409" s="65"/>
      <c r="B409" s="66"/>
      <c r="C409" s="66"/>
      <c r="D409" s="63" t="s">
        <v>857</v>
      </c>
      <c r="E409" s="73" t="s">
        <v>858</v>
      </c>
      <c r="F409" s="74">
        <v>49.5</v>
      </c>
      <c r="G409" s="74">
        <v>19.8</v>
      </c>
      <c r="H409" s="74">
        <v>79.42</v>
      </c>
      <c r="I409" s="74">
        <v>47.65</v>
      </c>
      <c r="J409" s="74">
        <v>67.45</v>
      </c>
      <c r="K409" s="24">
        <v>18</v>
      </c>
      <c r="L409" s="24" t="s">
        <v>26</v>
      </c>
      <c r="M409" s="76"/>
    </row>
    <row r="410" ht="16" customHeight="1" spans="1:13">
      <c r="A410" s="65"/>
      <c r="B410" s="66"/>
      <c r="C410" s="66"/>
      <c r="D410" s="63" t="s">
        <v>859</v>
      </c>
      <c r="E410" s="73" t="s">
        <v>860</v>
      </c>
      <c r="F410" s="74">
        <v>49</v>
      </c>
      <c r="G410" s="74">
        <v>19.6</v>
      </c>
      <c r="H410" s="74">
        <v>79.3</v>
      </c>
      <c r="I410" s="74">
        <v>47.58</v>
      </c>
      <c r="J410" s="74">
        <v>67.18</v>
      </c>
      <c r="K410" s="24">
        <v>19</v>
      </c>
      <c r="L410" s="24" t="s">
        <v>26</v>
      </c>
      <c r="M410" s="24"/>
    </row>
    <row r="411" ht="16" customHeight="1" spans="1:13">
      <c r="A411" s="65"/>
      <c r="B411" s="66"/>
      <c r="C411" s="66"/>
      <c r="D411" s="63" t="s">
        <v>861</v>
      </c>
      <c r="E411" s="73" t="s">
        <v>862</v>
      </c>
      <c r="F411" s="74">
        <v>50.6</v>
      </c>
      <c r="G411" s="74">
        <v>20.24</v>
      </c>
      <c r="H411" s="64">
        <v>76.82</v>
      </c>
      <c r="I411" s="64">
        <v>46.09</v>
      </c>
      <c r="J411" s="64">
        <v>66.33</v>
      </c>
      <c r="K411" s="24">
        <v>20</v>
      </c>
      <c r="L411" s="24" t="s">
        <v>26</v>
      </c>
      <c r="M411" s="76"/>
    </row>
    <row r="412" ht="16" customHeight="1" spans="1:13">
      <c r="A412" s="65"/>
      <c r="B412" s="66"/>
      <c r="C412" s="66"/>
      <c r="D412" s="63" t="s">
        <v>863</v>
      </c>
      <c r="E412" s="73" t="s">
        <v>864</v>
      </c>
      <c r="F412" s="74">
        <v>48.8</v>
      </c>
      <c r="G412" s="74">
        <v>19.52</v>
      </c>
      <c r="H412" s="74">
        <v>77</v>
      </c>
      <c r="I412" s="74">
        <v>46.2</v>
      </c>
      <c r="J412" s="74">
        <v>65.72</v>
      </c>
      <c r="K412" s="24">
        <v>21</v>
      </c>
      <c r="L412" s="24" t="s">
        <v>26</v>
      </c>
      <c r="M412" s="76"/>
    </row>
    <row r="413" ht="16" customHeight="1" spans="1:13">
      <c r="A413" s="65"/>
      <c r="B413" s="66"/>
      <c r="C413" s="66"/>
      <c r="D413" s="63" t="s">
        <v>865</v>
      </c>
      <c r="E413" s="73" t="s">
        <v>866</v>
      </c>
      <c r="F413" s="74">
        <v>51</v>
      </c>
      <c r="G413" s="74">
        <v>20.4</v>
      </c>
      <c r="H413" s="74">
        <v>73.44</v>
      </c>
      <c r="I413" s="74">
        <v>44.06</v>
      </c>
      <c r="J413" s="74">
        <v>64.46</v>
      </c>
      <c r="K413" s="24">
        <v>22</v>
      </c>
      <c r="L413" s="24" t="s">
        <v>26</v>
      </c>
      <c r="M413" s="24"/>
    </row>
    <row r="414" ht="16" customHeight="1" spans="1:13">
      <c r="A414" s="65"/>
      <c r="B414" s="66"/>
      <c r="C414" s="66"/>
      <c r="D414" s="63" t="s">
        <v>867</v>
      </c>
      <c r="E414" s="76" t="s">
        <v>868</v>
      </c>
      <c r="F414" s="74">
        <v>45.6</v>
      </c>
      <c r="G414" s="74">
        <v>18.24</v>
      </c>
      <c r="H414" s="64">
        <v>76.38</v>
      </c>
      <c r="I414" s="64">
        <v>45.83</v>
      </c>
      <c r="J414" s="64">
        <v>64.07</v>
      </c>
      <c r="K414" s="24">
        <v>23</v>
      </c>
      <c r="L414" s="24" t="s">
        <v>26</v>
      </c>
      <c r="M414" s="24"/>
    </row>
    <row r="415" ht="16" customHeight="1" spans="1:13">
      <c r="A415" s="65"/>
      <c r="B415" s="66"/>
      <c r="C415" s="66"/>
      <c r="D415" s="63" t="s">
        <v>869</v>
      </c>
      <c r="E415" s="73" t="s">
        <v>870</v>
      </c>
      <c r="F415" s="74">
        <v>47.4</v>
      </c>
      <c r="G415" s="74">
        <v>18.96</v>
      </c>
      <c r="H415" s="74">
        <v>74.4</v>
      </c>
      <c r="I415" s="74">
        <v>44.64</v>
      </c>
      <c r="J415" s="74">
        <v>63.6</v>
      </c>
      <c r="K415" s="24">
        <v>24</v>
      </c>
      <c r="L415" s="24" t="s">
        <v>26</v>
      </c>
      <c r="M415" s="24"/>
    </row>
    <row r="416" ht="16" customHeight="1" spans="1:13">
      <c r="A416" s="65"/>
      <c r="B416" s="66"/>
      <c r="C416" s="66"/>
      <c r="D416" s="63" t="s">
        <v>871</v>
      </c>
      <c r="E416" s="73" t="s">
        <v>872</v>
      </c>
      <c r="F416" s="74">
        <v>58.5</v>
      </c>
      <c r="G416" s="74">
        <v>23.4</v>
      </c>
      <c r="H416" s="74">
        <v>53.62</v>
      </c>
      <c r="I416" s="74">
        <v>32.17</v>
      </c>
      <c r="J416" s="74">
        <v>55.57</v>
      </c>
      <c r="K416" s="24">
        <v>25</v>
      </c>
      <c r="L416" s="24" t="s">
        <v>26</v>
      </c>
      <c r="M416" s="24"/>
    </row>
    <row r="417" ht="16" customHeight="1" spans="1:13">
      <c r="A417" s="65"/>
      <c r="B417" s="66"/>
      <c r="C417" s="66"/>
      <c r="D417" s="63" t="s">
        <v>873</v>
      </c>
      <c r="E417" s="73" t="s">
        <v>874</v>
      </c>
      <c r="F417" s="74">
        <v>54.1</v>
      </c>
      <c r="G417" s="74">
        <v>21.64</v>
      </c>
      <c r="H417" s="64">
        <v>53.06</v>
      </c>
      <c r="I417" s="64">
        <v>31.84</v>
      </c>
      <c r="J417" s="64">
        <v>53.48</v>
      </c>
      <c r="K417" s="24">
        <v>26</v>
      </c>
      <c r="L417" s="24" t="s">
        <v>26</v>
      </c>
      <c r="M417" s="24"/>
    </row>
    <row r="418" ht="16" customHeight="1" spans="1:13">
      <c r="A418" s="65"/>
      <c r="B418" s="66"/>
      <c r="C418" s="66"/>
      <c r="D418" s="63" t="s">
        <v>875</v>
      </c>
      <c r="E418" s="73" t="s">
        <v>876</v>
      </c>
      <c r="F418" s="74">
        <v>60.2</v>
      </c>
      <c r="G418" s="74">
        <v>24.08</v>
      </c>
      <c r="H418" s="64" t="s">
        <v>36</v>
      </c>
      <c r="I418" s="64" t="s">
        <v>36</v>
      </c>
      <c r="J418" s="64" t="s">
        <v>36</v>
      </c>
      <c r="K418" s="64" t="s">
        <v>36</v>
      </c>
      <c r="L418" s="24" t="s">
        <v>26</v>
      </c>
      <c r="M418" s="24" t="s">
        <v>37</v>
      </c>
    </row>
    <row r="419" ht="16" customHeight="1" spans="1:13">
      <c r="A419" s="65"/>
      <c r="B419" s="66"/>
      <c r="C419" s="66"/>
      <c r="D419" s="63" t="s">
        <v>877</v>
      </c>
      <c r="E419" s="73" t="s">
        <v>878</v>
      </c>
      <c r="F419" s="74">
        <v>58.4</v>
      </c>
      <c r="G419" s="74">
        <v>23.36</v>
      </c>
      <c r="H419" s="64" t="s">
        <v>36</v>
      </c>
      <c r="I419" s="64" t="s">
        <v>36</v>
      </c>
      <c r="J419" s="64" t="s">
        <v>36</v>
      </c>
      <c r="K419" s="64" t="s">
        <v>36</v>
      </c>
      <c r="L419" s="24" t="s">
        <v>26</v>
      </c>
      <c r="M419" s="24" t="s">
        <v>37</v>
      </c>
    </row>
    <row r="420" ht="16" customHeight="1" spans="1:13">
      <c r="A420" s="65"/>
      <c r="B420" s="66"/>
      <c r="C420" s="66"/>
      <c r="D420" s="63" t="s">
        <v>879</v>
      </c>
      <c r="E420" s="73" t="s">
        <v>880</v>
      </c>
      <c r="F420" s="74">
        <v>57.7</v>
      </c>
      <c r="G420" s="74">
        <v>23.08</v>
      </c>
      <c r="H420" s="64" t="s">
        <v>36</v>
      </c>
      <c r="I420" s="64" t="s">
        <v>36</v>
      </c>
      <c r="J420" s="64" t="s">
        <v>36</v>
      </c>
      <c r="K420" s="64" t="s">
        <v>36</v>
      </c>
      <c r="L420" s="24" t="s">
        <v>26</v>
      </c>
      <c r="M420" s="24" t="s">
        <v>37</v>
      </c>
    </row>
    <row r="421" ht="16" customHeight="1" spans="1:13">
      <c r="A421" s="67"/>
      <c r="B421" s="68"/>
      <c r="C421" s="68"/>
      <c r="D421" s="63" t="s">
        <v>881</v>
      </c>
      <c r="E421" s="73" t="s">
        <v>882</v>
      </c>
      <c r="F421" s="74">
        <v>47.3</v>
      </c>
      <c r="G421" s="74">
        <v>18.92</v>
      </c>
      <c r="H421" s="64" t="s">
        <v>36</v>
      </c>
      <c r="I421" s="64" t="s">
        <v>36</v>
      </c>
      <c r="J421" s="64" t="s">
        <v>36</v>
      </c>
      <c r="K421" s="64" t="s">
        <v>36</v>
      </c>
      <c r="L421" s="24" t="s">
        <v>26</v>
      </c>
      <c r="M421" s="24" t="s">
        <v>37</v>
      </c>
    </row>
    <row r="422" ht="16" customHeight="1" spans="1:13">
      <c r="A422" s="61" t="s">
        <v>714</v>
      </c>
      <c r="B422" s="76" t="s">
        <v>883</v>
      </c>
      <c r="C422" s="63" t="s">
        <v>884</v>
      </c>
      <c r="D422" s="63" t="s">
        <v>885</v>
      </c>
      <c r="E422" s="25" t="s">
        <v>886</v>
      </c>
      <c r="F422" s="64">
        <v>46.4</v>
      </c>
      <c r="G422" s="64">
        <v>18.56</v>
      </c>
      <c r="H422" s="64">
        <v>74</v>
      </c>
      <c r="I422" s="64">
        <v>44.4</v>
      </c>
      <c r="J422" s="64">
        <v>62.96</v>
      </c>
      <c r="K422" s="24">
        <v>1</v>
      </c>
      <c r="L422" s="24" t="s">
        <v>19</v>
      </c>
      <c r="M422" s="24"/>
    </row>
    <row r="423" ht="16" customHeight="1" spans="1:13">
      <c r="A423" s="65"/>
      <c r="B423" s="76"/>
      <c r="C423" s="63"/>
      <c r="D423" s="63" t="s">
        <v>887</v>
      </c>
      <c r="E423" s="25" t="s">
        <v>888</v>
      </c>
      <c r="F423" s="64">
        <v>48.6</v>
      </c>
      <c r="G423" s="64">
        <v>19.44</v>
      </c>
      <c r="H423" s="64">
        <v>72.4</v>
      </c>
      <c r="I423" s="64">
        <v>43.44</v>
      </c>
      <c r="J423" s="64">
        <v>62.88</v>
      </c>
      <c r="K423" s="24">
        <v>2</v>
      </c>
      <c r="L423" s="24" t="s">
        <v>26</v>
      </c>
      <c r="M423" s="24"/>
    </row>
    <row r="424" ht="16" customHeight="1" spans="1:13">
      <c r="A424" s="67"/>
      <c r="B424" s="76"/>
      <c r="C424" s="63"/>
      <c r="D424" s="63" t="s">
        <v>889</v>
      </c>
      <c r="E424" s="25" t="s">
        <v>890</v>
      </c>
      <c r="F424" s="64">
        <v>57.7</v>
      </c>
      <c r="G424" s="64">
        <v>23.08</v>
      </c>
      <c r="H424" s="64" t="s">
        <v>36</v>
      </c>
      <c r="I424" s="64" t="s">
        <v>36</v>
      </c>
      <c r="J424" s="64" t="s">
        <v>36</v>
      </c>
      <c r="K424" s="24" t="s">
        <v>36</v>
      </c>
      <c r="L424" s="24" t="s">
        <v>26</v>
      </c>
      <c r="M424" s="24" t="s">
        <v>37</v>
      </c>
    </row>
    <row r="425" ht="16" customHeight="1" spans="1:13">
      <c r="A425" s="77" t="s">
        <v>891</v>
      </c>
      <c r="B425" s="78" t="s">
        <v>892</v>
      </c>
      <c r="C425" s="129" t="s">
        <v>893</v>
      </c>
      <c r="D425" s="79" t="s">
        <v>894</v>
      </c>
      <c r="E425" s="80" t="s">
        <v>895</v>
      </c>
      <c r="F425" s="81">
        <v>53.9</v>
      </c>
      <c r="G425" s="81">
        <v>21.56</v>
      </c>
      <c r="H425" s="82">
        <v>86.33</v>
      </c>
      <c r="I425" s="87">
        <f t="shared" ref="I425:I432" si="52">H425*0.6</f>
        <v>51.798</v>
      </c>
      <c r="J425" s="82">
        <f t="shared" ref="J425:J432" si="53">G425+I425</f>
        <v>73.358</v>
      </c>
      <c r="K425" s="88">
        <v>1</v>
      </c>
      <c r="L425" s="88" t="s">
        <v>19</v>
      </c>
      <c r="M425" s="88"/>
    </row>
    <row r="426" ht="16" customHeight="1" spans="1:13">
      <c r="A426" s="83"/>
      <c r="B426" s="84"/>
      <c r="C426" s="84"/>
      <c r="D426" s="79" t="s">
        <v>896</v>
      </c>
      <c r="E426" s="80" t="s">
        <v>897</v>
      </c>
      <c r="F426" s="81">
        <v>54.5</v>
      </c>
      <c r="G426" s="81">
        <v>21.8</v>
      </c>
      <c r="H426" s="82">
        <v>84.67</v>
      </c>
      <c r="I426" s="87">
        <f t="shared" si="52"/>
        <v>50.802</v>
      </c>
      <c r="J426" s="82">
        <f t="shared" si="53"/>
        <v>72.602</v>
      </c>
      <c r="K426" s="88">
        <v>2</v>
      </c>
      <c r="L426" s="88" t="s">
        <v>19</v>
      </c>
      <c r="M426" s="88"/>
    </row>
    <row r="427" ht="16" customHeight="1" spans="1:13">
      <c r="A427" s="83"/>
      <c r="B427" s="84"/>
      <c r="C427" s="84"/>
      <c r="D427" s="79" t="s">
        <v>898</v>
      </c>
      <c r="E427" s="80" t="s">
        <v>899</v>
      </c>
      <c r="F427" s="81">
        <v>49.5</v>
      </c>
      <c r="G427" s="81">
        <v>19.8</v>
      </c>
      <c r="H427" s="82">
        <v>87.67</v>
      </c>
      <c r="I427" s="87">
        <f t="shared" si="52"/>
        <v>52.602</v>
      </c>
      <c r="J427" s="82">
        <f t="shared" si="53"/>
        <v>72.402</v>
      </c>
      <c r="K427" s="88">
        <v>3</v>
      </c>
      <c r="L427" s="88" t="s">
        <v>19</v>
      </c>
      <c r="M427" s="88"/>
    </row>
    <row r="428" ht="16" customHeight="1" spans="1:13">
      <c r="A428" s="83"/>
      <c r="B428" s="84"/>
      <c r="C428" s="84"/>
      <c r="D428" s="79" t="s">
        <v>900</v>
      </c>
      <c r="E428" s="80" t="s">
        <v>901</v>
      </c>
      <c r="F428" s="81">
        <v>52.4</v>
      </c>
      <c r="G428" s="81">
        <v>20.96</v>
      </c>
      <c r="H428" s="82">
        <v>83</v>
      </c>
      <c r="I428" s="87">
        <f t="shared" si="52"/>
        <v>49.8</v>
      </c>
      <c r="J428" s="82">
        <f t="shared" si="53"/>
        <v>70.76</v>
      </c>
      <c r="K428" s="88">
        <v>4</v>
      </c>
      <c r="L428" s="88" t="s">
        <v>19</v>
      </c>
      <c r="M428" s="88"/>
    </row>
    <row r="429" ht="16" customHeight="1" spans="1:13">
      <c r="A429" s="83"/>
      <c r="B429" s="84"/>
      <c r="C429" s="84"/>
      <c r="D429" s="79" t="s">
        <v>902</v>
      </c>
      <c r="E429" s="80" t="s">
        <v>903</v>
      </c>
      <c r="F429" s="81">
        <v>48.3</v>
      </c>
      <c r="G429" s="81">
        <v>19.32</v>
      </c>
      <c r="H429" s="82">
        <v>85</v>
      </c>
      <c r="I429" s="87">
        <f t="shared" si="52"/>
        <v>51</v>
      </c>
      <c r="J429" s="82">
        <f t="shared" si="53"/>
        <v>70.32</v>
      </c>
      <c r="K429" s="88">
        <v>5</v>
      </c>
      <c r="L429" s="88" t="s">
        <v>19</v>
      </c>
      <c r="M429" s="88"/>
    </row>
    <row r="430" ht="16" customHeight="1" spans="1:13">
      <c r="A430" s="83"/>
      <c r="B430" s="84"/>
      <c r="C430" s="84"/>
      <c r="D430" s="79" t="s">
        <v>904</v>
      </c>
      <c r="E430" s="80" t="s">
        <v>905</v>
      </c>
      <c r="F430" s="81">
        <v>53.1</v>
      </c>
      <c r="G430" s="81">
        <v>21.24</v>
      </c>
      <c r="H430" s="82">
        <v>81.67</v>
      </c>
      <c r="I430" s="87">
        <f t="shared" si="52"/>
        <v>49.002</v>
      </c>
      <c r="J430" s="82">
        <f t="shared" si="53"/>
        <v>70.242</v>
      </c>
      <c r="K430" s="88">
        <v>6</v>
      </c>
      <c r="L430" s="88" t="s">
        <v>19</v>
      </c>
      <c r="M430" s="88"/>
    </row>
    <row r="431" ht="16" customHeight="1" spans="1:13">
      <c r="A431" s="83"/>
      <c r="B431" s="84"/>
      <c r="C431" s="84"/>
      <c r="D431" s="79" t="s">
        <v>906</v>
      </c>
      <c r="E431" s="80" t="s">
        <v>907</v>
      </c>
      <c r="F431" s="81">
        <v>44.9</v>
      </c>
      <c r="G431" s="81">
        <v>17.96</v>
      </c>
      <c r="H431" s="82">
        <v>86</v>
      </c>
      <c r="I431" s="87">
        <f t="shared" si="52"/>
        <v>51.6</v>
      </c>
      <c r="J431" s="82">
        <f t="shared" si="53"/>
        <v>69.56</v>
      </c>
      <c r="K431" s="88">
        <v>7</v>
      </c>
      <c r="L431" s="88" t="s">
        <v>26</v>
      </c>
      <c r="M431" s="88"/>
    </row>
    <row r="432" ht="16" customHeight="1" spans="1:13">
      <c r="A432" s="83"/>
      <c r="B432" s="84"/>
      <c r="C432" s="84"/>
      <c r="D432" s="79" t="s">
        <v>908</v>
      </c>
      <c r="E432" s="80" t="s">
        <v>909</v>
      </c>
      <c r="F432" s="81">
        <v>53.7</v>
      </c>
      <c r="G432" s="81">
        <v>21.48</v>
      </c>
      <c r="H432" s="82">
        <v>79.33</v>
      </c>
      <c r="I432" s="87">
        <f t="shared" si="52"/>
        <v>47.598</v>
      </c>
      <c r="J432" s="82">
        <f t="shared" si="53"/>
        <v>69.078</v>
      </c>
      <c r="K432" s="88">
        <v>8</v>
      </c>
      <c r="L432" s="88" t="s">
        <v>26</v>
      </c>
      <c r="M432" s="88"/>
    </row>
    <row r="433" ht="16" customHeight="1" spans="1:13">
      <c r="A433" s="85"/>
      <c r="B433" s="86"/>
      <c r="C433" s="86"/>
      <c r="D433" s="79" t="s">
        <v>910</v>
      </c>
      <c r="E433" s="80" t="s">
        <v>911</v>
      </c>
      <c r="F433" s="81">
        <v>61.1</v>
      </c>
      <c r="G433" s="81">
        <v>24.44</v>
      </c>
      <c r="H433" s="82" t="s">
        <v>36</v>
      </c>
      <c r="I433" s="87" t="s">
        <v>36</v>
      </c>
      <c r="J433" s="82" t="s">
        <v>36</v>
      </c>
      <c r="K433" s="89" t="s">
        <v>36</v>
      </c>
      <c r="L433" s="88" t="s">
        <v>26</v>
      </c>
      <c r="M433" s="88" t="s">
        <v>37</v>
      </c>
    </row>
    <row r="434" ht="16" customHeight="1" spans="1:13">
      <c r="A434" s="77" t="s">
        <v>891</v>
      </c>
      <c r="B434" s="79" t="s">
        <v>912</v>
      </c>
      <c r="C434" s="79" t="s">
        <v>913</v>
      </c>
      <c r="D434" s="79" t="s">
        <v>914</v>
      </c>
      <c r="E434" s="80" t="s">
        <v>915</v>
      </c>
      <c r="F434" s="81">
        <v>57.5</v>
      </c>
      <c r="G434" s="81">
        <v>23</v>
      </c>
      <c r="H434" s="82">
        <v>78.67</v>
      </c>
      <c r="I434" s="87">
        <f t="shared" ref="I434:I440" si="54">H434*0.6</f>
        <v>47.202</v>
      </c>
      <c r="J434" s="82">
        <f t="shared" ref="J434:J440" si="55">G434+I434</f>
        <v>70.202</v>
      </c>
      <c r="K434" s="88">
        <v>1</v>
      </c>
      <c r="L434" s="88" t="s">
        <v>19</v>
      </c>
      <c r="M434" s="88"/>
    </row>
    <row r="435" ht="16" customHeight="1" spans="1:13">
      <c r="A435" s="83"/>
      <c r="B435" s="79"/>
      <c r="C435" s="79"/>
      <c r="D435" s="79" t="s">
        <v>916</v>
      </c>
      <c r="E435" s="80" t="s">
        <v>917</v>
      </c>
      <c r="F435" s="81">
        <v>51.5</v>
      </c>
      <c r="G435" s="81">
        <v>20.6</v>
      </c>
      <c r="H435" s="82">
        <v>81.67</v>
      </c>
      <c r="I435" s="87">
        <f t="shared" si="54"/>
        <v>49.002</v>
      </c>
      <c r="J435" s="82">
        <f t="shared" si="55"/>
        <v>69.602</v>
      </c>
      <c r="K435" s="88">
        <v>2</v>
      </c>
      <c r="L435" s="88" t="s">
        <v>19</v>
      </c>
      <c r="M435" s="88"/>
    </row>
    <row r="436" ht="16" customHeight="1" spans="1:13">
      <c r="A436" s="83"/>
      <c r="B436" s="79"/>
      <c r="C436" s="79"/>
      <c r="D436" s="79" t="s">
        <v>918</v>
      </c>
      <c r="E436" s="80" t="s">
        <v>919</v>
      </c>
      <c r="F436" s="81">
        <v>56.9</v>
      </c>
      <c r="G436" s="81">
        <v>22.76</v>
      </c>
      <c r="H436" s="82">
        <v>77.67</v>
      </c>
      <c r="I436" s="87">
        <f t="shared" si="54"/>
        <v>46.602</v>
      </c>
      <c r="J436" s="82">
        <f t="shared" si="55"/>
        <v>69.362</v>
      </c>
      <c r="K436" s="88">
        <v>3</v>
      </c>
      <c r="L436" s="88" t="s">
        <v>19</v>
      </c>
      <c r="M436" s="88"/>
    </row>
    <row r="437" ht="16" customHeight="1" spans="1:13">
      <c r="A437" s="83"/>
      <c r="B437" s="79"/>
      <c r="C437" s="79"/>
      <c r="D437" s="79" t="s">
        <v>920</v>
      </c>
      <c r="E437" s="80" t="s">
        <v>921</v>
      </c>
      <c r="F437" s="81">
        <v>54.1</v>
      </c>
      <c r="G437" s="81">
        <v>21.64</v>
      </c>
      <c r="H437" s="82">
        <v>77.67</v>
      </c>
      <c r="I437" s="87">
        <f t="shared" si="54"/>
        <v>46.602</v>
      </c>
      <c r="J437" s="82">
        <f t="shared" si="55"/>
        <v>68.242</v>
      </c>
      <c r="K437" s="88">
        <v>4</v>
      </c>
      <c r="L437" s="88" t="s">
        <v>26</v>
      </c>
      <c r="M437" s="88"/>
    </row>
    <row r="438" ht="16" customHeight="1" spans="1:13">
      <c r="A438" s="83"/>
      <c r="B438" s="79"/>
      <c r="C438" s="79"/>
      <c r="D438" s="79" t="s">
        <v>922</v>
      </c>
      <c r="E438" s="80" t="s">
        <v>923</v>
      </c>
      <c r="F438" s="81">
        <v>48</v>
      </c>
      <c r="G438" s="81">
        <v>19.2</v>
      </c>
      <c r="H438" s="82">
        <v>79.33</v>
      </c>
      <c r="I438" s="87">
        <f t="shared" si="54"/>
        <v>47.598</v>
      </c>
      <c r="J438" s="82">
        <f t="shared" si="55"/>
        <v>66.798</v>
      </c>
      <c r="K438" s="88">
        <v>5</v>
      </c>
      <c r="L438" s="88" t="s">
        <v>26</v>
      </c>
      <c r="M438" s="88"/>
    </row>
    <row r="439" ht="16" customHeight="1" spans="1:13">
      <c r="A439" s="83"/>
      <c r="B439" s="79"/>
      <c r="C439" s="79"/>
      <c r="D439" s="79" t="s">
        <v>924</v>
      </c>
      <c r="E439" s="80" t="s">
        <v>925</v>
      </c>
      <c r="F439" s="81">
        <v>54</v>
      </c>
      <c r="G439" s="81">
        <v>21.6</v>
      </c>
      <c r="H439" s="82">
        <v>73.67</v>
      </c>
      <c r="I439" s="87">
        <f t="shared" si="54"/>
        <v>44.202</v>
      </c>
      <c r="J439" s="82">
        <f t="shared" si="55"/>
        <v>65.802</v>
      </c>
      <c r="K439" s="88">
        <v>6</v>
      </c>
      <c r="L439" s="88" t="s">
        <v>26</v>
      </c>
      <c r="M439" s="88"/>
    </row>
    <row r="440" ht="16" customHeight="1" spans="1:13">
      <c r="A440" s="83"/>
      <c r="B440" s="79"/>
      <c r="C440" s="79"/>
      <c r="D440" s="79" t="s">
        <v>926</v>
      </c>
      <c r="E440" s="80" t="s">
        <v>927</v>
      </c>
      <c r="F440" s="81">
        <v>42.2</v>
      </c>
      <c r="G440" s="81">
        <v>16.88</v>
      </c>
      <c r="H440" s="82">
        <v>75</v>
      </c>
      <c r="I440" s="87">
        <f t="shared" si="54"/>
        <v>45</v>
      </c>
      <c r="J440" s="82">
        <f t="shared" si="55"/>
        <v>61.88</v>
      </c>
      <c r="K440" s="88">
        <v>7</v>
      </c>
      <c r="L440" s="88" t="s">
        <v>26</v>
      </c>
      <c r="M440" s="88"/>
    </row>
    <row r="441" ht="16" customHeight="1" spans="1:13">
      <c r="A441" s="85"/>
      <c r="B441" s="79"/>
      <c r="C441" s="79"/>
      <c r="D441" s="79" t="s">
        <v>928</v>
      </c>
      <c r="E441" s="80" t="s">
        <v>929</v>
      </c>
      <c r="F441" s="81">
        <v>55.2</v>
      </c>
      <c r="G441" s="81">
        <v>22.08</v>
      </c>
      <c r="H441" s="82" t="s">
        <v>36</v>
      </c>
      <c r="I441" s="87" t="s">
        <v>36</v>
      </c>
      <c r="J441" s="82" t="s">
        <v>36</v>
      </c>
      <c r="K441" s="89" t="s">
        <v>36</v>
      </c>
      <c r="L441" s="88" t="s">
        <v>26</v>
      </c>
      <c r="M441" s="88" t="s">
        <v>37</v>
      </c>
    </row>
    <row r="442" ht="16" customHeight="1" spans="1:13">
      <c r="A442" s="77" t="s">
        <v>891</v>
      </c>
      <c r="B442" s="79" t="s">
        <v>930</v>
      </c>
      <c r="C442" s="79" t="s">
        <v>931</v>
      </c>
      <c r="D442" s="79" t="s">
        <v>932</v>
      </c>
      <c r="E442" s="80" t="s">
        <v>933</v>
      </c>
      <c r="F442" s="81">
        <v>62</v>
      </c>
      <c r="G442" s="81">
        <v>24.8</v>
      </c>
      <c r="H442" s="82">
        <v>82</v>
      </c>
      <c r="I442" s="87">
        <f t="shared" ref="I442:I458" si="56">H442*0.6</f>
        <v>49.2</v>
      </c>
      <c r="J442" s="82">
        <f t="shared" ref="J442:J458" si="57">G442+I442</f>
        <v>74</v>
      </c>
      <c r="K442" s="88">
        <v>1</v>
      </c>
      <c r="L442" s="88" t="s">
        <v>19</v>
      </c>
      <c r="M442" s="88"/>
    </row>
    <row r="443" ht="16" customHeight="1" spans="1:13">
      <c r="A443" s="83"/>
      <c r="B443" s="79"/>
      <c r="C443" s="79"/>
      <c r="D443" s="79" t="s">
        <v>934</v>
      </c>
      <c r="E443" s="80" t="s">
        <v>935</v>
      </c>
      <c r="F443" s="81">
        <v>60.9</v>
      </c>
      <c r="G443" s="81">
        <v>24.36</v>
      </c>
      <c r="H443" s="82">
        <v>82.33</v>
      </c>
      <c r="I443" s="87">
        <f t="shared" si="56"/>
        <v>49.398</v>
      </c>
      <c r="J443" s="82">
        <f t="shared" si="57"/>
        <v>73.758</v>
      </c>
      <c r="K443" s="88">
        <v>2</v>
      </c>
      <c r="L443" s="88" t="s">
        <v>19</v>
      </c>
      <c r="M443" s="88"/>
    </row>
    <row r="444" ht="16" customHeight="1" spans="1:13">
      <c r="A444" s="83"/>
      <c r="B444" s="79"/>
      <c r="C444" s="79"/>
      <c r="D444" s="79" t="s">
        <v>936</v>
      </c>
      <c r="E444" s="80" t="s">
        <v>937</v>
      </c>
      <c r="F444" s="81">
        <v>52.2</v>
      </c>
      <c r="G444" s="81">
        <v>20.88</v>
      </c>
      <c r="H444" s="82">
        <v>85</v>
      </c>
      <c r="I444" s="87">
        <f t="shared" si="56"/>
        <v>51</v>
      </c>
      <c r="J444" s="82">
        <f t="shared" si="57"/>
        <v>71.88</v>
      </c>
      <c r="K444" s="88">
        <v>3</v>
      </c>
      <c r="L444" s="88" t="s">
        <v>19</v>
      </c>
      <c r="M444" s="88"/>
    </row>
    <row r="445" ht="16" customHeight="1" spans="1:13">
      <c r="A445" s="83"/>
      <c r="B445" s="79"/>
      <c r="C445" s="79"/>
      <c r="D445" s="79" t="s">
        <v>938</v>
      </c>
      <c r="E445" s="80" t="s">
        <v>939</v>
      </c>
      <c r="F445" s="81">
        <v>54.5</v>
      </c>
      <c r="G445" s="81">
        <v>21.8</v>
      </c>
      <c r="H445" s="82">
        <v>81.17</v>
      </c>
      <c r="I445" s="87">
        <f t="shared" si="56"/>
        <v>48.702</v>
      </c>
      <c r="J445" s="82">
        <f t="shared" si="57"/>
        <v>70.502</v>
      </c>
      <c r="K445" s="88">
        <v>4</v>
      </c>
      <c r="L445" s="88" t="s">
        <v>26</v>
      </c>
      <c r="M445" s="88"/>
    </row>
    <row r="446" ht="16" customHeight="1" spans="1:13">
      <c r="A446" s="85"/>
      <c r="B446" s="79"/>
      <c r="C446" s="79"/>
      <c r="D446" s="79" t="s">
        <v>940</v>
      </c>
      <c r="E446" s="80" t="s">
        <v>941</v>
      </c>
      <c r="F446" s="81">
        <v>48.8</v>
      </c>
      <c r="G446" s="81">
        <v>19.52</v>
      </c>
      <c r="H446" s="82">
        <v>81.67</v>
      </c>
      <c r="I446" s="87">
        <f t="shared" si="56"/>
        <v>49.002</v>
      </c>
      <c r="J446" s="82">
        <f t="shared" si="57"/>
        <v>68.522</v>
      </c>
      <c r="K446" s="88">
        <v>5</v>
      </c>
      <c r="L446" s="88" t="s">
        <v>26</v>
      </c>
      <c r="M446" s="88"/>
    </row>
    <row r="447" ht="16" customHeight="1" spans="1:13">
      <c r="A447" s="77" t="s">
        <v>891</v>
      </c>
      <c r="B447" s="79" t="s">
        <v>942</v>
      </c>
      <c r="C447" s="79" t="s">
        <v>943</v>
      </c>
      <c r="D447" s="79" t="s">
        <v>944</v>
      </c>
      <c r="E447" s="80" t="s">
        <v>945</v>
      </c>
      <c r="F447" s="81">
        <v>56.6</v>
      </c>
      <c r="G447" s="81">
        <v>22.64</v>
      </c>
      <c r="H447" s="82">
        <v>87.5</v>
      </c>
      <c r="I447" s="87">
        <f t="shared" si="56"/>
        <v>52.5</v>
      </c>
      <c r="J447" s="82">
        <f t="shared" si="57"/>
        <v>75.14</v>
      </c>
      <c r="K447" s="88">
        <v>1</v>
      </c>
      <c r="L447" s="88" t="s">
        <v>19</v>
      </c>
      <c r="M447" s="88"/>
    </row>
    <row r="448" ht="16" customHeight="1" spans="1:13">
      <c r="A448" s="83"/>
      <c r="B448" s="79"/>
      <c r="C448" s="79"/>
      <c r="D448" s="79" t="s">
        <v>946</v>
      </c>
      <c r="E448" s="80" t="s">
        <v>947</v>
      </c>
      <c r="F448" s="81">
        <v>50.1</v>
      </c>
      <c r="G448" s="81">
        <v>20.04</v>
      </c>
      <c r="H448" s="82">
        <v>88.33</v>
      </c>
      <c r="I448" s="87">
        <f t="shared" si="56"/>
        <v>52.998</v>
      </c>
      <c r="J448" s="82">
        <f t="shared" si="57"/>
        <v>73.038</v>
      </c>
      <c r="K448" s="88">
        <v>2</v>
      </c>
      <c r="L448" s="88" t="s">
        <v>19</v>
      </c>
      <c r="M448" s="88"/>
    </row>
    <row r="449" ht="16" customHeight="1" spans="1:13">
      <c r="A449" s="83"/>
      <c r="B449" s="79"/>
      <c r="C449" s="79"/>
      <c r="D449" s="79" t="s">
        <v>948</v>
      </c>
      <c r="E449" s="80" t="s">
        <v>949</v>
      </c>
      <c r="F449" s="81">
        <v>52.1</v>
      </c>
      <c r="G449" s="81">
        <v>20.84</v>
      </c>
      <c r="H449" s="82">
        <v>86.67</v>
      </c>
      <c r="I449" s="87">
        <f t="shared" si="56"/>
        <v>52.002</v>
      </c>
      <c r="J449" s="82">
        <f t="shared" si="57"/>
        <v>72.842</v>
      </c>
      <c r="K449" s="88">
        <v>3</v>
      </c>
      <c r="L449" s="88" t="s">
        <v>19</v>
      </c>
      <c r="M449" s="88"/>
    </row>
    <row r="450" ht="16" customHeight="1" spans="1:13">
      <c r="A450" s="83"/>
      <c r="B450" s="79"/>
      <c r="C450" s="79"/>
      <c r="D450" s="79" t="s">
        <v>950</v>
      </c>
      <c r="E450" s="80" t="s">
        <v>951</v>
      </c>
      <c r="F450" s="81">
        <v>54.7</v>
      </c>
      <c r="G450" s="81">
        <v>21.88</v>
      </c>
      <c r="H450" s="82">
        <v>83.83</v>
      </c>
      <c r="I450" s="87">
        <f t="shared" si="56"/>
        <v>50.298</v>
      </c>
      <c r="J450" s="82">
        <f t="shared" si="57"/>
        <v>72.178</v>
      </c>
      <c r="K450" s="88">
        <v>4</v>
      </c>
      <c r="L450" s="88" t="s">
        <v>26</v>
      </c>
      <c r="M450" s="88"/>
    </row>
    <row r="451" ht="16" customHeight="1" spans="1:13">
      <c r="A451" s="85"/>
      <c r="B451" s="79"/>
      <c r="C451" s="79"/>
      <c r="D451" s="79" t="s">
        <v>952</v>
      </c>
      <c r="E451" s="80" t="s">
        <v>953</v>
      </c>
      <c r="F451" s="81">
        <v>55.2</v>
      </c>
      <c r="G451" s="81">
        <v>22.08</v>
      </c>
      <c r="H451" s="82">
        <v>82</v>
      </c>
      <c r="I451" s="87">
        <f t="shared" si="56"/>
        <v>49.2</v>
      </c>
      <c r="J451" s="82">
        <f t="shared" si="57"/>
        <v>71.28</v>
      </c>
      <c r="K451" s="88">
        <v>5</v>
      </c>
      <c r="L451" s="88" t="s">
        <v>26</v>
      </c>
      <c r="M451" s="88"/>
    </row>
    <row r="452" ht="16" customHeight="1" spans="1:13">
      <c r="A452" s="77" t="s">
        <v>891</v>
      </c>
      <c r="B452" s="79" t="s">
        <v>954</v>
      </c>
      <c r="C452" s="79" t="s">
        <v>955</v>
      </c>
      <c r="D452" s="79" t="s">
        <v>956</v>
      </c>
      <c r="E452" s="80" t="s">
        <v>957</v>
      </c>
      <c r="F452" s="81">
        <v>59.5</v>
      </c>
      <c r="G452" s="81">
        <v>23.8</v>
      </c>
      <c r="H452" s="82">
        <v>89.5</v>
      </c>
      <c r="I452" s="87">
        <f t="shared" si="56"/>
        <v>53.7</v>
      </c>
      <c r="J452" s="82">
        <f t="shared" si="57"/>
        <v>77.5</v>
      </c>
      <c r="K452" s="88">
        <v>1</v>
      </c>
      <c r="L452" s="88" t="s">
        <v>19</v>
      </c>
      <c r="M452" s="88"/>
    </row>
    <row r="453" ht="16" customHeight="1" spans="1:13">
      <c r="A453" s="83"/>
      <c r="B453" s="79"/>
      <c r="C453" s="79"/>
      <c r="D453" s="79" t="s">
        <v>958</v>
      </c>
      <c r="E453" s="80" t="s">
        <v>959</v>
      </c>
      <c r="F453" s="81">
        <v>69.4</v>
      </c>
      <c r="G453" s="81">
        <v>27.76</v>
      </c>
      <c r="H453" s="82">
        <v>81</v>
      </c>
      <c r="I453" s="87">
        <f t="shared" si="56"/>
        <v>48.6</v>
      </c>
      <c r="J453" s="82">
        <f t="shared" si="57"/>
        <v>76.36</v>
      </c>
      <c r="K453" s="88">
        <v>2</v>
      </c>
      <c r="L453" s="88" t="s">
        <v>19</v>
      </c>
      <c r="M453" s="88"/>
    </row>
    <row r="454" ht="16" customHeight="1" spans="1:13">
      <c r="A454" s="83"/>
      <c r="B454" s="79"/>
      <c r="C454" s="79"/>
      <c r="D454" s="79" t="s">
        <v>960</v>
      </c>
      <c r="E454" s="80" t="s">
        <v>961</v>
      </c>
      <c r="F454" s="81">
        <v>64.1</v>
      </c>
      <c r="G454" s="81">
        <v>25.64</v>
      </c>
      <c r="H454" s="82">
        <v>83.67</v>
      </c>
      <c r="I454" s="87">
        <f t="shared" si="56"/>
        <v>50.202</v>
      </c>
      <c r="J454" s="82">
        <f t="shared" si="57"/>
        <v>75.842</v>
      </c>
      <c r="K454" s="88">
        <v>3</v>
      </c>
      <c r="L454" s="88" t="s">
        <v>19</v>
      </c>
      <c r="M454" s="88"/>
    </row>
    <row r="455" ht="16" customHeight="1" spans="1:13">
      <c r="A455" s="83"/>
      <c r="B455" s="79"/>
      <c r="C455" s="79"/>
      <c r="D455" s="79" t="s">
        <v>962</v>
      </c>
      <c r="E455" s="80" t="s">
        <v>963</v>
      </c>
      <c r="F455" s="81">
        <v>61.2</v>
      </c>
      <c r="G455" s="81">
        <v>24.48</v>
      </c>
      <c r="H455" s="82">
        <v>78.67</v>
      </c>
      <c r="I455" s="87">
        <f t="shared" si="56"/>
        <v>47.202</v>
      </c>
      <c r="J455" s="82">
        <f t="shared" si="57"/>
        <v>71.682</v>
      </c>
      <c r="K455" s="88">
        <v>4</v>
      </c>
      <c r="L455" s="88" t="s">
        <v>26</v>
      </c>
      <c r="M455" s="88"/>
    </row>
    <row r="456" ht="16" customHeight="1" spans="1:13">
      <c r="A456" s="83"/>
      <c r="B456" s="79"/>
      <c r="C456" s="79"/>
      <c r="D456" s="79" t="s">
        <v>964</v>
      </c>
      <c r="E456" s="80" t="s">
        <v>965</v>
      </c>
      <c r="F456" s="81">
        <v>57.6</v>
      </c>
      <c r="G456" s="81">
        <v>23.04</v>
      </c>
      <c r="H456" s="82">
        <v>76.67</v>
      </c>
      <c r="I456" s="87">
        <f t="shared" si="56"/>
        <v>46.002</v>
      </c>
      <c r="J456" s="82">
        <f t="shared" si="57"/>
        <v>69.042</v>
      </c>
      <c r="K456" s="88">
        <v>5</v>
      </c>
      <c r="L456" s="88" t="s">
        <v>26</v>
      </c>
      <c r="M456" s="88"/>
    </row>
    <row r="457" ht="16" customHeight="1" spans="1:13">
      <c r="A457" s="83"/>
      <c r="B457" s="79"/>
      <c r="C457" s="79"/>
      <c r="D457" s="79" t="s">
        <v>966</v>
      </c>
      <c r="E457" s="80" t="s">
        <v>967</v>
      </c>
      <c r="F457" s="81">
        <v>62.8</v>
      </c>
      <c r="G457" s="81">
        <v>25.12</v>
      </c>
      <c r="H457" s="82">
        <v>72.33</v>
      </c>
      <c r="I457" s="87">
        <f t="shared" si="56"/>
        <v>43.398</v>
      </c>
      <c r="J457" s="82">
        <f t="shared" si="57"/>
        <v>68.518</v>
      </c>
      <c r="K457" s="88">
        <v>6</v>
      </c>
      <c r="L457" s="88" t="s">
        <v>26</v>
      </c>
      <c r="M457" s="88"/>
    </row>
    <row r="458" ht="16" customHeight="1" spans="1:13">
      <c r="A458" s="83"/>
      <c r="B458" s="79"/>
      <c r="C458" s="79"/>
      <c r="D458" s="79" t="s">
        <v>968</v>
      </c>
      <c r="E458" s="80" t="s">
        <v>969</v>
      </c>
      <c r="F458" s="81">
        <v>60.5</v>
      </c>
      <c r="G458" s="81">
        <v>24.2</v>
      </c>
      <c r="H458" s="82">
        <v>73</v>
      </c>
      <c r="I458" s="87">
        <f t="shared" si="56"/>
        <v>43.8</v>
      </c>
      <c r="J458" s="82">
        <f t="shared" si="57"/>
        <v>68</v>
      </c>
      <c r="K458" s="88">
        <v>7</v>
      </c>
      <c r="L458" s="88" t="s">
        <v>26</v>
      </c>
      <c r="M458" s="88"/>
    </row>
    <row r="459" ht="16" customHeight="1" spans="1:13">
      <c r="A459" s="83"/>
      <c r="B459" s="79"/>
      <c r="C459" s="79"/>
      <c r="D459" s="79" t="s">
        <v>970</v>
      </c>
      <c r="E459" s="80" t="s">
        <v>971</v>
      </c>
      <c r="F459" s="81">
        <v>60.8</v>
      </c>
      <c r="G459" s="81">
        <v>24.32</v>
      </c>
      <c r="H459" s="82" t="s">
        <v>36</v>
      </c>
      <c r="I459" s="87" t="s">
        <v>36</v>
      </c>
      <c r="J459" s="82" t="s">
        <v>36</v>
      </c>
      <c r="K459" s="89" t="s">
        <v>36</v>
      </c>
      <c r="L459" s="88" t="s">
        <v>26</v>
      </c>
      <c r="M459" s="88" t="s">
        <v>37</v>
      </c>
    </row>
    <row r="460" ht="16" customHeight="1" spans="1:13">
      <c r="A460" s="85"/>
      <c r="B460" s="79"/>
      <c r="C460" s="79"/>
      <c r="D460" s="79" t="s">
        <v>972</v>
      </c>
      <c r="E460" s="80" t="s">
        <v>973</v>
      </c>
      <c r="F460" s="81">
        <v>58.5</v>
      </c>
      <c r="G460" s="81">
        <v>23.4</v>
      </c>
      <c r="H460" s="82" t="s">
        <v>36</v>
      </c>
      <c r="I460" s="87" t="s">
        <v>36</v>
      </c>
      <c r="J460" s="82" t="s">
        <v>36</v>
      </c>
      <c r="K460" s="89" t="s">
        <v>36</v>
      </c>
      <c r="L460" s="88" t="s">
        <v>26</v>
      </c>
      <c r="M460" s="88" t="s">
        <v>37</v>
      </c>
    </row>
    <row r="461" ht="16" customHeight="1" spans="1:13">
      <c r="A461" s="77" t="s">
        <v>891</v>
      </c>
      <c r="B461" s="79" t="s">
        <v>974</v>
      </c>
      <c r="C461" s="79" t="s">
        <v>975</v>
      </c>
      <c r="D461" s="79" t="s">
        <v>976</v>
      </c>
      <c r="E461" s="80" t="s">
        <v>977</v>
      </c>
      <c r="F461" s="81">
        <v>61.6</v>
      </c>
      <c r="G461" s="81">
        <v>24.64</v>
      </c>
      <c r="H461" s="82">
        <v>91</v>
      </c>
      <c r="I461" s="87">
        <f t="shared" ref="I461:I480" si="58">H461*0.6</f>
        <v>54.6</v>
      </c>
      <c r="J461" s="82">
        <f t="shared" ref="J461:J480" si="59">G461+I461</f>
        <v>79.24</v>
      </c>
      <c r="K461" s="88">
        <v>1</v>
      </c>
      <c r="L461" s="88" t="s">
        <v>19</v>
      </c>
      <c r="M461" s="88"/>
    </row>
    <row r="462" ht="16" customHeight="1" spans="1:13">
      <c r="A462" s="83"/>
      <c r="B462" s="79"/>
      <c r="C462" s="79"/>
      <c r="D462" s="79" t="s">
        <v>978</v>
      </c>
      <c r="E462" s="80" t="s">
        <v>979</v>
      </c>
      <c r="F462" s="81">
        <v>66.6</v>
      </c>
      <c r="G462" s="81">
        <v>26.64</v>
      </c>
      <c r="H462" s="82">
        <v>83.67</v>
      </c>
      <c r="I462" s="87">
        <f t="shared" si="58"/>
        <v>50.202</v>
      </c>
      <c r="J462" s="82">
        <f t="shared" si="59"/>
        <v>76.842</v>
      </c>
      <c r="K462" s="88">
        <v>2</v>
      </c>
      <c r="L462" s="88" t="s">
        <v>19</v>
      </c>
      <c r="M462" s="88"/>
    </row>
    <row r="463" ht="16" customHeight="1" spans="1:13">
      <c r="A463" s="83"/>
      <c r="B463" s="79"/>
      <c r="C463" s="79"/>
      <c r="D463" s="79" t="s">
        <v>980</v>
      </c>
      <c r="E463" s="80" t="s">
        <v>981</v>
      </c>
      <c r="F463" s="81">
        <v>62.5</v>
      </c>
      <c r="G463" s="81">
        <v>25</v>
      </c>
      <c r="H463" s="82">
        <v>82</v>
      </c>
      <c r="I463" s="87">
        <f t="shared" si="58"/>
        <v>49.2</v>
      </c>
      <c r="J463" s="82">
        <f t="shared" si="59"/>
        <v>74.2</v>
      </c>
      <c r="K463" s="88">
        <v>3</v>
      </c>
      <c r="L463" s="88" t="s">
        <v>26</v>
      </c>
      <c r="M463" s="88"/>
    </row>
    <row r="464" ht="16" customHeight="1" spans="1:13">
      <c r="A464" s="85"/>
      <c r="B464" s="79"/>
      <c r="C464" s="79"/>
      <c r="D464" s="79" t="s">
        <v>982</v>
      </c>
      <c r="E464" s="80" t="s">
        <v>983</v>
      </c>
      <c r="F464" s="81">
        <v>57.8</v>
      </c>
      <c r="G464" s="81">
        <v>23.12</v>
      </c>
      <c r="H464" s="82">
        <v>80</v>
      </c>
      <c r="I464" s="87">
        <f t="shared" si="58"/>
        <v>48</v>
      </c>
      <c r="J464" s="82">
        <f t="shared" si="59"/>
        <v>71.12</v>
      </c>
      <c r="K464" s="88">
        <v>4</v>
      </c>
      <c r="L464" s="88" t="s">
        <v>26</v>
      </c>
      <c r="M464" s="88"/>
    </row>
    <row r="465" ht="16" customHeight="1" spans="1:13">
      <c r="A465" s="77" t="s">
        <v>891</v>
      </c>
      <c r="B465" s="79" t="s">
        <v>984</v>
      </c>
      <c r="C465" s="79" t="s">
        <v>985</v>
      </c>
      <c r="D465" s="79" t="s">
        <v>986</v>
      </c>
      <c r="E465" s="80" t="s">
        <v>987</v>
      </c>
      <c r="F465" s="81">
        <v>63.9</v>
      </c>
      <c r="G465" s="81">
        <v>25.56</v>
      </c>
      <c r="H465" s="82">
        <v>86.2</v>
      </c>
      <c r="I465" s="87">
        <f t="shared" si="58"/>
        <v>51.72</v>
      </c>
      <c r="J465" s="82">
        <f t="shared" si="59"/>
        <v>77.28</v>
      </c>
      <c r="K465" s="88">
        <v>1</v>
      </c>
      <c r="L465" s="88" t="s">
        <v>19</v>
      </c>
      <c r="M465" s="88"/>
    </row>
    <row r="466" ht="16" customHeight="1" spans="1:13">
      <c r="A466" s="83"/>
      <c r="B466" s="79"/>
      <c r="C466" s="79"/>
      <c r="D466" s="79" t="s">
        <v>988</v>
      </c>
      <c r="E466" s="80" t="s">
        <v>989</v>
      </c>
      <c r="F466" s="81">
        <v>60</v>
      </c>
      <c r="G466" s="81">
        <v>24</v>
      </c>
      <c r="H466" s="82">
        <v>88.2</v>
      </c>
      <c r="I466" s="87">
        <f t="shared" si="58"/>
        <v>52.92</v>
      </c>
      <c r="J466" s="82">
        <f t="shared" si="59"/>
        <v>76.92</v>
      </c>
      <c r="K466" s="88">
        <v>2</v>
      </c>
      <c r="L466" s="88" t="s">
        <v>19</v>
      </c>
      <c r="M466" s="88"/>
    </row>
    <row r="467" ht="16" customHeight="1" spans="1:13">
      <c r="A467" s="83"/>
      <c r="B467" s="79"/>
      <c r="C467" s="79"/>
      <c r="D467" s="79" t="s">
        <v>990</v>
      </c>
      <c r="E467" s="80" t="s">
        <v>991</v>
      </c>
      <c r="F467" s="81">
        <v>63.2</v>
      </c>
      <c r="G467" s="81">
        <v>25.28</v>
      </c>
      <c r="H467" s="82">
        <v>84.9</v>
      </c>
      <c r="I467" s="87">
        <f t="shared" si="58"/>
        <v>50.94</v>
      </c>
      <c r="J467" s="82">
        <f t="shared" si="59"/>
        <v>76.22</v>
      </c>
      <c r="K467" s="88">
        <v>3</v>
      </c>
      <c r="L467" s="88" t="s">
        <v>19</v>
      </c>
      <c r="M467" s="88"/>
    </row>
    <row r="468" ht="16" customHeight="1" spans="1:13">
      <c r="A468" s="83"/>
      <c r="B468" s="79"/>
      <c r="C468" s="79"/>
      <c r="D468" s="79" t="s">
        <v>992</v>
      </c>
      <c r="E468" s="80" t="s">
        <v>993</v>
      </c>
      <c r="F468" s="81">
        <v>59</v>
      </c>
      <c r="G468" s="81">
        <v>23.6</v>
      </c>
      <c r="H468" s="82">
        <v>86.9</v>
      </c>
      <c r="I468" s="87">
        <f t="shared" si="58"/>
        <v>52.14</v>
      </c>
      <c r="J468" s="82">
        <f t="shared" si="59"/>
        <v>75.74</v>
      </c>
      <c r="K468" s="88">
        <v>4</v>
      </c>
      <c r="L468" s="88" t="s">
        <v>19</v>
      </c>
      <c r="M468" s="88"/>
    </row>
    <row r="469" ht="16" customHeight="1" spans="1:13">
      <c r="A469" s="83"/>
      <c r="B469" s="79"/>
      <c r="C469" s="79"/>
      <c r="D469" s="79" t="s">
        <v>994</v>
      </c>
      <c r="E469" s="80" t="s">
        <v>995</v>
      </c>
      <c r="F469" s="81">
        <v>60</v>
      </c>
      <c r="G469" s="81">
        <v>24</v>
      </c>
      <c r="H469" s="82">
        <v>85.1</v>
      </c>
      <c r="I469" s="87">
        <f t="shared" si="58"/>
        <v>51.06</v>
      </c>
      <c r="J469" s="82">
        <f t="shared" si="59"/>
        <v>75.06</v>
      </c>
      <c r="K469" s="88">
        <v>5</v>
      </c>
      <c r="L469" s="88" t="s">
        <v>19</v>
      </c>
      <c r="M469" s="88"/>
    </row>
    <row r="470" ht="16" customHeight="1" spans="1:13">
      <c r="A470" s="83"/>
      <c r="B470" s="79"/>
      <c r="C470" s="79"/>
      <c r="D470" s="79" t="s">
        <v>996</v>
      </c>
      <c r="E470" s="80" t="s">
        <v>997</v>
      </c>
      <c r="F470" s="81">
        <v>60.1</v>
      </c>
      <c r="G470" s="81">
        <v>24.04</v>
      </c>
      <c r="H470" s="82">
        <v>82.9</v>
      </c>
      <c r="I470" s="87">
        <f t="shared" si="58"/>
        <v>49.74</v>
      </c>
      <c r="J470" s="82">
        <f t="shared" si="59"/>
        <v>73.78</v>
      </c>
      <c r="K470" s="88">
        <v>6</v>
      </c>
      <c r="L470" s="88" t="s">
        <v>19</v>
      </c>
      <c r="M470" s="88"/>
    </row>
    <row r="471" ht="16" customHeight="1" spans="1:13">
      <c r="A471" s="83"/>
      <c r="B471" s="79"/>
      <c r="C471" s="79"/>
      <c r="D471" s="79" t="s">
        <v>998</v>
      </c>
      <c r="E471" s="80" t="s">
        <v>999</v>
      </c>
      <c r="F471" s="81">
        <v>63.7</v>
      </c>
      <c r="G471" s="81">
        <v>25.48</v>
      </c>
      <c r="H471" s="82">
        <v>80.4</v>
      </c>
      <c r="I471" s="87">
        <f t="shared" si="58"/>
        <v>48.24</v>
      </c>
      <c r="J471" s="82">
        <f t="shared" si="59"/>
        <v>73.72</v>
      </c>
      <c r="K471" s="88">
        <v>7</v>
      </c>
      <c r="L471" s="88" t="s">
        <v>19</v>
      </c>
      <c r="M471" s="88"/>
    </row>
    <row r="472" ht="16" customHeight="1" spans="1:13">
      <c r="A472" s="83"/>
      <c r="B472" s="79"/>
      <c r="C472" s="79"/>
      <c r="D472" s="79" t="s">
        <v>1000</v>
      </c>
      <c r="E472" s="80" t="s">
        <v>1001</v>
      </c>
      <c r="F472" s="81">
        <v>58.4</v>
      </c>
      <c r="G472" s="81">
        <v>23.36</v>
      </c>
      <c r="H472" s="82">
        <v>83.2</v>
      </c>
      <c r="I472" s="87">
        <f t="shared" si="58"/>
        <v>49.92</v>
      </c>
      <c r="J472" s="82">
        <f t="shared" si="59"/>
        <v>73.28</v>
      </c>
      <c r="K472" s="88">
        <v>8</v>
      </c>
      <c r="L472" s="88" t="s">
        <v>26</v>
      </c>
      <c r="M472" s="88"/>
    </row>
    <row r="473" ht="16" customHeight="1" spans="1:13">
      <c r="A473" s="83"/>
      <c r="B473" s="79"/>
      <c r="C473" s="79"/>
      <c r="D473" s="79" t="s">
        <v>1002</v>
      </c>
      <c r="E473" s="80" t="s">
        <v>1003</v>
      </c>
      <c r="F473" s="81">
        <v>60.2</v>
      </c>
      <c r="G473" s="81">
        <v>24.08</v>
      </c>
      <c r="H473" s="82">
        <v>77.9</v>
      </c>
      <c r="I473" s="87">
        <f t="shared" si="58"/>
        <v>46.74</v>
      </c>
      <c r="J473" s="82">
        <f t="shared" si="59"/>
        <v>70.82</v>
      </c>
      <c r="K473" s="88">
        <v>9</v>
      </c>
      <c r="L473" s="88" t="s">
        <v>26</v>
      </c>
      <c r="M473" s="88"/>
    </row>
    <row r="474" ht="16" customHeight="1" spans="1:13">
      <c r="A474" s="83"/>
      <c r="B474" s="79"/>
      <c r="C474" s="79"/>
      <c r="D474" s="79" t="s">
        <v>1004</v>
      </c>
      <c r="E474" s="80" t="s">
        <v>1005</v>
      </c>
      <c r="F474" s="81">
        <v>62.9</v>
      </c>
      <c r="G474" s="81">
        <v>25.16</v>
      </c>
      <c r="H474" s="82">
        <v>75.3</v>
      </c>
      <c r="I474" s="87">
        <f t="shared" si="58"/>
        <v>45.18</v>
      </c>
      <c r="J474" s="82">
        <f t="shared" si="59"/>
        <v>70.34</v>
      </c>
      <c r="K474" s="88">
        <v>10</v>
      </c>
      <c r="L474" s="88" t="s">
        <v>26</v>
      </c>
      <c r="M474" s="88"/>
    </row>
    <row r="475" ht="16" customHeight="1" spans="1:13">
      <c r="A475" s="83"/>
      <c r="B475" s="79"/>
      <c r="C475" s="79"/>
      <c r="D475" s="79" t="s">
        <v>1006</v>
      </c>
      <c r="E475" s="80" t="s">
        <v>1007</v>
      </c>
      <c r="F475" s="81">
        <v>60</v>
      </c>
      <c r="G475" s="81">
        <v>24</v>
      </c>
      <c r="H475" s="82">
        <v>76.6</v>
      </c>
      <c r="I475" s="87">
        <f t="shared" si="58"/>
        <v>45.96</v>
      </c>
      <c r="J475" s="82">
        <f t="shared" si="59"/>
        <v>69.96</v>
      </c>
      <c r="K475" s="88">
        <v>11</v>
      </c>
      <c r="L475" s="88" t="s">
        <v>26</v>
      </c>
      <c r="M475" s="88"/>
    </row>
    <row r="476" ht="16" customHeight="1" spans="1:13">
      <c r="A476" s="83"/>
      <c r="B476" s="79"/>
      <c r="C476" s="79"/>
      <c r="D476" s="79" t="s">
        <v>1008</v>
      </c>
      <c r="E476" s="80" t="s">
        <v>1009</v>
      </c>
      <c r="F476" s="81">
        <v>61.2</v>
      </c>
      <c r="G476" s="81">
        <v>24.48</v>
      </c>
      <c r="H476" s="82">
        <v>75.6</v>
      </c>
      <c r="I476" s="87">
        <f t="shared" si="58"/>
        <v>45.36</v>
      </c>
      <c r="J476" s="82">
        <f t="shared" si="59"/>
        <v>69.84</v>
      </c>
      <c r="K476" s="88">
        <v>12</v>
      </c>
      <c r="L476" s="88" t="s">
        <v>26</v>
      </c>
      <c r="M476" s="88"/>
    </row>
    <row r="477" ht="16" customHeight="1" spans="1:13">
      <c r="A477" s="83"/>
      <c r="B477" s="79"/>
      <c r="C477" s="79"/>
      <c r="D477" s="79" t="s">
        <v>1010</v>
      </c>
      <c r="E477" s="80" t="s">
        <v>1011</v>
      </c>
      <c r="F477" s="81">
        <v>58.4</v>
      </c>
      <c r="G477" s="81">
        <v>23.36</v>
      </c>
      <c r="H477" s="82">
        <v>77.2</v>
      </c>
      <c r="I477" s="87">
        <f t="shared" si="58"/>
        <v>46.32</v>
      </c>
      <c r="J477" s="82">
        <f t="shared" si="59"/>
        <v>69.68</v>
      </c>
      <c r="K477" s="88">
        <v>13</v>
      </c>
      <c r="L477" s="88" t="s">
        <v>26</v>
      </c>
      <c r="M477" s="88"/>
    </row>
    <row r="478" ht="16" customHeight="1" spans="1:13">
      <c r="A478" s="83"/>
      <c r="B478" s="79"/>
      <c r="C478" s="79"/>
      <c r="D478" s="79" t="s">
        <v>1012</v>
      </c>
      <c r="E478" s="80" t="s">
        <v>1013</v>
      </c>
      <c r="F478" s="81">
        <v>60.6</v>
      </c>
      <c r="G478" s="81">
        <v>24.24</v>
      </c>
      <c r="H478" s="82">
        <v>75.7</v>
      </c>
      <c r="I478" s="87">
        <f t="shared" si="58"/>
        <v>45.42</v>
      </c>
      <c r="J478" s="82">
        <f t="shared" si="59"/>
        <v>69.66</v>
      </c>
      <c r="K478" s="88">
        <v>14</v>
      </c>
      <c r="L478" s="88" t="s">
        <v>26</v>
      </c>
      <c r="M478" s="88"/>
    </row>
    <row r="479" ht="16" customHeight="1" spans="1:13">
      <c r="A479" s="83"/>
      <c r="B479" s="79"/>
      <c r="C479" s="79"/>
      <c r="D479" s="79" t="s">
        <v>1014</v>
      </c>
      <c r="E479" s="80" t="s">
        <v>1015</v>
      </c>
      <c r="F479" s="81">
        <v>58.4</v>
      </c>
      <c r="G479" s="81">
        <v>23.36</v>
      </c>
      <c r="H479" s="82">
        <v>75.8</v>
      </c>
      <c r="I479" s="87">
        <f t="shared" si="58"/>
        <v>45.48</v>
      </c>
      <c r="J479" s="82">
        <f t="shared" si="59"/>
        <v>68.84</v>
      </c>
      <c r="K479" s="88">
        <v>15</v>
      </c>
      <c r="L479" s="88" t="s">
        <v>26</v>
      </c>
      <c r="M479" s="88"/>
    </row>
    <row r="480" ht="16" customHeight="1" spans="1:13">
      <c r="A480" s="83"/>
      <c r="B480" s="79"/>
      <c r="C480" s="79"/>
      <c r="D480" s="79" t="s">
        <v>1016</v>
      </c>
      <c r="E480" s="80" t="s">
        <v>1017</v>
      </c>
      <c r="F480" s="81">
        <v>61.9</v>
      </c>
      <c r="G480" s="81">
        <v>24.76</v>
      </c>
      <c r="H480" s="82">
        <v>72.8</v>
      </c>
      <c r="I480" s="87">
        <f t="shared" si="58"/>
        <v>43.68</v>
      </c>
      <c r="J480" s="82">
        <f t="shared" si="59"/>
        <v>68.44</v>
      </c>
      <c r="K480" s="88">
        <v>16</v>
      </c>
      <c r="L480" s="88" t="s">
        <v>26</v>
      </c>
      <c r="M480" s="88"/>
    </row>
    <row r="481" ht="16" customHeight="1" spans="1:13">
      <c r="A481" s="83"/>
      <c r="B481" s="79"/>
      <c r="C481" s="79"/>
      <c r="D481" s="79" t="s">
        <v>1018</v>
      </c>
      <c r="E481" s="80" t="s">
        <v>1019</v>
      </c>
      <c r="F481" s="81">
        <v>71.2</v>
      </c>
      <c r="G481" s="81">
        <v>28.48</v>
      </c>
      <c r="H481" s="82" t="s">
        <v>36</v>
      </c>
      <c r="I481" s="87" t="s">
        <v>36</v>
      </c>
      <c r="J481" s="82" t="s">
        <v>36</v>
      </c>
      <c r="K481" s="89" t="s">
        <v>36</v>
      </c>
      <c r="L481" s="88" t="s">
        <v>26</v>
      </c>
      <c r="M481" s="88" t="s">
        <v>37</v>
      </c>
    </row>
    <row r="482" ht="16" customHeight="1" spans="1:13">
      <c r="A482" s="83"/>
      <c r="B482" s="79"/>
      <c r="C482" s="79"/>
      <c r="D482" s="79" t="s">
        <v>1020</v>
      </c>
      <c r="E482" s="80" t="s">
        <v>1021</v>
      </c>
      <c r="F482" s="81">
        <v>67.8</v>
      </c>
      <c r="G482" s="81">
        <v>27.12</v>
      </c>
      <c r="H482" s="82" t="s">
        <v>36</v>
      </c>
      <c r="I482" s="87" t="s">
        <v>36</v>
      </c>
      <c r="J482" s="82" t="s">
        <v>36</v>
      </c>
      <c r="K482" s="89" t="s">
        <v>36</v>
      </c>
      <c r="L482" s="88" t="s">
        <v>26</v>
      </c>
      <c r="M482" s="88" t="s">
        <v>37</v>
      </c>
    </row>
    <row r="483" ht="16" customHeight="1" spans="1:13">
      <c r="A483" s="83"/>
      <c r="B483" s="79"/>
      <c r="C483" s="79"/>
      <c r="D483" s="79" t="s">
        <v>1022</v>
      </c>
      <c r="E483" s="80" t="s">
        <v>1023</v>
      </c>
      <c r="F483" s="81">
        <v>63.5</v>
      </c>
      <c r="G483" s="81">
        <v>25.4</v>
      </c>
      <c r="H483" s="82" t="s">
        <v>36</v>
      </c>
      <c r="I483" s="87" t="s">
        <v>36</v>
      </c>
      <c r="J483" s="82" t="s">
        <v>36</v>
      </c>
      <c r="K483" s="89" t="s">
        <v>36</v>
      </c>
      <c r="L483" s="88" t="s">
        <v>26</v>
      </c>
      <c r="M483" s="88" t="s">
        <v>37</v>
      </c>
    </row>
    <row r="484" ht="16" customHeight="1" spans="1:13">
      <c r="A484" s="83"/>
      <c r="B484" s="79"/>
      <c r="C484" s="79"/>
      <c r="D484" s="79" t="s">
        <v>1024</v>
      </c>
      <c r="E484" s="80" t="s">
        <v>1025</v>
      </c>
      <c r="F484" s="81">
        <v>61.5</v>
      </c>
      <c r="G484" s="81">
        <v>24.6</v>
      </c>
      <c r="H484" s="82" t="s">
        <v>36</v>
      </c>
      <c r="I484" s="87" t="s">
        <v>36</v>
      </c>
      <c r="J484" s="82" t="s">
        <v>36</v>
      </c>
      <c r="K484" s="89" t="s">
        <v>36</v>
      </c>
      <c r="L484" s="88" t="s">
        <v>26</v>
      </c>
      <c r="M484" s="88" t="s">
        <v>37</v>
      </c>
    </row>
    <row r="485" ht="16" customHeight="1" spans="1:13">
      <c r="A485" s="83"/>
      <c r="B485" s="79"/>
      <c r="C485" s="79"/>
      <c r="D485" s="79" t="s">
        <v>1026</v>
      </c>
      <c r="E485" s="80" t="s">
        <v>1027</v>
      </c>
      <c r="F485" s="81">
        <v>61.1</v>
      </c>
      <c r="G485" s="81">
        <v>24.44</v>
      </c>
      <c r="H485" s="82" t="s">
        <v>36</v>
      </c>
      <c r="I485" s="87" t="s">
        <v>36</v>
      </c>
      <c r="J485" s="82" t="s">
        <v>36</v>
      </c>
      <c r="K485" s="89" t="s">
        <v>36</v>
      </c>
      <c r="L485" s="88" t="s">
        <v>26</v>
      </c>
      <c r="M485" s="88" t="s">
        <v>37</v>
      </c>
    </row>
    <row r="486" ht="16" customHeight="1" spans="1:13">
      <c r="A486" s="85"/>
      <c r="B486" s="79"/>
      <c r="C486" s="79"/>
      <c r="D486" s="79" t="s">
        <v>1028</v>
      </c>
      <c r="E486" s="80" t="s">
        <v>1029</v>
      </c>
      <c r="F486" s="81">
        <v>59.1</v>
      </c>
      <c r="G486" s="81">
        <v>23.64</v>
      </c>
      <c r="H486" s="82" t="s">
        <v>36</v>
      </c>
      <c r="I486" s="87" t="s">
        <v>36</v>
      </c>
      <c r="J486" s="82" t="s">
        <v>36</v>
      </c>
      <c r="K486" s="89" t="s">
        <v>36</v>
      </c>
      <c r="L486" s="88" t="s">
        <v>26</v>
      </c>
      <c r="M486" s="88" t="s">
        <v>37</v>
      </c>
    </row>
    <row r="487" ht="16" customHeight="1" spans="1:13">
      <c r="A487" s="90" t="s">
        <v>1030</v>
      </c>
      <c r="B487" s="90" t="s">
        <v>1031</v>
      </c>
      <c r="C487" s="90" t="s">
        <v>1032</v>
      </c>
      <c r="D487" s="91" t="s">
        <v>1033</v>
      </c>
      <c r="E487" s="91" t="s">
        <v>1034</v>
      </c>
      <c r="F487" s="92">
        <v>65.6</v>
      </c>
      <c r="G487" s="13">
        <f t="shared" ref="G487:G505" si="60">F487*0.4</f>
        <v>26.24</v>
      </c>
      <c r="H487" s="13">
        <f>VLOOKUP(E:E,[1]成绩汇总表1!D:E,2,0)</f>
        <v>87.1</v>
      </c>
      <c r="I487" s="13">
        <f t="shared" ref="I487:I499" si="61">H487*0.6</f>
        <v>52.26</v>
      </c>
      <c r="J487" s="13">
        <f t="shared" ref="J487:J510" si="62">G487+I487</f>
        <v>78.5</v>
      </c>
      <c r="K487" s="25">
        <v>1</v>
      </c>
      <c r="L487" s="25" t="s">
        <v>19</v>
      </c>
      <c r="M487" s="25"/>
    </row>
    <row r="488" ht="16" customHeight="1" spans="1:13">
      <c r="A488" s="93"/>
      <c r="B488" s="93"/>
      <c r="C488" s="93"/>
      <c r="D488" s="91" t="s">
        <v>1035</v>
      </c>
      <c r="E488" s="91" t="s">
        <v>1036</v>
      </c>
      <c r="F488" s="92">
        <v>61.8</v>
      </c>
      <c r="G488" s="13">
        <f t="shared" si="60"/>
        <v>24.72</v>
      </c>
      <c r="H488" s="13">
        <f>VLOOKUP(E:E,[1]成绩汇总表1!D:E,2,0)</f>
        <v>77.2</v>
      </c>
      <c r="I488" s="13">
        <f t="shared" si="61"/>
        <v>46.32</v>
      </c>
      <c r="J488" s="13">
        <f t="shared" si="62"/>
        <v>71.04</v>
      </c>
      <c r="K488" s="25">
        <v>2</v>
      </c>
      <c r="L488" s="25" t="s">
        <v>26</v>
      </c>
      <c r="M488" s="25"/>
    </row>
    <row r="489" ht="16" customHeight="1" spans="1:13">
      <c r="A489" s="94"/>
      <c r="B489" s="94"/>
      <c r="C489" s="94"/>
      <c r="D489" s="91" t="s">
        <v>1037</v>
      </c>
      <c r="E489" s="91" t="s">
        <v>1038</v>
      </c>
      <c r="F489" s="92">
        <v>60.4</v>
      </c>
      <c r="G489" s="13">
        <f t="shared" si="60"/>
        <v>24.16</v>
      </c>
      <c r="H489" s="13">
        <f>VLOOKUP(E:E,[1]成绩汇总表1!D:E,2,0)</f>
        <v>70.8</v>
      </c>
      <c r="I489" s="13">
        <f t="shared" si="61"/>
        <v>42.48</v>
      </c>
      <c r="J489" s="13">
        <f t="shared" si="62"/>
        <v>66.64</v>
      </c>
      <c r="K489" s="25">
        <v>3</v>
      </c>
      <c r="L489" s="25" t="s">
        <v>26</v>
      </c>
      <c r="M489" s="25"/>
    </row>
    <row r="490" ht="16" customHeight="1" spans="1:13">
      <c r="A490" s="90" t="s">
        <v>1030</v>
      </c>
      <c r="B490" s="90" t="s">
        <v>1039</v>
      </c>
      <c r="C490" s="90" t="s">
        <v>1040</v>
      </c>
      <c r="D490" s="91" t="s">
        <v>1041</v>
      </c>
      <c r="E490" s="91" t="s">
        <v>1042</v>
      </c>
      <c r="F490" s="92">
        <v>53.2</v>
      </c>
      <c r="G490" s="13">
        <f t="shared" si="60"/>
        <v>21.28</v>
      </c>
      <c r="H490" s="13">
        <f>VLOOKUP(E:E,[1]成绩汇总表1!D:E,2,0)</f>
        <v>90</v>
      </c>
      <c r="I490" s="13">
        <f t="shared" si="61"/>
        <v>54</v>
      </c>
      <c r="J490" s="13">
        <f t="shared" si="62"/>
        <v>75.28</v>
      </c>
      <c r="K490" s="25">
        <v>1</v>
      </c>
      <c r="L490" s="25" t="s">
        <v>19</v>
      </c>
      <c r="M490" s="25"/>
    </row>
    <row r="491" ht="16" customHeight="1" spans="1:13">
      <c r="A491" s="93"/>
      <c r="B491" s="93"/>
      <c r="C491" s="93"/>
      <c r="D491" s="91" t="s">
        <v>1043</v>
      </c>
      <c r="E491" s="91" t="s">
        <v>1044</v>
      </c>
      <c r="F491" s="92">
        <v>57.2</v>
      </c>
      <c r="G491" s="13">
        <f t="shared" si="60"/>
        <v>22.88</v>
      </c>
      <c r="H491" s="13">
        <f>VLOOKUP(E:E,[1]成绩汇总表1!D:E,2,0)</f>
        <v>84.6</v>
      </c>
      <c r="I491" s="13">
        <f t="shared" si="61"/>
        <v>50.76</v>
      </c>
      <c r="J491" s="13">
        <f t="shared" si="62"/>
        <v>73.64</v>
      </c>
      <c r="K491" s="25">
        <v>2</v>
      </c>
      <c r="L491" s="25" t="s">
        <v>26</v>
      </c>
      <c r="M491" s="25"/>
    </row>
    <row r="492" ht="16" customHeight="1" spans="1:13">
      <c r="A492" s="94"/>
      <c r="B492" s="94"/>
      <c r="C492" s="94"/>
      <c r="D492" s="91" t="s">
        <v>1045</v>
      </c>
      <c r="E492" s="91" t="s">
        <v>1046</v>
      </c>
      <c r="F492" s="92">
        <v>50.5</v>
      </c>
      <c r="G492" s="13">
        <f t="shared" si="60"/>
        <v>20.2</v>
      </c>
      <c r="H492" s="13">
        <f>VLOOKUP(E:E,[1]成绩汇总表1!D:E,2,0)</f>
        <v>70.1</v>
      </c>
      <c r="I492" s="13">
        <f t="shared" si="61"/>
        <v>42.06</v>
      </c>
      <c r="J492" s="13">
        <f t="shared" si="62"/>
        <v>62.26</v>
      </c>
      <c r="K492" s="25">
        <v>3</v>
      </c>
      <c r="L492" s="25" t="s">
        <v>26</v>
      </c>
      <c r="M492" s="25"/>
    </row>
    <row r="493" ht="16" customHeight="1" spans="1:13">
      <c r="A493" s="90" t="s">
        <v>1030</v>
      </c>
      <c r="B493" s="90" t="s">
        <v>1047</v>
      </c>
      <c r="C493" s="90" t="s">
        <v>1048</v>
      </c>
      <c r="D493" s="91" t="s">
        <v>1049</v>
      </c>
      <c r="E493" s="91" t="s">
        <v>1050</v>
      </c>
      <c r="F493" s="92">
        <v>61.6</v>
      </c>
      <c r="G493" s="13">
        <f t="shared" si="60"/>
        <v>24.64</v>
      </c>
      <c r="H493" s="13">
        <f>VLOOKUP(E:E,[1]成绩汇总表2!D:E,2,0)</f>
        <v>71.2</v>
      </c>
      <c r="I493" s="13">
        <f t="shared" si="61"/>
        <v>42.72</v>
      </c>
      <c r="J493" s="13">
        <f t="shared" si="62"/>
        <v>67.36</v>
      </c>
      <c r="K493" s="25">
        <v>1</v>
      </c>
      <c r="L493" s="25" t="s">
        <v>19</v>
      </c>
      <c r="M493" s="25"/>
    </row>
    <row r="494" ht="16" customHeight="1" spans="1:13">
      <c r="A494" s="94"/>
      <c r="B494" s="94"/>
      <c r="C494" s="93"/>
      <c r="D494" s="91" t="s">
        <v>1051</v>
      </c>
      <c r="E494" s="91" t="s">
        <v>1052</v>
      </c>
      <c r="F494" s="92">
        <v>51.5</v>
      </c>
      <c r="G494" s="13">
        <f t="shared" si="60"/>
        <v>20.6</v>
      </c>
      <c r="H494" s="13">
        <f>VLOOKUP(E:E,[1]成绩汇总表2!D:E,2,0)</f>
        <v>70.6</v>
      </c>
      <c r="I494" s="13">
        <f t="shared" si="61"/>
        <v>42.36</v>
      </c>
      <c r="J494" s="13">
        <f t="shared" si="62"/>
        <v>62.96</v>
      </c>
      <c r="K494" s="25">
        <v>2</v>
      </c>
      <c r="L494" s="25" t="s">
        <v>26</v>
      </c>
      <c r="M494" s="25"/>
    </row>
    <row r="495" ht="16" customHeight="1" spans="1:13">
      <c r="A495" s="90" t="s">
        <v>1030</v>
      </c>
      <c r="B495" s="90" t="s">
        <v>1053</v>
      </c>
      <c r="C495" s="90" t="s">
        <v>1054</v>
      </c>
      <c r="D495" s="91" t="s">
        <v>1055</v>
      </c>
      <c r="E495" s="91" t="s">
        <v>1056</v>
      </c>
      <c r="F495" s="92">
        <v>53.6</v>
      </c>
      <c r="G495" s="13">
        <f t="shared" si="60"/>
        <v>21.44</v>
      </c>
      <c r="H495" s="13">
        <f>VLOOKUP(E:E,[1]成绩汇总表2!D:E,2,0)</f>
        <v>56.2</v>
      </c>
      <c r="I495" s="13">
        <f t="shared" si="61"/>
        <v>33.72</v>
      </c>
      <c r="J495" s="13">
        <f t="shared" si="62"/>
        <v>55.16</v>
      </c>
      <c r="K495" s="25">
        <v>1</v>
      </c>
      <c r="L495" s="25" t="s">
        <v>19</v>
      </c>
      <c r="M495" s="25"/>
    </row>
    <row r="496" ht="16" customHeight="1" spans="1:13">
      <c r="A496" s="94"/>
      <c r="B496" s="94"/>
      <c r="C496" s="94"/>
      <c r="D496" s="91" t="s">
        <v>1057</v>
      </c>
      <c r="E496" s="91" t="s">
        <v>1058</v>
      </c>
      <c r="F496" s="92">
        <v>57</v>
      </c>
      <c r="G496" s="13">
        <f t="shared" si="60"/>
        <v>22.8</v>
      </c>
      <c r="H496" s="13">
        <f>VLOOKUP(E:E,[1]成绩汇总表2!D:E,2,0)</f>
        <v>51.2</v>
      </c>
      <c r="I496" s="13">
        <f t="shared" si="61"/>
        <v>30.72</v>
      </c>
      <c r="J496" s="13">
        <f t="shared" si="62"/>
        <v>53.52</v>
      </c>
      <c r="K496" s="25">
        <v>2</v>
      </c>
      <c r="L496" s="25" t="s">
        <v>26</v>
      </c>
      <c r="M496" s="25"/>
    </row>
    <row r="497" ht="16" customHeight="1" spans="1:13">
      <c r="A497" s="90" t="s">
        <v>1030</v>
      </c>
      <c r="B497" s="90" t="s">
        <v>1059</v>
      </c>
      <c r="C497" s="90" t="s">
        <v>1060</v>
      </c>
      <c r="D497" s="91" t="s">
        <v>1061</v>
      </c>
      <c r="E497" s="91" t="s">
        <v>1062</v>
      </c>
      <c r="F497" s="92">
        <v>65.7</v>
      </c>
      <c r="G497" s="13">
        <f t="shared" si="60"/>
        <v>26.28</v>
      </c>
      <c r="H497" s="13">
        <f>VLOOKUP(E:E,[1]成绩汇总表1!D:E,2,0)</f>
        <v>82.2</v>
      </c>
      <c r="I497" s="13">
        <f t="shared" si="61"/>
        <v>49.32</v>
      </c>
      <c r="J497" s="13">
        <f t="shared" si="62"/>
        <v>75.6</v>
      </c>
      <c r="K497" s="25">
        <v>1</v>
      </c>
      <c r="L497" s="25" t="s">
        <v>19</v>
      </c>
      <c r="M497" s="25"/>
    </row>
    <row r="498" ht="16" customHeight="1" spans="1:13">
      <c r="A498" s="93"/>
      <c r="B498" s="93"/>
      <c r="C498" s="93"/>
      <c r="D498" s="91" t="s">
        <v>1063</v>
      </c>
      <c r="E498" s="91" t="s">
        <v>1064</v>
      </c>
      <c r="F498" s="92">
        <v>57.6</v>
      </c>
      <c r="G498" s="13">
        <f t="shared" si="60"/>
        <v>23.04</v>
      </c>
      <c r="H498" s="13">
        <f>VLOOKUP(E:E,[1]成绩汇总表1!D:E,2,0)</f>
        <v>79.4</v>
      </c>
      <c r="I498" s="13">
        <f t="shared" si="61"/>
        <v>47.64</v>
      </c>
      <c r="J498" s="13">
        <f t="shared" si="62"/>
        <v>70.68</v>
      </c>
      <c r="K498" s="25">
        <v>2</v>
      </c>
      <c r="L498" s="25" t="s">
        <v>26</v>
      </c>
      <c r="M498" s="25"/>
    </row>
    <row r="499" ht="16" customHeight="1" spans="1:13">
      <c r="A499" s="94"/>
      <c r="B499" s="94"/>
      <c r="C499" s="94"/>
      <c r="D499" s="91" t="s">
        <v>1065</v>
      </c>
      <c r="E499" s="91" t="s">
        <v>1066</v>
      </c>
      <c r="F499" s="92">
        <v>50.6</v>
      </c>
      <c r="G499" s="13">
        <f t="shared" si="60"/>
        <v>20.24</v>
      </c>
      <c r="H499" s="13">
        <f>VLOOKUP(E:E,[1]成绩汇总表1!D:E,2,0)</f>
        <v>63</v>
      </c>
      <c r="I499" s="13">
        <f t="shared" si="61"/>
        <v>37.8</v>
      </c>
      <c r="J499" s="13">
        <f t="shared" si="62"/>
        <v>58.04</v>
      </c>
      <c r="K499" s="25">
        <v>3</v>
      </c>
      <c r="L499" s="25" t="s">
        <v>26</v>
      </c>
      <c r="M499" s="25"/>
    </row>
    <row r="500" ht="16" customHeight="1" spans="1:13">
      <c r="A500" s="90" t="s">
        <v>1030</v>
      </c>
      <c r="B500" s="90" t="s">
        <v>1067</v>
      </c>
      <c r="C500" s="90" t="s">
        <v>1068</v>
      </c>
      <c r="D500" s="91" t="s">
        <v>1069</v>
      </c>
      <c r="E500" s="91" t="s">
        <v>1070</v>
      </c>
      <c r="F500" s="92">
        <v>60</v>
      </c>
      <c r="G500" s="13">
        <f t="shared" si="60"/>
        <v>24</v>
      </c>
      <c r="H500" s="95" t="s">
        <v>36</v>
      </c>
      <c r="I500" s="95" t="s">
        <v>36</v>
      </c>
      <c r="J500" s="95" t="s">
        <v>36</v>
      </c>
      <c r="K500" s="98" t="s">
        <v>36</v>
      </c>
      <c r="L500" s="25" t="s">
        <v>26</v>
      </c>
      <c r="M500" s="88" t="s">
        <v>37</v>
      </c>
    </row>
    <row r="501" ht="16" customHeight="1" spans="1:13">
      <c r="A501" s="94"/>
      <c r="B501" s="94"/>
      <c r="C501" s="94"/>
      <c r="D501" s="91" t="s">
        <v>1071</v>
      </c>
      <c r="E501" s="91" t="s">
        <v>1072</v>
      </c>
      <c r="F501" s="92">
        <v>53.9</v>
      </c>
      <c r="G501" s="13">
        <f t="shared" si="60"/>
        <v>21.56</v>
      </c>
      <c r="H501" s="95" t="s">
        <v>36</v>
      </c>
      <c r="I501" s="95" t="s">
        <v>36</v>
      </c>
      <c r="J501" s="95" t="s">
        <v>36</v>
      </c>
      <c r="K501" s="98" t="s">
        <v>36</v>
      </c>
      <c r="L501" s="25" t="s">
        <v>26</v>
      </c>
      <c r="M501" s="88" t="s">
        <v>37</v>
      </c>
    </row>
    <row r="502" ht="16" customHeight="1" spans="1:13">
      <c r="A502" s="91" t="s">
        <v>1030</v>
      </c>
      <c r="B502" s="91" t="s">
        <v>1073</v>
      </c>
      <c r="C502" s="91" t="s">
        <v>1074</v>
      </c>
      <c r="D502" s="91" t="s">
        <v>1075</v>
      </c>
      <c r="E502" s="91" t="s">
        <v>1076</v>
      </c>
      <c r="F502" s="92">
        <v>61.1</v>
      </c>
      <c r="G502" s="13">
        <f t="shared" si="60"/>
        <v>24.44</v>
      </c>
      <c r="H502" s="13">
        <f>VLOOKUP(E:E,[1]成绩汇总表2!D:E,2,0)</f>
        <v>58.8</v>
      </c>
      <c r="I502" s="13">
        <f t="shared" ref="I502:I510" si="63">H502*0.6</f>
        <v>35.28</v>
      </c>
      <c r="J502" s="13">
        <f t="shared" si="62"/>
        <v>59.72</v>
      </c>
      <c r="K502" s="25">
        <v>1</v>
      </c>
      <c r="L502" s="25" t="s">
        <v>26</v>
      </c>
      <c r="M502" s="25"/>
    </row>
    <row r="503" ht="16" customHeight="1" spans="1:13">
      <c r="A503" s="90" t="s">
        <v>1030</v>
      </c>
      <c r="B503" s="90" t="s">
        <v>1077</v>
      </c>
      <c r="C503" s="90" t="s">
        <v>1078</v>
      </c>
      <c r="D503" s="91" t="s">
        <v>1079</v>
      </c>
      <c r="E503" s="91" t="s">
        <v>1080</v>
      </c>
      <c r="F503" s="92">
        <v>58.3</v>
      </c>
      <c r="G503" s="13">
        <f t="shared" si="60"/>
        <v>23.32</v>
      </c>
      <c r="H503" s="13">
        <f>VLOOKUP(E:E,[1]成绩汇总表1!D:E,2,0)</f>
        <v>84.6</v>
      </c>
      <c r="I503" s="13">
        <f t="shared" si="63"/>
        <v>50.76</v>
      </c>
      <c r="J503" s="13">
        <f t="shared" si="62"/>
        <v>74.08</v>
      </c>
      <c r="K503" s="25">
        <v>1</v>
      </c>
      <c r="L503" s="25" t="s">
        <v>19</v>
      </c>
      <c r="M503" s="25"/>
    </row>
    <row r="504" ht="16" customHeight="1" spans="1:13">
      <c r="A504" s="93"/>
      <c r="B504" s="93"/>
      <c r="C504" s="93"/>
      <c r="D504" s="130" t="s">
        <v>1081</v>
      </c>
      <c r="E504" s="91" t="s">
        <v>1082</v>
      </c>
      <c r="F504" s="92">
        <v>57.1</v>
      </c>
      <c r="G504" s="13">
        <f t="shared" si="60"/>
        <v>22.84</v>
      </c>
      <c r="H504" s="13">
        <f>VLOOKUP(E:E,[1]成绩汇总表1!D:E,2,0)</f>
        <v>78.2</v>
      </c>
      <c r="I504" s="13">
        <f t="shared" si="63"/>
        <v>46.92</v>
      </c>
      <c r="J504" s="13">
        <f t="shared" si="62"/>
        <v>69.76</v>
      </c>
      <c r="K504" s="25">
        <v>2</v>
      </c>
      <c r="L504" s="25" t="s">
        <v>26</v>
      </c>
      <c r="M504" s="25"/>
    </row>
    <row r="505" ht="16" customHeight="1" spans="1:13">
      <c r="A505" s="94"/>
      <c r="B505" s="94"/>
      <c r="C505" s="94"/>
      <c r="D505" s="91" t="s">
        <v>1083</v>
      </c>
      <c r="E505" s="91" t="s">
        <v>1084</v>
      </c>
      <c r="F505" s="92">
        <v>58.9</v>
      </c>
      <c r="G505" s="13">
        <f t="shared" si="60"/>
        <v>23.56</v>
      </c>
      <c r="H505" s="13">
        <f>VLOOKUP(E:E,[1]成绩汇总表1!D:E,2,0)</f>
        <v>76.8</v>
      </c>
      <c r="I505" s="13">
        <f t="shared" si="63"/>
        <v>46.08</v>
      </c>
      <c r="J505" s="13">
        <f t="shared" si="62"/>
        <v>69.64</v>
      </c>
      <c r="K505" s="25">
        <v>3</v>
      </c>
      <c r="L505" s="25" t="s">
        <v>26</v>
      </c>
      <c r="M505" s="25"/>
    </row>
    <row r="506" ht="16" customHeight="1" spans="1:13">
      <c r="A506" s="61" t="s">
        <v>1085</v>
      </c>
      <c r="B506" s="96" t="s">
        <v>166</v>
      </c>
      <c r="C506" s="96" t="s">
        <v>1086</v>
      </c>
      <c r="D506" s="91" t="s">
        <v>1087</v>
      </c>
      <c r="E506" s="91" t="s">
        <v>1088</v>
      </c>
      <c r="F506" s="92">
        <v>67</v>
      </c>
      <c r="G506" s="97">
        <f t="shared" ref="G506:G544" si="64">F506*0.4</f>
        <v>26.8</v>
      </c>
      <c r="H506" s="97">
        <v>83.67</v>
      </c>
      <c r="I506" s="97">
        <f t="shared" si="63"/>
        <v>50.202</v>
      </c>
      <c r="J506" s="97">
        <f t="shared" si="62"/>
        <v>77.002</v>
      </c>
      <c r="K506" s="99">
        <v>1</v>
      </c>
      <c r="L506" s="100" t="s">
        <v>19</v>
      </c>
      <c r="M506" s="99"/>
    </row>
    <row r="507" ht="16" customHeight="1" spans="1:13">
      <c r="A507" s="65"/>
      <c r="B507" s="96"/>
      <c r="C507" s="96"/>
      <c r="D507" s="91" t="s">
        <v>1089</v>
      </c>
      <c r="E507" s="91" t="s">
        <v>1090</v>
      </c>
      <c r="F507" s="92">
        <v>68.6</v>
      </c>
      <c r="G507" s="97">
        <f t="shared" si="64"/>
        <v>27.44</v>
      </c>
      <c r="H507" s="97">
        <v>80.67</v>
      </c>
      <c r="I507" s="97">
        <f t="shared" si="63"/>
        <v>48.402</v>
      </c>
      <c r="J507" s="97">
        <f t="shared" si="62"/>
        <v>75.842</v>
      </c>
      <c r="K507" s="99">
        <v>2</v>
      </c>
      <c r="L507" s="100" t="s">
        <v>19</v>
      </c>
      <c r="M507" s="99"/>
    </row>
    <row r="508" ht="16" customHeight="1" spans="1:13">
      <c r="A508" s="65"/>
      <c r="B508" s="96"/>
      <c r="C508" s="96"/>
      <c r="D508" s="91" t="s">
        <v>1091</v>
      </c>
      <c r="E508" s="91" t="s">
        <v>1092</v>
      </c>
      <c r="F508" s="92">
        <v>59.6</v>
      </c>
      <c r="G508" s="97">
        <f t="shared" si="64"/>
        <v>23.84</v>
      </c>
      <c r="H508" s="97">
        <v>83.67</v>
      </c>
      <c r="I508" s="97">
        <f t="shared" si="63"/>
        <v>50.202</v>
      </c>
      <c r="J508" s="97">
        <f t="shared" si="62"/>
        <v>74.042</v>
      </c>
      <c r="K508" s="99">
        <v>3</v>
      </c>
      <c r="L508" s="100" t="s">
        <v>26</v>
      </c>
      <c r="M508" s="99"/>
    </row>
    <row r="509" ht="16" customHeight="1" spans="1:13">
      <c r="A509" s="65"/>
      <c r="B509" s="96"/>
      <c r="C509" s="96"/>
      <c r="D509" s="91" t="s">
        <v>1093</v>
      </c>
      <c r="E509" s="91" t="s">
        <v>1094</v>
      </c>
      <c r="F509" s="92">
        <v>60.3</v>
      </c>
      <c r="G509" s="97">
        <f t="shared" si="64"/>
        <v>24.12</v>
      </c>
      <c r="H509" s="97">
        <v>79.67</v>
      </c>
      <c r="I509" s="97">
        <f t="shared" si="63"/>
        <v>47.802</v>
      </c>
      <c r="J509" s="97">
        <f t="shared" si="62"/>
        <v>71.922</v>
      </c>
      <c r="K509" s="99">
        <v>4</v>
      </c>
      <c r="L509" s="100" t="s">
        <v>26</v>
      </c>
      <c r="M509" s="99"/>
    </row>
    <row r="510" ht="16" customHeight="1" spans="1:13">
      <c r="A510" s="65"/>
      <c r="B510" s="96"/>
      <c r="C510" s="96"/>
      <c r="D510" s="91" t="s">
        <v>1095</v>
      </c>
      <c r="E510" s="91" t="s">
        <v>1096</v>
      </c>
      <c r="F510" s="92">
        <v>58.8</v>
      </c>
      <c r="G510" s="97">
        <f t="shared" si="64"/>
        <v>23.52</v>
      </c>
      <c r="H510" s="97">
        <v>77.67</v>
      </c>
      <c r="I510" s="97">
        <f t="shared" si="63"/>
        <v>46.602</v>
      </c>
      <c r="J510" s="97">
        <f t="shared" si="62"/>
        <v>70.122</v>
      </c>
      <c r="K510" s="99">
        <v>5</v>
      </c>
      <c r="L510" s="100" t="s">
        <v>26</v>
      </c>
      <c r="M510" s="99"/>
    </row>
    <row r="511" ht="16" customHeight="1" spans="1:13">
      <c r="A511" s="67"/>
      <c r="B511" s="96"/>
      <c r="C511" s="96"/>
      <c r="D511" s="91" t="s">
        <v>1097</v>
      </c>
      <c r="E511" s="91" t="s">
        <v>1098</v>
      </c>
      <c r="F511" s="92">
        <v>62.9</v>
      </c>
      <c r="G511" s="97">
        <f t="shared" si="64"/>
        <v>25.16</v>
      </c>
      <c r="H511" s="95" t="s">
        <v>36</v>
      </c>
      <c r="I511" s="95" t="s">
        <v>36</v>
      </c>
      <c r="J511" s="95" t="s">
        <v>36</v>
      </c>
      <c r="K511" s="98" t="s">
        <v>36</v>
      </c>
      <c r="L511" s="100" t="s">
        <v>26</v>
      </c>
      <c r="M511" s="99" t="s">
        <v>37</v>
      </c>
    </row>
    <row r="512" ht="16" customHeight="1" spans="1:13">
      <c r="A512" s="61" t="s">
        <v>1085</v>
      </c>
      <c r="B512" s="96" t="s">
        <v>1099</v>
      </c>
      <c r="C512" s="96" t="s">
        <v>1100</v>
      </c>
      <c r="D512" s="91" t="s">
        <v>1101</v>
      </c>
      <c r="E512" s="91" t="s">
        <v>1102</v>
      </c>
      <c r="F512" s="92">
        <v>64</v>
      </c>
      <c r="G512" s="97">
        <f t="shared" si="64"/>
        <v>25.6</v>
      </c>
      <c r="H512" s="97">
        <v>86</v>
      </c>
      <c r="I512" s="97">
        <f t="shared" ref="I512:I516" si="65">H512*0.6</f>
        <v>51.6</v>
      </c>
      <c r="J512" s="97">
        <f t="shared" ref="J512:J516" si="66">G512+I512</f>
        <v>77.2</v>
      </c>
      <c r="K512" s="99">
        <v>1</v>
      </c>
      <c r="L512" s="100" t="s">
        <v>19</v>
      </c>
      <c r="M512" s="99"/>
    </row>
    <row r="513" ht="16" customHeight="1" spans="1:13">
      <c r="A513" s="65"/>
      <c r="B513" s="96"/>
      <c r="C513" s="96"/>
      <c r="D513" s="91" t="s">
        <v>1103</v>
      </c>
      <c r="E513" s="91" t="s">
        <v>1104</v>
      </c>
      <c r="F513" s="92">
        <v>58.1</v>
      </c>
      <c r="G513" s="97">
        <f t="shared" si="64"/>
        <v>23.24</v>
      </c>
      <c r="H513" s="97">
        <v>84</v>
      </c>
      <c r="I513" s="97">
        <f t="shared" si="65"/>
        <v>50.4</v>
      </c>
      <c r="J513" s="97">
        <f t="shared" si="66"/>
        <v>73.64</v>
      </c>
      <c r="K513" s="99">
        <v>2</v>
      </c>
      <c r="L513" s="100" t="s">
        <v>19</v>
      </c>
      <c r="M513" s="99"/>
    </row>
    <row r="514" ht="16" customHeight="1" spans="1:13">
      <c r="A514" s="65"/>
      <c r="B514" s="96"/>
      <c r="C514" s="96"/>
      <c r="D514" s="91" t="s">
        <v>1105</v>
      </c>
      <c r="E514" s="91" t="s">
        <v>1106</v>
      </c>
      <c r="F514" s="92">
        <v>61.8</v>
      </c>
      <c r="G514" s="97">
        <f t="shared" si="64"/>
        <v>24.72</v>
      </c>
      <c r="H514" s="97">
        <v>81</v>
      </c>
      <c r="I514" s="97">
        <f t="shared" si="65"/>
        <v>48.6</v>
      </c>
      <c r="J514" s="97">
        <f t="shared" si="66"/>
        <v>73.32</v>
      </c>
      <c r="K514" s="99">
        <v>3</v>
      </c>
      <c r="L514" s="100" t="s">
        <v>26</v>
      </c>
      <c r="M514" s="99"/>
    </row>
    <row r="515" ht="16" customHeight="1" spans="1:13">
      <c r="A515" s="65"/>
      <c r="B515" s="96"/>
      <c r="C515" s="96"/>
      <c r="D515" s="91" t="s">
        <v>1107</v>
      </c>
      <c r="E515" s="91" t="s">
        <v>1108</v>
      </c>
      <c r="F515" s="92">
        <v>56.2</v>
      </c>
      <c r="G515" s="97">
        <f t="shared" si="64"/>
        <v>22.48</v>
      </c>
      <c r="H515" s="97">
        <v>84</v>
      </c>
      <c r="I515" s="97">
        <f t="shared" si="65"/>
        <v>50.4</v>
      </c>
      <c r="J515" s="97">
        <f t="shared" si="66"/>
        <v>72.88</v>
      </c>
      <c r="K515" s="99">
        <v>4</v>
      </c>
      <c r="L515" s="100" t="s">
        <v>26</v>
      </c>
      <c r="M515" s="99"/>
    </row>
    <row r="516" ht="16" customHeight="1" spans="1:13">
      <c r="A516" s="65"/>
      <c r="B516" s="96"/>
      <c r="C516" s="96"/>
      <c r="D516" s="91" t="s">
        <v>1109</v>
      </c>
      <c r="E516" s="91" t="s">
        <v>1110</v>
      </c>
      <c r="F516" s="92">
        <v>58.3</v>
      </c>
      <c r="G516" s="97">
        <f t="shared" si="64"/>
        <v>23.32</v>
      </c>
      <c r="H516" s="97">
        <v>78</v>
      </c>
      <c r="I516" s="97">
        <f t="shared" si="65"/>
        <v>46.8</v>
      </c>
      <c r="J516" s="97">
        <f t="shared" si="66"/>
        <v>70.12</v>
      </c>
      <c r="K516" s="99">
        <v>5</v>
      </c>
      <c r="L516" s="100" t="s">
        <v>26</v>
      </c>
      <c r="M516" s="99"/>
    </row>
    <row r="517" ht="16" customHeight="1" spans="1:13">
      <c r="A517" s="67"/>
      <c r="B517" s="96"/>
      <c r="C517" s="96"/>
      <c r="D517" s="91" t="s">
        <v>1111</v>
      </c>
      <c r="E517" s="91" t="s">
        <v>1112</v>
      </c>
      <c r="F517" s="92">
        <v>58.6</v>
      </c>
      <c r="G517" s="97">
        <f t="shared" si="64"/>
        <v>23.44</v>
      </c>
      <c r="H517" s="95" t="s">
        <v>36</v>
      </c>
      <c r="I517" s="95" t="s">
        <v>36</v>
      </c>
      <c r="J517" s="95" t="s">
        <v>36</v>
      </c>
      <c r="K517" s="98" t="s">
        <v>36</v>
      </c>
      <c r="L517" s="100" t="s">
        <v>26</v>
      </c>
      <c r="M517" s="99" t="s">
        <v>37</v>
      </c>
    </row>
    <row r="518" ht="16" customHeight="1" spans="1:13">
      <c r="A518" s="61" t="s">
        <v>1085</v>
      </c>
      <c r="B518" s="96" t="s">
        <v>276</v>
      </c>
      <c r="C518" s="96" t="s">
        <v>1113</v>
      </c>
      <c r="D518" s="91" t="s">
        <v>1114</v>
      </c>
      <c r="E518" s="91" t="s">
        <v>1115</v>
      </c>
      <c r="F518" s="92">
        <v>68.5</v>
      </c>
      <c r="G518" s="97">
        <f t="shared" si="64"/>
        <v>27.4</v>
      </c>
      <c r="H518" s="97">
        <v>82</v>
      </c>
      <c r="I518" s="97">
        <f t="shared" ref="I518:I542" si="67">H518*0.6</f>
        <v>49.2</v>
      </c>
      <c r="J518" s="97">
        <f t="shared" ref="J518:J542" si="68">G518+I518</f>
        <v>76.6</v>
      </c>
      <c r="K518" s="110">
        <v>1</v>
      </c>
      <c r="L518" s="100" t="s">
        <v>19</v>
      </c>
      <c r="M518" s="99"/>
    </row>
    <row r="519" ht="16" customHeight="1" spans="1:13">
      <c r="A519" s="65"/>
      <c r="B519" s="96"/>
      <c r="C519" s="96"/>
      <c r="D519" s="91" t="s">
        <v>1116</v>
      </c>
      <c r="E519" s="91" t="s">
        <v>1117</v>
      </c>
      <c r="F519" s="92">
        <v>64.3</v>
      </c>
      <c r="G519" s="97">
        <f t="shared" si="64"/>
        <v>25.72</v>
      </c>
      <c r="H519" s="97">
        <v>82.33</v>
      </c>
      <c r="I519" s="97">
        <f t="shared" si="67"/>
        <v>49.398</v>
      </c>
      <c r="J519" s="97">
        <f t="shared" si="68"/>
        <v>75.118</v>
      </c>
      <c r="K519" s="110">
        <v>2</v>
      </c>
      <c r="L519" s="100" t="s">
        <v>19</v>
      </c>
      <c r="M519" s="99"/>
    </row>
    <row r="520" ht="16" customHeight="1" spans="1:13">
      <c r="A520" s="65"/>
      <c r="B520" s="96"/>
      <c r="C520" s="96"/>
      <c r="D520" s="91" t="s">
        <v>1118</v>
      </c>
      <c r="E520" s="91" t="s">
        <v>1119</v>
      </c>
      <c r="F520" s="92">
        <v>63</v>
      </c>
      <c r="G520" s="97">
        <f t="shared" si="64"/>
        <v>25.2</v>
      </c>
      <c r="H520" s="97">
        <v>83</v>
      </c>
      <c r="I520" s="97">
        <f t="shared" si="67"/>
        <v>49.8</v>
      </c>
      <c r="J520" s="97">
        <f t="shared" si="68"/>
        <v>75</v>
      </c>
      <c r="K520" s="110">
        <v>3</v>
      </c>
      <c r="L520" s="100" t="s">
        <v>26</v>
      </c>
      <c r="M520" s="99"/>
    </row>
    <row r="521" ht="16" customHeight="1" spans="1:13">
      <c r="A521" s="65"/>
      <c r="B521" s="96"/>
      <c r="C521" s="96"/>
      <c r="D521" s="91" t="s">
        <v>1120</v>
      </c>
      <c r="E521" s="91" t="s">
        <v>1121</v>
      </c>
      <c r="F521" s="92">
        <v>59.9</v>
      </c>
      <c r="G521" s="97">
        <f t="shared" si="64"/>
        <v>23.96</v>
      </c>
      <c r="H521" s="97">
        <v>85</v>
      </c>
      <c r="I521" s="97">
        <f t="shared" si="67"/>
        <v>51</v>
      </c>
      <c r="J521" s="97">
        <f t="shared" si="68"/>
        <v>74.96</v>
      </c>
      <c r="K521" s="110">
        <v>4</v>
      </c>
      <c r="L521" s="100" t="s">
        <v>26</v>
      </c>
      <c r="M521" s="99"/>
    </row>
    <row r="522" ht="16" customHeight="1" spans="1:13">
      <c r="A522" s="65"/>
      <c r="B522" s="96"/>
      <c r="C522" s="96"/>
      <c r="D522" s="91" t="s">
        <v>1122</v>
      </c>
      <c r="E522" s="91" t="s">
        <v>1123</v>
      </c>
      <c r="F522" s="92">
        <v>66</v>
      </c>
      <c r="G522" s="97">
        <f t="shared" si="64"/>
        <v>26.4</v>
      </c>
      <c r="H522" s="97">
        <v>78.67</v>
      </c>
      <c r="I522" s="97">
        <f t="shared" si="67"/>
        <v>47.202</v>
      </c>
      <c r="J522" s="97">
        <f t="shared" si="68"/>
        <v>73.602</v>
      </c>
      <c r="K522" s="110">
        <v>5</v>
      </c>
      <c r="L522" s="100" t="s">
        <v>26</v>
      </c>
      <c r="M522" s="99"/>
    </row>
    <row r="523" ht="16" customHeight="1" spans="1:13">
      <c r="A523" s="67"/>
      <c r="B523" s="96"/>
      <c r="C523" s="96"/>
      <c r="D523" s="91" t="s">
        <v>1124</v>
      </c>
      <c r="E523" s="91" t="s">
        <v>1125</v>
      </c>
      <c r="F523" s="92">
        <v>63.3</v>
      </c>
      <c r="G523" s="97">
        <f t="shared" si="64"/>
        <v>25.32</v>
      </c>
      <c r="H523" s="97">
        <v>79</v>
      </c>
      <c r="I523" s="97">
        <f t="shared" si="67"/>
        <v>47.4</v>
      </c>
      <c r="J523" s="97">
        <f t="shared" si="68"/>
        <v>72.72</v>
      </c>
      <c r="K523" s="110">
        <v>6</v>
      </c>
      <c r="L523" s="100" t="s">
        <v>26</v>
      </c>
      <c r="M523" s="99"/>
    </row>
    <row r="524" ht="16" customHeight="1" spans="1:13">
      <c r="A524" s="61" t="s">
        <v>1085</v>
      </c>
      <c r="B524" s="55" t="s">
        <v>1126</v>
      </c>
      <c r="C524" s="96" t="s">
        <v>1127</v>
      </c>
      <c r="D524" s="91" t="s">
        <v>1128</v>
      </c>
      <c r="E524" s="91" t="s">
        <v>1129</v>
      </c>
      <c r="F524" s="92">
        <v>70.7</v>
      </c>
      <c r="G524" s="97">
        <f t="shared" si="64"/>
        <v>28.28</v>
      </c>
      <c r="H524" s="97">
        <v>85</v>
      </c>
      <c r="I524" s="97">
        <f t="shared" si="67"/>
        <v>51</v>
      </c>
      <c r="J524" s="97">
        <f t="shared" si="68"/>
        <v>79.28</v>
      </c>
      <c r="K524" s="110">
        <v>1</v>
      </c>
      <c r="L524" s="100" t="s">
        <v>19</v>
      </c>
      <c r="M524" s="99"/>
    </row>
    <row r="525" ht="16" customHeight="1" spans="1:13">
      <c r="A525" s="65"/>
      <c r="B525" s="55"/>
      <c r="C525" s="96"/>
      <c r="D525" s="91" t="s">
        <v>1130</v>
      </c>
      <c r="E525" s="91" t="s">
        <v>1131</v>
      </c>
      <c r="F525" s="92">
        <v>70.7</v>
      </c>
      <c r="G525" s="97">
        <f t="shared" si="64"/>
        <v>28.28</v>
      </c>
      <c r="H525" s="97">
        <v>81.67</v>
      </c>
      <c r="I525" s="97">
        <f t="shared" si="67"/>
        <v>49.002</v>
      </c>
      <c r="J525" s="97">
        <f t="shared" si="68"/>
        <v>77.282</v>
      </c>
      <c r="K525" s="110">
        <v>2</v>
      </c>
      <c r="L525" s="100" t="s">
        <v>26</v>
      </c>
      <c r="M525" s="99"/>
    </row>
    <row r="526" ht="16" customHeight="1" spans="1:13">
      <c r="A526" s="67"/>
      <c r="B526" s="55"/>
      <c r="C526" s="96"/>
      <c r="D526" s="91" t="s">
        <v>1132</v>
      </c>
      <c r="E526" s="91" t="s">
        <v>1133</v>
      </c>
      <c r="F526" s="92">
        <v>64.3</v>
      </c>
      <c r="G526" s="97">
        <f t="shared" si="64"/>
        <v>25.72</v>
      </c>
      <c r="H526" s="97">
        <v>79.33</v>
      </c>
      <c r="I526" s="97">
        <f t="shared" si="67"/>
        <v>47.598</v>
      </c>
      <c r="J526" s="97">
        <f t="shared" si="68"/>
        <v>73.318</v>
      </c>
      <c r="K526" s="110">
        <v>3</v>
      </c>
      <c r="L526" s="100" t="s">
        <v>26</v>
      </c>
      <c r="M526" s="99"/>
    </row>
    <row r="527" ht="16" customHeight="1" spans="1:13">
      <c r="A527" s="61" t="s">
        <v>1085</v>
      </c>
      <c r="B527" s="96" t="s">
        <v>1134</v>
      </c>
      <c r="C527" s="101" t="s">
        <v>1135</v>
      </c>
      <c r="D527" s="102" t="s">
        <v>1136</v>
      </c>
      <c r="E527" s="102" t="s">
        <v>1137</v>
      </c>
      <c r="F527" s="103">
        <v>65.8</v>
      </c>
      <c r="G527" s="97">
        <f t="shared" si="64"/>
        <v>26.32</v>
      </c>
      <c r="H527" s="97">
        <v>85.33</v>
      </c>
      <c r="I527" s="97">
        <f t="shared" si="67"/>
        <v>51.198</v>
      </c>
      <c r="J527" s="97">
        <f t="shared" si="68"/>
        <v>77.518</v>
      </c>
      <c r="K527" s="110">
        <v>1</v>
      </c>
      <c r="L527" s="100" t="s">
        <v>19</v>
      </c>
      <c r="M527" s="99"/>
    </row>
    <row r="528" ht="16" customHeight="1" spans="1:13">
      <c r="A528" s="65"/>
      <c r="B528" s="96"/>
      <c r="C528" s="101"/>
      <c r="D528" s="91" t="s">
        <v>1138</v>
      </c>
      <c r="E528" s="91" t="s">
        <v>1139</v>
      </c>
      <c r="F528" s="92">
        <v>59.3</v>
      </c>
      <c r="G528" s="97">
        <f t="shared" si="64"/>
        <v>23.72</v>
      </c>
      <c r="H528" s="97">
        <v>86</v>
      </c>
      <c r="I528" s="97">
        <f t="shared" si="67"/>
        <v>51.6</v>
      </c>
      <c r="J528" s="97">
        <f t="shared" si="68"/>
        <v>75.32</v>
      </c>
      <c r="K528" s="110">
        <v>2</v>
      </c>
      <c r="L528" s="100" t="s">
        <v>26</v>
      </c>
      <c r="M528" s="99"/>
    </row>
    <row r="529" ht="16" customHeight="1" spans="1:13">
      <c r="A529" s="67"/>
      <c r="B529" s="96"/>
      <c r="C529" s="101"/>
      <c r="D529" s="91" t="s">
        <v>1140</v>
      </c>
      <c r="E529" s="91" t="s">
        <v>1141</v>
      </c>
      <c r="F529" s="92">
        <v>55.7</v>
      </c>
      <c r="G529" s="97">
        <f t="shared" si="64"/>
        <v>22.28</v>
      </c>
      <c r="H529" s="95">
        <v>0</v>
      </c>
      <c r="I529" s="95">
        <v>0</v>
      </c>
      <c r="J529" s="97">
        <f t="shared" si="68"/>
        <v>22.28</v>
      </c>
      <c r="K529" s="98">
        <v>3</v>
      </c>
      <c r="L529" s="100" t="s">
        <v>26</v>
      </c>
      <c r="M529" s="99"/>
    </row>
    <row r="530" ht="16" customHeight="1" spans="1:13">
      <c r="A530" s="61" t="s">
        <v>1085</v>
      </c>
      <c r="B530" s="96" t="s">
        <v>1142</v>
      </c>
      <c r="C530" s="96" t="s">
        <v>1143</v>
      </c>
      <c r="D530" s="91" t="s">
        <v>1144</v>
      </c>
      <c r="E530" s="91" t="s">
        <v>1145</v>
      </c>
      <c r="F530" s="92">
        <v>62.7</v>
      </c>
      <c r="G530" s="97">
        <f t="shared" si="64"/>
        <v>25.08</v>
      </c>
      <c r="H530" s="97">
        <v>85.67</v>
      </c>
      <c r="I530" s="97">
        <f t="shared" si="67"/>
        <v>51.402</v>
      </c>
      <c r="J530" s="97">
        <f t="shared" si="68"/>
        <v>76.482</v>
      </c>
      <c r="K530" s="99">
        <v>1</v>
      </c>
      <c r="L530" s="100" t="s">
        <v>19</v>
      </c>
      <c r="M530" s="99"/>
    </row>
    <row r="531" ht="16" customHeight="1" spans="1:13">
      <c r="A531" s="65"/>
      <c r="B531" s="96"/>
      <c r="C531" s="96"/>
      <c r="D531" s="91" t="s">
        <v>1146</v>
      </c>
      <c r="E531" s="91" t="s">
        <v>1147</v>
      </c>
      <c r="F531" s="92">
        <v>62.6</v>
      </c>
      <c r="G531" s="97">
        <f t="shared" si="64"/>
        <v>25.04</v>
      </c>
      <c r="H531" s="97">
        <v>85.67</v>
      </c>
      <c r="I531" s="97">
        <f t="shared" si="67"/>
        <v>51.402</v>
      </c>
      <c r="J531" s="97">
        <f t="shared" si="68"/>
        <v>76.442</v>
      </c>
      <c r="K531" s="99">
        <v>2</v>
      </c>
      <c r="L531" s="100" t="s">
        <v>26</v>
      </c>
      <c r="M531" s="99"/>
    </row>
    <row r="532" ht="16" customHeight="1" spans="1:13">
      <c r="A532" s="67"/>
      <c r="B532" s="96"/>
      <c r="C532" s="96"/>
      <c r="D532" s="91" t="s">
        <v>1148</v>
      </c>
      <c r="E532" s="91" t="s">
        <v>1149</v>
      </c>
      <c r="F532" s="92">
        <v>66</v>
      </c>
      <c r="G532" s="97">
        <f t="shared" si="64"/>
        <v>26.4</v>
      </c>
      <c r="H532" s="97">
        <v>82.67</v>
      </c>
      <c r="I532" s="97">
        <f t="shared" si="67"/>
        <v>49.602</v>
      </c>
      <c r="J532" s="97">
        <f t="shared" si="68"/>
        <v>76.002</v>
      </c>
      <c r="K532" s="99">
        <v>3</v>
      </c>
      <c r="L532" s="100" t="s">
        <v>26</v>
      </c>
      <c r="M532" s="99"/>
    </row>
    <row r="533" ht="16" customHeight="1" spans="1:13">
      <c r="A533" s="61" t="s">
        <v>1085</v>
      </c>
      <c r="B533" s="96" t="s">
        <v>1150</v>
      </c>
      <c r="C533" s="96" t="s">
        <v>1151</v>
      </c>
      <c r="D533" s="91" t="s">
        <v>1152</v>
      </c>
      <c r="E533" s="91" t="s">
        <v>1153</v>
      </c>
      <c r="F533" s="92">
        <v>71.1</v>
      </c>
      <c r="G533" s="97">
        <f t="shared" si="64"/>
        <v>28.44</v>
      </c>
      <c r="H533" s="97">
        <v>83.67</v>
      </c>
      <c r="I533" s="97">
        <f t="shared" si="67"/>
        <v>50.202</v>
      </c>
      <c r="J533" s="97">
        <f t="shared" si="68"/>
        <v>78.642</v>
      </c>
      <c r="K533" s="99">
        <v>1</v>
      </c>
      <c r="L533" s="100" t="s">
        <v>19</v>
      </c>
      <c r="M533" s="99"/>
    </row>
    <row r="534" ht="16" customHeight="1" spans="1:13">
      <c r="A534" s="65"/>
      <c r="B534" s="96"/>
      <c r="C534" s="96"/>
      <c r="D534" s="91" t="s">
        <v>1154</v>
      </c>
      <c r="E534" s="91" t="s">
        <v>1155</v>
      </c>
      <c r="F534" s="92">
        <v>69.1</v>
      </c>
      <c r="G534" s="97">
        <f t="shared" si="64"/>
        <v>27.64</v>
      </c>
      <c r="H534" s="97">
        <v>84</v>
      </c>
      <c r="I534" s="97">
        <f t="shared" si="67"/>
        <v>50.4</v>
      </c>
      <c r="J534" s="97">
        <f t="shared" si="68"/>
        <v>78.04</v>
      </c>
      <c r="K534" s="99">
        <v>2</v>
      </c>
      <c r="L534" s="100" t="s">
        <v>19</v>
      </c>
      <c r="M534" s="99"/>
    </row>
    <row r="535" ht="16" customHeight="1" spans="1:13">
      <c r="A535" s="65"/>
      <c r="B535" s="96"/>
      <c r="C535" s="96"/>
      <c r="D535" s="91" t="s">
        <v>1156</v>
      </c>
      <c r="E535" s="91" t="s">
        <v>1157</v>
      </c>
      <c r="F535" s="92">
        <v>64.6</v>
      </c>
      <c r="G535" s="97">
        <f t="shared" si="64"/>
        <v>25.84</v>
      </c>
      <c r="H535" s="97">
        <v>82</v>
      </c>
      <c r="I535" s="97">
        <f t="shared" si="67"/>
        <v>49.2</v>
      </c>
      <c r="J535" s="97">
        <f t="shared" si="68"/>
        <v>75.04</v>
      </c>
      <c r="K535" s="99">
        <v>3</v>
      </c>
      <c r="L535" s="100" t="s">
        <v>26</v>
      </c>
      <c r="M535" s="99"/>
    </row>
    <row r="536" ht="16" customHeight="1" spans="1:13">
      <c r="A536" s="65"/>
      <c r="B536" s="96"/>
      <c r="C536" s="96"/>
      <c r="D536" s="91" t="s">
        <v>1158</v>
      </c>
      <c r="E536" s="91" t="s">
        <v>1159</v>
      </c>
      <c r="F536" s="92">
        <v>62.9</v>
      </c>
      <c r="G536" s="97">
        <f t="shared" si="64"/>
        <v>25.16</v>
      </c>
      <c r="H536" s="97">
        <v>81.33</v>
      </c>
      <c r="I536" s="97">
        <f t="shared" si="67"/>
        <v>48.798</v>
      </c>
      <c r="J536" s="97">
        <f t="shared" si="68"/>
        <v>73.958</v>
      </c>
      <c r="K536" s="99">
        <v>4</v>
      </c>
      <c r="L536" s="100" t="s">
        <v>26</v>
      </c>
      <c r="M536" s="99"/>
    </row>
    <row r="537" ht="16" customHeight="1" spans="1:13">
      <c r="A537" s="65"/>
      <c r="B537" s="96"/>
      <c r="C537" s="96"/>
      <c r="D537" s="91" t="s">
        <v>1160</v>
      </c>
      <c r="E537" s="91" t="s">
        <v>1161</v>
      </c>
      <c r="F537" s="92">
        <v>62.9</v>
      </c>
      <c r="G537" s="97">
        <f t="shared" si="64"/>
        <v>25.16</v>
      </c>
      <c r="H537" s="97">
        <v>80.33</v>
      </c>
      <c r="I537" s="97">
        <f t="shared" si="67"/>
        <v>48.198</v>
      </c>
      <c r="J537" s="97">
        <f t="shared" si="68"/>
        <v>73.358</v>
      </c>
      <c r="K537" s="99">
        <v>5</v>
      </c>
      <c r="L537" s="100" t="s">
        <v>26</v>
      </c>
      <c r="M537" s="99"/>
    </row>
    <row r="538" ht="16" customHeight="1" spans="1:13">
      <c r="A538" s="67"/>
      <c r="B538" s="96"/>
      <c r="C538" s="96"/>
      <c r="D538" s="91" t="s">
        <v>1162</v>
      </c>
      <c r="E538" s="91" t="s">
        <v>1163</v>
      </c>
      <c r="F538" s="92">
        <v>63.3</v>
      </c>
      <c r="G538" s="97">
        <f t="shared" si="64"/>
        <v>25.32</v>
      </c>
      <c r="H538" s="97">
        <v>80</v>
      </c>
      <c r="I538" s="97">
        <f t="shared" si="67"/>
        <v>48</v>
      </c>
      <c r="J538" s="97">
        <f t="shared" si="68"/>
        <v>73.32</v>
      </c>
      <c r="K538" s="99">
        <v>6</v>
      </c>
      <c r="L538" s="100" t="s">
        <v>26</v>
      </c>
      <c r="M538" s="99"/>
    </row>
    <row r="539" ht="16" customHeight="1" spans="1:13">
      <c r="A539" s="61" t="s">
        <v>1085</v>
      </c>
      <c r="B539" s="96" t="s">
        <v>1164</v>
      </c>
      <c r="C539" s="96" t="s">
        <v>1165</v>
      </c>
      <c r="D539" s="91" t="s">
        <v>1166</v>
      </c>
      <c r="E539" s="91" t="s">
        <v>1167</v>
      </c>
      <c r="F539" s="92">
        <v>52.9</v>
      </c>
      <c r="G539" s="97">
        <f t="shared" si="64"/>
        <v>21.16</v>
      </c>
      <c r="H539" s="97">
        <v>86</v>
      </c>
      <c r="I539" s="97">
        <f t="shared" si="67"/>
        <v>51.6</v>
      </c>
      <c r="J539" s="97">
        <f t="shared" si="68"/>
        <v>72.76</v>
      </c>
      <c r="K539" s="99">
        <v>1</v>
      </c>
      <c r="L539" s="100" t="s">
        <v>19</v>
      </c>
      <c r="M539" s="99"/>
    </row>
    <row r="540" ht="16" customHeight="1" spans="1:13">
      <c r="A540" s="67"/>
      <c r="B540" s="96"/>
      <c r="C540" s="96"/>
      <c r="D540" s="91" t="s">
        <v>1168</v>
      </c>
      <c r="E540" s="91" t="s">
        <v>1169</v>
      </c>
      <c r="F540" s="92">
        <v>51.7</v>
      </c>
      <c r="G540" s="97">
        <f t="shared" si="64"/>
        <v>20.68</v>
      </c>
      <c r="H540" s="97">
        <v>85.67</v>
      </c>
      <c r="I540" s="97">
        <f t="shared" si="67"/>
        <v>51.402</v>
      </c>
      <c r="J540" s="97">
        <f t="shared" si="68"/>
        <v>72.082</v>
      </c>
      <c r="K540" s="110">
        <v>2</v>
      </c>
      <c r="L540" s="100" t="s">
        <v>26</v>
      </c>
      <c r="M540" s="99"/>
    </row>
    <row r="541" ht="16" customHeight="1" spans="1:13">
      <c r="A541" s="61" t="s">
        <v>1085</v>
      </c>
      <c r="B541" s="96" t="s">
        <v>1170</v>
      </c>
      <c r="C541" s="96" t="s">
        <v>1171</v>
      </c>
      <c r="D541" s="91" t="s">
        <v>1172</v>
      </c>
      <c r="E541" s="91" t="s">
        <v>1173</v>
      </c>
      <c r="F541" s="92">
        <v>67.3</v>
      </c>
      <c r="G541" s="97">
        <f t="shared" si="64"/>
        <v>26.92</v>
      </c>
      <c r="H541" s="97">
        <v>86.33</v>
      </c>
      <c r="I541" s="97">
        <f t="shared" si="67"/>
        <v>51.798</v>
      </c>
      <c r="J541" s="97">
        <f t="shared" si="68"/>
        <v>78.718</v>
      </c>
      <c r="K541" s="110">
        <v>1</v>
      </c>
      <c r="L541" s="100" t="s">
        <v>19</v>
      </c>
      <c r="M541" s="99"/>
    </row>
    <row r="542" ht="16" customHeight="1" spans="1:13">
      <c r="A542" s="65"/>
      <c r="B542" s="96"/>
      <c r="C542" s="96"/>
      <c r="D542" s="91" t="s">
        <v>1174</v>
      </c>
      <c r="E542" s="91" t="s">
        <v>1175</v>
      </c>
      <c r="F542" s="92">
        <v>58.9</v>
      </c>
      <c r="G542" s="97">
        <f t="shared" si="64"/>
        <v>23.56</v>
      </c>
      <c r="H542" s="97">
        <v>82.67</v>
      </c>
      <c r="I542" s="97">
        <f t="shared" si="67"/>
        <v>49.602</v>
      </c>
      <c r="J542" s="97">
        <f t="shared" si="68"/>
        <v>73.162</v>
      </c>
      <c r="K542" s="110">
        <v>2</v>
      </c>
      <c r="L542" s="100" t="s">
        <v>26</v>
      </c>
      <c r="M542" s="99"/>
    </row>
    <row r="543" ht="16" customHeight="1" spans="1:13">
      <c r="A543" s="67"/>
      <c r="B543" s="96"/>
      <c r="C543" s="96"/>
      <c r="D543" s="91" t="s">
        <v>1176</v>
      </c>
      <c r="E543" s="91" t="s">
        <v>1177</v>
      </c>
      <c r="F543" s="92">
        <v>63.1</v>
      </c>
      <c r="G543" s="97">
        <f t="shared" si="64"/>
        <v>25.24</v>
      </c>
      <c r="H543" s="95" t="s">
        <v>36</v>
      </c>
      <c r="I543" s="95" t="s">
        <v>36</v>
      </c>
      <c r="J543" s="95" t="s">
        <v>36</v>
      </c>
      <c r="K543" s="98" t="s">
        <v>36</v>
      </c>
      <c r="L543" s="100" t="s">
        <v>26</v>
      </c>
      <c r="M543" s="99" t="s">
        <v>37</v>
      </c>
    </row>
    <row r="544" ht="16" customHeight="1" spans="1:13">
      <c r="A544" s="69" t="s">
        <v>1085</v>
      </c>
      <c r="B544" s="96" t="s">
        <v>1178</v>
      </c>
      <c r="C544" s="96" t="s">
        <v>1179</v>
      </c>
      <c r="D544" s="91" t="s">
        <v>1180</v>
      </c>
      <c r="E544" s="91" t="s">
        <v>1181</v>
      </c>
      <c r="F544" s="92">
        <v>64.2</v>
      </c>
      <c r="G544" s="97">
        <f t="shared" si="64"/>
        <v>25.68</v>
      </c>
      <c r="H544" s="97">
        <v>86</v>
      </c>
      <c r="I544" s="97">
        <f>H544*0.6</f>
        <v>51.6</v>
      </c>
      <c r="J544" s="97">
        <f>G544+I544</f>
        <v>77.28</v>
      </c>
      <c r="K544" s="99">
        <v>1</v>
      </c>
      <c r="L544" s="100" t="s">
        <v>19</v>
      </c>
      <c r="M544" s="99"/>
    </row>
    <row r="545" ht="16" customHeight="1" spans="1:13">
      <c r="A545" s="104" t="s">
        <v>1182</v>
      </c>
      <c r="B545" s="98" t="s">
        <v>1183</v>
      </c>
      <c r="C545" s="131" t="s">
        <v>1184</v>
      </c>
      <c r="D545" s="132" t="s">
        <v>1185</v>
      </c>
      <c r="E545" s="105" t="s">
        <v>1186</v>
      </c>
      <c r="F545" s="107">
        <v>66.5</v>
      </c>
      <c r="G545" s="95">
        <v>26.6</v>
      </c>
      <c r="H545" s="95">
        <v>82.2</v>
      </c>
      <c r="I545" s="95">
        <v>49.32</v>
      </c>
      <c r="J545" s="95">
        <v>75.92</v>
      </c>
      <c r="K545" s="98">
        <v>1</v>
      </c>
      <c r="L545" s="98" t="s">
        <v>19</v>
      </c>
      <c r="M545" s="111"/>
    </row>
    <row r="546" ht="16" customHeight="1" spans="1:13">
      <c r="A546" s="108"/>
      <c r="B546" s="98"/>
      <c r="C546" s="105"/>
      <c r="D546" s="132" t="s">
        <v>1187</v>
      </c>
      <c r="E546" s="105" t="s">
        <v>1188</v>
      </c>
      <c r="F546" s="107">
        <v>69.3</v>
      </c>
      <c r="G546" s="95">
        <v>27.72</v>
      </c>
      <c r="H546" s="95">
        <v>77.8</v>
      </c>
      <c r="I546" s="95">
        <v>46.68</v>
      </c>
      <c r="J546" s="95">
        <v>74.4</v>
      </c>
      <c r="K546" s="98">
        <v>2</v>
      </c>
      <c r="L546" s="98" t="s">
        <v>26</v>
      </c>
      <c r="M546" s="111"/>
    </row>
    <row r="547" ht="16" customHeight="1" spans="1:13">
      <c r="A547" s="109"/>
      <c r="B547" s="98"/>
      <c r="C547" s="105"/>
      <c r="D547" s="132" t="s">
        <v>1189</v>
      </c>
      <c r="E547" s="105" t="s">
        <v>1190</v>
      </c>
      <c r="F547" s="107">
        <v>67.6</v>
      </c>
      <c r="G547" s="95">
        <v>27.04</v>
      </c>
      <c r="H547" s="95">
        <v>69.6</v>
      </c>
      <c r="I547" s="95">
        <v>41.76</v>
      </c>
      <c r="J547" s="95">
        <v>68.8</v>
      </c>
      <c r="K547" s="98">
        <v>3</v>
      </c>
      <c r="L547" s="98" t="s">
        <v>26</v>
      </c>
      <c r="M547" s="111"/>
    </row>
    <row r="548" ht="16" customHeight="1" spans="1:13">
      <c r="A548" s="104" t="s">
        <v>1182</v>
      </c>
      <c r="B548" s="98" t="s">
        <v>1191</v>
      </c>
      <c r="C548" s="131" t="s">
        <v>1192</v>
      </c>
      <c r="D548" s="132" t="s">
        <v>1193</v>
      </c>
      <c r="E548" s="105" t="s">
        <v>1194</v>
      </c>
      <c r="F548" s="107">
        <v>69.9</v>
      </c>
      <c r="G548" s="95">
        <v>27.96</v>
      </c>
      <c r="H548" s="95">
        <v>81.6</v>
      </c>
      <c r="I548" s="95">
        <v>48.96</v>
      </c>
      <c r="J548" s="95">
        <v>76.92</v>
      </c>
      <c r="K548" s="98">
        <v>1</v>
      </c>
      <c r="L548" s="98" t="s">
        <v>19</v>
      </c>
      <c r="M548" s="111"/>
    </row>
    <row r="549" ht="16" customHeight="1" spans="1:13">
      <c r="A549" s="108"/>
      <c r="B549" s="98"/>
      <c r="C549" s="105"/>
      <c r="D549" s="132" t="s">
        <v>1195</v>
      </c>
      <c r="E549" s="105" t="s">
        <v>1196</v>
      </c>
      <c r="F549" s="107">
        <v>73.3</v>
      </c>
      <c r="G549" s="95">
        <v>29.32</v>
      </c>
      <c r="H549" s="95">
        <v>76.6</v>
      </c>
      <c r="I549" s="95">
        <v>45.96</v>
      </c>
      <c r="J549" s="95">
        <v>75.28</v>
      </c>
      <c r="K549" s="98">
        <v>2</v>
      </c>
      <c r="L549" s="98" t="s">
        <v>26</v>
      </c>
      <c r="M549" s="111"/>
    </row>
    <row r="550" ht="16" customHeight="1" spans="1:13">
      <c r="A550" s="109"/>
      <c r="B550" s="98"/>
      <c r="C550" s="105"/>
      <c r="D550" s="132" t="s">
        <v>1197</v>
      </c>
      <c r="E550" s="105" t="s">
        <v>1198</v>
      </c>
      <c r="F550" s="107">
        <v>70.8</v>
      </c>
      <c r="G550" s="95">
        <v>28.32</v>
      </c>
      <c r="H550" s="95">
        <v>78</v>
      </c>
      <c r="I550" s="95">
        <v>46.8</v>
      </c>
      <c r="J550" s="95">
        <v>75.12</v>
      </c>
      <c r="K550" s="98">
        <v>3</v>
      </c>
      <c r="L550" s="98" t="s">
        <v>26</v>
      </c>
      <c r="M550" s="111"/>
    </row>
    <row r="551" ht="16" customHeight="1" spans="1:13">
      <c r="A551" s="104" t="s">
        <v>1182</v>
      </c>
      <c r="B551" s="98" t="s">
        <v>1199</v>
      </c>
      <c r="C551" s="131" t="s">
        <v>1200</v>
      </c>
      <c r="D551" s="132" t="s">
        <v>1201</v>
      </c>
      <c r="E551" s="105" t="s">
        <v>1202</v>
      </c>
      <c r="F551" s="107">
        <v>65.8</v>
      </c>
      <c r="G551" s="95">
        <v>26.32</v>
      </c>
      <c r="H551" s="95">
        <v>81.1</v>
      </c>
      <c r="I551" s="95">
        <v>48.66</v>
      </c>
      <c r="J551" s="95">
        <v>74.98</v>
      </c>
      <c r="K551" s="98">
        <v>1</v>
      </c>
      <c r="L551" s="98" t="s">
        <v>19</v>
      </c>
      <c r="M551" s="111"/>
    </row>
    <row r="552" ht="16" customHeight="1" spans="1:13">
      <c r="A552" s="108"/>
      <c r="B552" s="98"/>
      <c r="C552" s="105"/>
      <c r="D552" s="132" t="s">
        <v>1203</v>
      </c>
      <c r="E552" s="105" t="s">
        <v>1204</v>
      </c>
      <c r="F552" s="107">
        <v>64.2</v>
      </c>
      <c r="G552" s="95">
        <v>25.68</v>
      </c>
      <c r="H552" s="95">
        <v>78.9</v>
      </c>
      <c r="I552" s="95">
        <v>47.34</v>
      </c>
      <c r="J552" s="95">
        <v>73.02</v>
      </c>
      <c r="K552" s="98">
        <v>2</v>
      </c>
      <c r="L552" s="98" t="s">
        <v>19</v>
      </c>
      <c r="M552" s="111"/>
    </row>
    <row r="553" ht="16" customHeight="1" spans="1:13">
      <c r="A553" s="108"/>
      <c r="B553" s="98"/>
      <c r="C553" s="105"/>
      <c r="D553" s="132" t="s">
        <v>1205</v>
      </c>
      <c r="E553" s="105" t="s">
        <v>1206</v>
      </c>
      <c r="F553" s="107">
        <v>58.4</v>
      </c>
      <c r="G553" s="95">
        <v>23.36</v>
      </c>
      <c r="H553" s="95">
        <v>82.6</v>
      </c>
      <c r="I553" s="95">
        <v>49.56</v>
      </c>
      <c r="J553" s="95">
        <v>72.92</v>
      </c>
      <c r="K553" s="98">
        <v>3</v>
      </c>
      <c r="L553" s="98" t="s">
        <v>26</v>
      </c>
      <c r="M553" s="111"/>
    </row>
    <row r="554" ht="16" customHeight="1" spans="1:13">
      <c r="A554" s="108"/>
      <c r="B554" s="98"/>
      <c r="C554" s="105"/>
      <c r="D554" s="132" t="s">
        <v>1207</v>
      </c>
      <c r="E554" s="105" t="s">
        <v>1208</v>
      </c>
      <c r="F554" s="107">
        <v>57.8</v>
      </c>
      <c r="G554" s="95">
        <v>23.12</v>
      </c>
      <c r="H554" s="95">
        <v>75.4</v>
      </c>
      <c r="I554" s="95">
        <v>45.24</v>
      </c>
      <c r="J554" s="95">
        <v>68.36</v>
      </c>
      <c r="K554" s="98">
        <v>4</v>
      </c>
      <c r="L554" s="98" t="s">
        <v>26</v>
      </c>
      <c r="M554" s="111"/>
    </row>
    <row r="555" ht="16" customHeight="1" spans="1:13">
      <c r="A555" s="108"/>
      <c r="B555" s="98"/>
      <c r="C555" s="105"/>
      <c r="D555" s="132" t="s">
        <v>1209</v>
      </c>
      <c r="E555" s="99" t="s">
        <v>1210</v>
      </c>
      <c r="F555" s="107">
        <v>47.1</v>
      </c>
      <c r="G555" s="95">
        <v>18.84</v>
      </c>
      <c r="H555" s="95">
        <v>73.8</v>
      </c>
      <c r="I555" s="95">
        <v>44.28</v>
      </c>
      <c r="J555" s="95">
        <v>63.12</v>
      </c>
      <c r="K555" s="98">
        <v>5</v>
      </c>
      <c r="L555" s="98" t="s">
        <v>26</v>
      </c>
      <c r="M555" s="112"/>
    </row>
    <row r="556" ht="16" customHeight="1" spans="1:13">
      <c r="A556" s="109"/>
      <c r="B556" s="98"/>
      <c r="C556" s="105"/>
      <c r="D556" s="132" t="s">
        <v>1211</v>
      </c>
      <c r="E556" s="105" t="s">
        <v>1212</v>
      </c>
      <c r="F556" s="107">
        <v>55.7</v>
      </c>
      <c r="G556" s="95">
        <v>22.28</v>
      </c>
      <c r="H556" s="95" t="s">
        <v>36</v>
      </c>
      <c r="I556" s="95" t="s">
        <v>36</v>
      </c>
      <c r="J556" s="95" t="s">
        <v>36</v>
      </c>
      <c r="K556" s="98" t="s">
        <v>36</v>
      </c>
      <c r="L556" s="98" t="s">
        <v>26</v>
      </c>
      <c r="M556" s="98" t="s">
        <v>37</v>
      </c>
    </row>
    <row r="557" ht="16" customHeight="1" spans="1:13">
      <c r="A557" s="104" t="s">
        <v>1182</v>
      </c>
      <c r="B557" s="98" t="s">
        <v>1213</v>
      </c>
      <c r="C557" s="131" t="s">
        <v>1214</v>
      </c>
      <c r="D557" s="132" t="s">
        <v>1215</v>
      </c>
      <c r="E557" s="105" t="s">
        <v>1216</v>
      </c>
      <c r="F557" s="107">
        <v>61.8</v>
      </c>
      <c r="G557" s="95">
        <v>24.72</v>
      </c>
      <c r="H557" s="95">
        <v>79.2</v>
      </c>
      <c r="I557" s="95">
        <v>47.52</v>
      </c>
      <c r="J557" s="95">
        <v>72.24</v>
      </c>
      <c r="K557" s="98">
        <v>1</v>
      </c>
      <c r="L557" s="98" t="s">
        <v>19</v>
      </c>
      <c r="M557" s="111"/>
    </row>
    <row r="558" ht="16" customHeight="1" spans="1:13">
      <c r="A558" s="108"/>
      <c r="B558" s="98"/>
      <c r="C558" s="105"/>
      <c r="D558" s="132" t="s">
        <v>1217</v>
      </c>
      <c r="E558" s="105" t="s">
        <v>1218</v>
      </c>
      <c r="F558" s="107">
        <v>69.9</v>
      </c>
      <c r="G558" s="95">
        <v>27.96</v>
      </c>
      <c r="H558" s="95" t="s">
        <v>36</v>
      </c>
      <c r="I558" s="95" t="s">
        <v>36</v>
      </c>
      <c r="J558" s="95" t="s">
        <v>36</v>
      </c>
      <c r="K558" s="98" t="s">
        <v>36</v>
      </c>
      <c r="L558" s="98" t="s">
        <v>26</v>
      </c>
      <c r="M558" s="98" t="s">
        <v>37</v>
      </c>
    </row>
    <row r="559" ht="16" customHeight="1" spans="1:13">
      <c r="A559" s="109"/>
      <c r="B559" s="98"/>
      <c r="C559" s="105"/>
      <c r="D559" s="132" t="s">
        <v>1219</v>
      </c>
      <c r="E559" s="105" t="s">
        <v>1220</v>
      </c>
      <c r="F559" s="107">
        <v>61.6</v>
      </c>
      <c r="G559" s="95">
        <v>24.64</v>
      </c>
      <c r="H559" s="95" t="s">
        <v>36</v>
      </c>
      <c r="I559" s="95" t="s">
        <v>36</v>
      </c>
      <c r="J559" s="95" t="s">
        <v>36</v>
      </c>
      <c r="K559" s="98" t="s">
        <v>36</v>
      </c>
      <c r="L559" s="98" t="s">
        <v>26</v>
      </c>
      <c r="M559" s="98" t="s">
        <v>37</v>
      </c>
    </row>
    <row r="560" ht="16" customHeight="1" spans="1:13">
      <c r="A560" s="104" t="s">
        <v>1182</v>
      </c>
      <c r="B560" s="98" t="s">
        <v>1221</v>
      </c>
      <c r="C560" s="131" t="s">
        <v>1222</v>
      </c>
      <c r="D560" s="132" t="s">
        <v>1223</v>
      </c>
      <c r="E560" s="105" t="s">
        <v>1224</v>
      </c>
      <c r="F560" s="107">
        <v>70.7</v>
      </c>
      <c r="G560" s="95">
        <v>28.28</v>
      </c>
      <c r="H560" s="95">
        <v>82.8</v>
      </c>
      <c r="I560" s="95">
        <v>49.68</v>
      </c>
      <c r="J560" s="95">
        <v>77.96</v>
      </c>
      <c r="K560" s="98">
        <v>1</v>
      </c>
      <c r="L560" s="98" t="s">
        <v>19</v>
      </c>
      <c r="M560" s="111"/>
    </row>
    <row r="561" ht="16" customHeight="1" spans="1:13">
      <c r="A561" s="108"/>
      <c r="B561" s="98"/>
      <c r="C561" s="105"/>
      <c r="D561" s="132" t="s">
        <v>1225</v>
      </c>
      <c r="E561" s="105" t="s">
        <v>1226</v>
      </c>
      <c r="F561" s="107">
        <v>68.7</v>
      </c>
      <c r="G561" s="95">
        <v>27.48</v>
      </c>
      <c r="H561" s="95">
        <v>83.8</v>
      </c>
      <c r="I561" s="95">
        <v>50.28</v>
      </c>
      <c r="J561" s="95">
        <v>77.76</v>
      </c>
      <c r="K561" s="98">
        <v>2</v>
      </c>
      <c r="L561" s="98" t="s">
        <v>19</v>
      </c>
      <c r="M561" s="111"/>
    </row>
    <row r="562" ht="16" customHeight="1" spans="1:13">
      <c r="A562" s="108"/>
      <c r="B562" s="98"/>
      <c r="C562" s="105"/>
      <c r="D562" s="132" t="s">
        <v>1227</v>
      </c>
      <c r="E562" s="105" t="s">
        <v>1228</v>
      </c>
      <c r="F562" s="107">
        <v>75.7</v>
      </c>
      <c r="G562" s="95">
        <v>30.28</v>
      </c>
      <c r="H562" s="95">
        <v>74.8</v>
      </c>
      <c r="I562" s="95">
        <v>44.88</v>
      </c>
      <c r="J562" s="95">
        <v>75.16</v>
      </c>
      <c r="K562" s="98">
        <v>3</v>
      </c>
      <c r="L562" s="98" t="s">
        <v>26</v>
      </c>
      <c r="M562" s="111"/>
    </row>
    <row r="563" ht="16" customHeight="1" spans="1:13">
      <c r="A563" s="108"/>
      <c r="B563" s="98"/>
      <c r="C563" s="105"/>
      <c r="D563" s="132" t="s">
        <v>1229</v>
      </c>
      <c r="E563" s="105" t="s">
        <v>1230</v>
      </c>
      <c r="F563" s="107">
        <v>71.9</v>
      </c>
      <c r="G563" s="95">
        <v>28.76</v>
      </c>
      <c r="H563" s="95">
        <v>73.8</v>
      </c>
      <c r="I563" s="95">
        <v>44.28</v>
      </c>
      <c r="J563" s="95">
        <v>73.04</v>
      </c>
      <c r="K563" s="98">
        <v>4</v>
      </c>
      <c r="L563" s="98" t="s">
        <v>26</v>
      </c>
      <c r="M563" s="111"/>
    </row>
    <row r="564" ht="16" customHeight="1" spans="1:13">
      <c r="A564" s="108"/>
      <c r="B564" s="98"/>
      <c r="C564" s="105"/>
      <c r="D564" s="132" t="s">
        <v>1231</v>
      </c>
      <c r="E564" s="105" t="s">
        <v>1232</v>
      </c>
      <c r="F564" s="107">
        <v>68.6</v>
      </c>
      <c r="G564" s="95">
        <v>27.44</v>
      </c>
      <c r="H564" s="95">
        <v>75</v>
      </c>
      <c r="I564" s="95">
        <v>45</v>
      </c>
      <c r="J564" s="95">
        <v>72.44</v>
      </c>
      <c r="K564" s="98">
        <v>5</v>
      </c>
      <c r="L564" s="98" t="s">
        <v>26</v>
      </c>
      <c r="M564" s="111"/>
    </row>
    <row r="565" ht="16" customHeight="1" spans="1:13">
      <c r="A565" s="109"/>
      <c r="B565" s="98"/>
      <c r="C565" s="105"/>
      <c r="D565" s="132" t="s">
        <v>1233</v>
      </c>
      <c r="E565" s="105" t="s">
        <v>1234</v>
      </c>
      <c r="F565" s="107">
        <v>67.1</v>
      </c>
      <c r="G565" s="95">
        <v>26.84</v>
      </c>
      <c r="H565" s="95">
        <v>73.2</v>
      </c>
      <c r="I565" s="95">
        <v>43.92</v>
      </c>
      <c r="J565" s="95">
        <v>70.76</v>
      </c>
      <c r="K565" s="98">
        <v>6</v>
      </c>
      <c r="L565" s="98" t="s">
        <v>26</v>
      </c>
      <c r="M565" s="111"/>
    </row>
    <row r="566" ht="16" customHeight="1" spans="1:13">
      <c r="A566" s="104" t="s">
        <v>1182</v>
      </c>
      <c r="B566" s="98" t="s">
        <v>1235</v>
      </c>
      <c r="C566" s="131" t="s">
        <v>1236</v>
      </c>
      <c r="D566" s="132" t="s">
        <v>1237</v>
      </c>
      <c r="E566" s="105" t="s">
        <v>1238</v>
      </c>
      <c r="F566" s="107">
        <v>75.8</v>
      </c>
      <c r="G566" s="95">
        <v>30.32</v>
      </c>
      <c r="H566" s="95">
        <v>83.5</v>
      </c>
      <c r="I566" s="95">
        <v>50.1</v>
      </c>
      <c r="J566" s="95">
        <v>80.42</v>
      </c>
      <c r="K566" s="98">
        <v>1</v>
      </c>
      <c r="L566" s="98" t="s">
        <v>19</v>
      </c>
      <c r="M566" s="111"/>
    </row>
    <row r="567" ht="16" customHeight="1" spans="1:13">
      <c r="A567" s="108"/>
      <c r="B567" s="98"/>
      <c r="C567" s="105"/>
      <c r="D567" s="132" t="s">
        <v>1239</v>
      </c>
      <c r="E567" s="105" t="s">
        <v>1240</v>
      </c>
      <c r="F567" s="107">
        <v>70.8</v>
      </c>
      <c r="G567" s="95">
        <v>28.32</v>
      </c>
      <c r="H567" s="95">
        <v>86.4</v>
      </c>
      <c r="I567" s="95">
        <v>51.84</v>
      </c>
      <c r="J567" s="95">
        <v>80.16</v>
      </c>
      <c r="K567" s="98">
        <v>2</v>
      </c>
      <c r="L567" s="98" t="s">
        <v>26</v>
      </c>
      <c r="M567" s="111"/>
    </row>
    <row r="568" ht="16" customHeight="1" spans="1:13">
      <c r="A568" s="109"/>
      <c r="B568" s="98"/>
      <c r="C568" s="105"/>
      <c r="D568" s="132" t="s">
        <v>1241</v>
      </c>
      <c r="E568" s="105" t="s">
        <v>1242</v>
      </c>
      <c r="F568" s="107">
        <v>61.6</v>
      </c>
      <c r="G568" s="95">
        <v>24.64</v>
      </c>
      <c r="H568" s="95">
        <v>80.4</v>
      </c>
      <c r="I568" s="95">
        <v>48.24</v>
      </c>
      <c r="J568" s="95">
        <v>72.88</v>
      </c>
      <c r="K568" s="98">
        <v>3</v>
      </c>
      <c r="L568" s="98" t="s">
        <v>26</v>
      </c>
      <c r="M568" s="112"/>
    </row>
    <row r="569" ht="16" customHeight="1" spans="1:13">
      <c r="A569" s="104" t="s">
        <v>1182</v>
      </c>
      <c r="B569" s="98" t="s">
        <v>1243</v>
      </c>
      <c r="C569" s="131" t="s">
        <v>1244</v>
      </c>
      <c r="D569" s="132" t="s">
        <v>1245</v>
      </c>
      <c r="E569" s="105" t="s">
        <v>1246</v>
      </c>
      <c r="F569" s="107">
        <v>72.9</v>
      </c>
      <c r="G569" s="95">
        <v>29.16</v>
      </c>
      <c r="H569" s="95">
        <v>83.8</v>
      </c>
      <c r="I569" s="95">
        <v>50.28</v>
      </c>
      <c r="J569" s="95">
        <v>79.44</v>
      </c>
      <c r="K569" s="98">
        <v>1</v>
      </c>
      <c r="L569" s="98" t="s">
        <v>19</v>
      </c>
      <c r="M569" s="111"/>
    </row>
    <row r="570" ht="16" customHeight="1" spans="1:13">
      <c r="A570" s="108"/>
      <c r="B570" s="98"/>
      <c r="C570" s="105"/>
      <c r="D570" s="132" t="s">
        <v>1247</v>
      </c>
      <c r="E570" s="105" t="s">
        <v>1248</v>
      </c>
      <c r="F570" s="107">
        <v>72.2</v>
      </c>
      <c r="G570" s="95">
        <v>28.88</v>
      </c>
      <c r="H570" s="95">
        <v>82.8</v>
      </c>
      <c r="I570" s="95">
        <v>49.68</v>
      </c>
      <c r="J570" s="95">
        <v>78.56</v>
      </c>
      <c r="K570" s="98">
        <v>2</v>
      </c>
      <c r="L570" s="98" t="s">
        <v>26</v>
      </c>
      <c r="M570" s="111"/>
    </row>
    <row r="571" ht="16" customHeight="1" spans="1:13">
      <c r="A571" s="109"/>
      <c r="B571" s="98"/>
      <c r="C571" s="105"/>
      <c r="D571" s="132" t="s">
        <v>1249</v>
      </c>
      <c r="E571" s="105" t="s">
        <v>1250</v>
      </c>
      <c r="F571" s="107">
        <v>69.5</v>
      </c>
      <c r="G571" s="95">
        <v>27.8</v>
      </c>
      <c r="H571" s="95">
        <v>79</v>
      </c>
      <c r="I571" s="95">
        <v>47.4</v>
      </c>
      <c r="J571" s="95">
        <v>75.2</v>
      </c>
      <c r="K571" s="98">
        <v>3</v>
      </c>
      <c r="L571" s="98" t="s">
        <v>26</v>
      </c>
      <c r="M571" s="111"/>
    </row>
    <row r="572" ht="16" customHeight="1" spans="1:13">
      <c r="A572" s="104" t="s">
        <v>1182</v>
      </c>
      <c r="B572" s="98" t="s">
        <v>1251</v>
      </c>
      <c r="C572" s="131" t="s">
        <v>1252</v>
      </c>
      <c r="D572" s="132" t="s">
        <v>1253</v>
      </c>
      <c r="E572" s="105" t="s">
        <v>1254</v>
      </c>
      <c r="F572" s="107">
        <v>63.6</v>
      </c>
      <c r="G572" s="95">
        <v>25.44</v>
      </c>
      <c r="H572" s="95">
        <v>77.2</v>
      </c>
      <c r="I572" s="95">
        <v>46.32</v>
      </c>
      <c r="J572" s="95">
        <v>71.76</v>
      </c>
      <c r="K572" s="98">
        <v>1</v>
      </c>
      <c r="L572" s="98" t="s">
        <v>19</v>
      </c>
      <c r="M572" s="111"/>
    </row>
    <row r="573" ht="16" customHeight="1" spans="1:13">
      <c r="A573" s="108"/>
      <c r="B573" s="98"/>
      <c r="C573" s="105"/>
      <c r="D573" s="132" t="s">
        <v>1255</v>
      </c>
      <c r="E573" s="105" t="s">
        <v>1256</v>
      </c>
      <c r="F573" s="107">
        <v>61.8</v>
      </c>
      <c r="G573" s="95">
        <v>24.72</v>
      </c>
      <c r="H573" s="95">
        <v>76.6</v>
      </c>
      <c r="I573" s="95">
        <v>45.96</v>
      </c>
      <c r="J573" s="95">
        <v>70.68</v>
      </c>
      <c r="K573" s="98">
        <v>2</v>
      </c>
      <c r="L573" s="98" t="s">
        <v>26</v>
      </c>
      <c r="M573" s="111"/>
    </row>
    <row r="574" ht="16" customHeight="1" spans="1:13">
      <c r="A574" s="109"/>
      <c r="B574" s="98"/>
      <c r="C574" s="105"/>
      <c r="D574" s="132" t="s">
        <v>1257</v>
      </c>
      <c r="E574" s="105" t="s">
        <v>1258</v>
      </c>
      <c r="F574" s="107">
        <v>51.8</v>
      </c>
      <c r="G574" s="95">
        <v>20.72</v>
      </c>
      <c r="H574" s="95">
        <v>76</v>
      </c>
      <c r="I574" s="95">
        <v>45.6</v>
      </c>
      <c r="J574" s="95">
        <v>66.32</v>
      </c>
      <c r="K574" s="98">
        <v>3</v>
      </c>
      <c r="L574" s="98" t="s">
        <v>26</v>
      </c>
      <c r="M574" s="112"/>
    </row>
    <row r="575" ht="16" customHeight="1" spans="1:13">
      <c r="A575" s="61" t="s">
        <v>1259</v>
      </c>
      <c r="B575" s="26" t="s">
        <v>1260</v>
      </c>
      <c r="C575" s="133" t="s">
        <v>1261</v>
      </c>
      <c r="D575" s="133" t="s">
        <v>1262</v>
      </c>
      <c r="E575" s="12" t="s">
        <v>1263</v>
      </c>
      <c r="F575" s="14">
        <v>81.2</v>
      </c>
      <c r="G575" s="14">
        <f t="shared" ref="G575:G604" si="69">F575*0.4</f>
        <v>32.48</v>
      </c>
      <c r="H575" s="14">
        <v>79</v>
      </c>
      <c r="I575" s="14">
        <f t="shared" ref="I575:I594" si="70">H575*0.6</f>
        <v>47.4</v>
      </c>
      <c r="J575" s="14">
        <f t="shared" ref="J575:J604" si="71">G575+I575</f>
        <v>79.88</v>
      </c>
      <c r="K575" s="21" t="s">
        <v>1264</v>
      </c>
      <c r="L575" s="21" t="s">
        <v>19</v>
      </c>
      <c r="M575" s="111"/>
    </row>
    <row r="576" ht="16" customHeight="1" spans="1:13">
      <c r="A576" s="65"/>
      <c r="B576" s="26"/>
      <c r="C576" s="12"/>
      <c r="D576" s="133" t="s">
        <v>1265</v>
      </c>
      <c r="E576" s="12" t="s">
        <v>1266</v>
      </c>
      <c r="F576" s="14">
        <v>72.2</v>
      </c>
      <c r="G576" s="14">
        <f t="shared" si="69"/>
        <v>28.88</v>
      </c>
      <c r="H576" s="14">
        <v>84</v>
      </c>
      <c r="I576" s="14">
        <f t="shared" si="70"/>
        <v>50.4</v>
      </c>
      <c r="J576" s="14">
        <f t="shared" si="71"/>
        <v>79.28</v>
      </c>
      <c r="K576" s="21" t="s">
        <v>1267</v>
      </c>
      <c r="L576" s="21" t="s">
        <v>26</v>
      </c>
      <c r="M576" s="111"/>
    </row>
    <row r="577" ht="16" customHeight="1" spans="1:13">
      <c r="A577" s="67"/>
      <c r="B577" s="26"/>
      <c r="C577" s="12"/>
      <c r="D577" s="133" t="s">
        <v>1268</v>
      </c>
      <c r="E577" s="12" t="s">
        <v>1269</v>
      </c>
      <c r="F577" s="14">
        <v>73.9</v>
      </c>
      <c r="G577" s="14">
        <f t="shared" si="69"/>
        <v>29.56</v>
      </c>
      <c r="H577" s="14">
        <v>82.2</v>
      </c>
      <c r="I577" s="14">
        <f t="shared" si="70"/>
        <v>49.32</v>
      </c>
      <c r="J577" s="14">
        <f t="shared" si="71"/>
        <v>78.88</v>
      </c>
      <c r="K577" s="21" t="s">
        <v>1270</v>
      </c>
      <c r="L577" s="21" t="s">
        <v>26</v>
      </c>
      <c r="M577" s="111"/>
    </row>
    <row r="578" ht="16" customHeight="1" spans="1:13">
      <c r="A578" s="61" t="s">
        <v>1259</v>
      </c>
      <c r="B578" s="26" t="s">
        <v>1271</v>
      </c>
      <c r="C578" s="133" t="s">
        <v>1272</v>
      </c>
      <c r="D578" s="133" t="s">
        <v>1273</v>
      </c>
      <c r="E578" s="12" t="s">
        <v>1274</v>
      </c>
      <c r="F578" s="14">
        <v>74.7</v>
      </c>
      <c r="G578" s="14">
        <f t="shared" si="69"/>
        <v>29.88</v>
      </c>
      <c r="H578" s="14">
        <v>84.8</v>
      </c>
      <c r="I578" s="14">
        <f t="shared" si="70"/>
        <v>50.88</v>
      </c>
      <c r="J578" s="14">
        <f t="shared" si="71"/>
        <v>80.76</v>
      </c>
      <c r="K578" s="21" t="s">
        <v>1264</v>
      </c>
      <c r="L578" s="21" t="s">
        <v>19</v>
      </c>
      <c r="M578" s="111"/>
    </row>
    <row r="579" ht="16" customHeight="1" spans="1:13">
      <c r="A579" s="65"/>
      <c r="B579" s="26"/>
      <c r="C579" s="12"/>
      <c r="D579" s="133" t="s">
        <v>1275</v>
      </c>
      <c r="E579" s="12" t="s">
        <v>1276</v>
      </c>
      <c r="F579" s="14">
        <v>74.4</v>
      </c>
      <c r="G579" s="14">
        <f t="shared" si="69"/>
        <v>29.76</v>
      </c>
      <c r="H579" s="14">
        <v>84.2</v>
      </c>
      <c r="I579" s="14">
        <f t="shared" si="70"/>
        <v>50.52</v>
      </c>
      <c r="J579" s="14">
        <f t="shared" si="71"/>
        <v>80.28</v>
      </c>
      <c r="K579" s="21" t="s">
        <v>1267</v>
      </c>
      <c r="L579" s="21" t="s">
        <v>26</v>
      </c>
      <c r="M579" s="111"/>
    </row>
    <row r="580" ht="16" customHeight="1" spans="1:13">
      <c r="A580" s="67"/>
      <c r="B580" s="26"/>
      <c r="C580" s="12"/>
      <c r="D580" s="12" t="s">
        <v>1277</v>
      </c>
      <c r="E580" s="12" t="s">
        <v>1278</v>
      </c>
      <c r="F580" s="14">
        <v>72.2</v>
      </c>
      <c r="G580" s="14">
        <f t="shared" si="69"/>
        <v>28.88</v>
      </c>
      <c r="H580" s="14">
        <v>78</v>
      </c>
      <c r="I580" s="14">
        <f t="shared" si="70"/>
        <v>46.8</v>
      </c>
      <c r="J580" s="14">
        <f t="shared" si="71"/>
        <v>75.68</v>
      </c>
      <c r="K580" s="21" t="s">
        <v>1270</v>
      </c>
      <c r="L580" s="21" t="s">
        <v>26</v>
      </c>
      <c r="M580" s="111"/>
    </row>
    <row r="581" ht="16" customHeight="1" spans="1:13">
      <c r="A581" s="61" t="s">
        <v>1259</v>
      </c>
      <c r="B581" s="26" t="s">
        <v>1279</v>
      </c>
      <c r="C581" s="133" t="s">
        <v>1280</v>
      </c>
      <c r="D581" s="12" t="s">
        <v>1281</v>
      </c>
      <c r="E581" s="12" t="s">
        <v>1282</v>
      </c>
      <c r="F581" s="14">
        <v>78.1</v>
      </c>
      <c r="G581" s="14">
        <f t="shared" si="69"/>
        <v>31.24</v>
      </c>
      <c r="H581" s="14">
        <v>82.4</v>
      </c>
      <c r="I581" s="14">
        <f t="shared" si="70"/>
        <v>49.44</v>
      </c>
      <c r="J581" s="14">
        <f t="shared" si="71"/>
        <v>80.68</v>
      </c>
      <c r="K581" s="21" t="s">
        <v>1264</v>
      </c>
      <c r="L581" s="21" t="s">
        <v>19</v>
      </c>
      <c r="M581" s="111"/>
    </row>
    <row r="582" ht="16" customHeight="1" spans="1:13">
      <c r="A582" s="65"/>
      <c r="B582" s="26"/>
      <c r="C582" s="12"/>
      <c r="D582" s="12" t="s">
        <v>1283</v>
      </c>
      <c r="E582" s="12" t="s">
        <v>1284</v>
      </c>
      <c r="F582" s="14">
        <v>72.4</v>
      </c>
      <c r="G582" s="14">
        <f t="shared" si="69"/>
        <v>28.96</v>
      </c>
      <c r="H582" s="14">
        <v>82.6</v>
      </c>
      <c r="I582" s="14">
        <f t="shared" si="70"/>
        <v>49.56</v>
      </c>
      <c r="J582" s="14">
        <f t="shared" si="71"/>
        <v>78.52</v>
      </c>
      <c r="K582" s="21" t="s">
        <v>1267</v>
      </c>
      <c r="L582" s="21" t="s">
        <v>26</v>
      </c>
      <c r="M582" s="111"/>
    </row>
    <row r="583" ht="16" customHeight="1" spans="1:13">
      <c r="A583" s="67"/>
      <c r="B583" s="26"/>
      <c r="C583" s="12"/>
      <c r="D583" s="12" t="s">
        <v>1285</v>
      </c>
      <c r="E583" s="12" t="s">
        <v>1286</v>
      </c>
      <c r="F583" s="14">
        <v>71.4</v>
      </c>
      <c r="G583" s="14">
        <f t="shared" si="69"/>
        <v>28.56</v>
      </c>
      <c r="H583" s="14">
        <v>82.6</v>
      </c>
      <c r="I583" s="14">
        <f t="shared" si="70"/>
        <v>49.56</v>
      </c>
      <c r="J583" s="14">
        <f t="shared" si="71"/>
        <v>78.12</v>
      </c>
      <c r="K583" s="21" t="s">
        <v>1270</v>
      </c>
      <c r="L583" s="21" t="s">
        <v>26</v>
      </c>
      <c r="M583" s="111"/>
    </row>
    <row r="584" ht="16" customHeight="1" spans="1:13">
      <c r="A584" s="61" t="s">
        <v>1259</v>
      </c>
      <c r="B584" s="26" t="s">
        <v>1287</v>
      </c>
      <c r="C584" s="133" t="s">
        <v>1288</v>
      </c>
      <c r="D584" s="12" t="s">
        <v>1289</v>
      </c>
      <c r="E584" s="12" t="s">
        <v>1290</v>
      </c>
      <c r="F584" s="14">
        <v>72.2</v>
      </c>
      <c r="G584" s="14">
        <f t="shared" si="69"/>
        <v>28.88</v>
      </c>
      <c r="H584" s="14">
        <v>83.4</v>
      </c>
      <c r="I584" s="14">
        <f t="shared" si="70"/>
        <v>50.04</v>
      </c>
      <c r="J584" s="14">
        <f t="shared" si="71"/>
        <v>78.92</v>
      </c>
      <c r="K584" s="21" t="s">
        <v>1264</v>
      </c>
      <c r="L584" s="21" t="s">
        <v>19</v>
      </c>
      <c r="M584" s="111"/>
    </row>
    <row r="585" ht="16" customHeight="1" spans="1:13">
      <c r="A585" s="65"/>
      <c r="B585" s="26"/>
      <c r="C585" s="12"/>
      <c r="D585" s="12" t="s">
        <v>1291</v>
      </c>
      <c r="E585" s="12" t="s">
        <v>1292</v>
      </c>
      <c r="F585" s="14">
        <v>76.4</v>
      </c>
      <c r="G585" s="14">
        <f t="shared" si="69"/>
        <v>30.56</v>
      </c>
      <c r="H585" s="14">
        <v>79.4</v>
      </c>
      <c r="I585" s="14">
        <f t="shared" si="70"/>
        <v>47.64</v>
      </c>
      <c r="J585" s="14">
        <f t="shared" si="71"/>
        <v>78.2</v>
      </c>
      <c r="K585" s="21" t="s">
        <v>1267</v>
      </c>
      <c r="L585" s="21" t="s">
        <v>26</v>
      </c>
      <c r="M585" s="111"/>
    </row>
    <row r="586" ht="16" customHeight="1" spans="1:13">
      <c r="A586" s="67"/>
      <c r="B586" s="26"/>
      <c r="C586" s="12"/>
      <c r="D586" s="12" t="s">
        <v>1293</v>
      </c>
      <c r="E586" s="12" t="s">
        <v>1294</v>
      </c>
      <c r="F586" s="14">
        <v>69.2</v>
      </c>
      <c r="G586" s="14">
        <f t="shared" si="69"/>
        <v>27.68</v>
      </c>
      <c r="H586" s="14">
        <v>81.8</v>
      </c>
      <c r="I586" s="14">
        <f t="shared" si="70"/>
        <v>49.08</v>
      </c>
      <c r="J586" s="14">
        <f t="shared" si="71"/>
        <v>76.76</v>
      </c>
      <c r="K586" s="21" t="s">
        <v>1270</v>
      </c>
      <c r="L586" s="21" t="s">
        <v>26</v>
      </c>
      <c r="M586" s="111"/>
    </row>
    <row r="587" ht="16" customHeight="1" spans="1:13">
      <c r="A587" s="113" t="s">
        <v>1295</v>
      </c>
      <c r="B587" s="114" t="s">
        <v>1296</v>
      </c>
      <c r="C587" s="126" t="s">
        <v>1297</v>
      </c>
      <c r="D587" s="134" t="s">
        <v>1298</v>
      </c>
      <c r="E587" s="25" t="s">
        <v>1299</v>
      </c>
      <c r="F587" s="64">
        <v>64.4</v>
      </c>
      <c r="G587" s="64">
        <f t="shared" si="69"/>
        <v>25.76</v>
      </c>
      <c r="H587" s="64">
        <v>85.4</v>
      </c>
      <c r="I587" s="64">
        <f t="shared" si="70"/>
        <v>51.24</v>
      </c>
      <c r="J587" s="64">
        <f t="shared" si="71"/>
        <v>77</v>
      </c>
      <c r="K587" s="24">
        <v>1</v>
      </c>
      <c r="L587" s="24" t="s">
        <v>19</v>
      </c>
      <c r="M587" s="24"/>
    </row>
    <row r="588" ht="16" customHeight="1" spans="1:13">
      <c r="A588" s="116"/>
      <c r="B588" s="116"/>
      <c r="C588" s="17"/>
      <c r="D588" s="134" t="s">
        <v>1300</v>
      </c>
      <c r="E588" s="25" t="s">
        <v>1301</v>
      </c>
      <c r="F588" s="64">
        <v>60.7</v>
      </c>
      <c r="G588" s="64">
        <f t="shared" si="69"/>
        <v>24.28</v>
      </c>
      <c r="H588" s="64">
        <v>82.8</v>
      </c>
      <c r="I588" s="64">
        <f t="shared" si="70"/>
        <v>49.68</v>
      </c>
      <c r="J588" s="64">
        <f t="shared" si="71"/>
        <v>73.96</v>
      </c>
      <c r="K588" s="24">
        <v>2</v>
      </c>
      <c r="L588" s="24" t="s">
        <v>19</v>
      </c>
      <c r="M588" s="24"/>
    </row>
    <row r="589" ht="16" customHeight="1" spans="1:13">
      <c r="A589" s="116"/>
      <c r="B589" s="116"/>
      <c r="C589" s="17"/>
      <c r="D589" s="134" t="s">
        <v>1302</v>
      </c>
      <c r="E589" s="25" t="s">
        <v>1303</v>
      </c>
      <c r="F589" s="64">
        <v>62.3</v>
      </c>
      <c r="G589" s="64">
        <f t="shared" si="69"/>
        <v>24.92</v>
      </c>
      <c r="H589" s="64">
        <v>77.4</v>
      </c>
      <c r="I589" s="64">
        <f t="shared" si="70"/>
        <v>46.44</v>
      </c>
      <c r="J589" s="64">
        <f t="shared" si="71"/>
        <v>71.36</v>
      </c>
      <c r="K589" s="24">
        <v>3</v>
      </c>
      <c r="L589" s="24" t="s">
        <v>19</v>
      </c>
      <c r="M589" s="24"/>
    </row>
    <row r="590" ht="16" customHeight="1" spans="1:13">
      <c r="A590" s="116"/>
      <c r="B590" s="116"/>
      <c r="C590" s="17"/>
      <c r="D590" s="134" t="s">
        <v>1304</v>
      </c>
      <c r="E590" s="25" t="s">
        <v>1305</v>
      </c>
      <c r="F590" s="64">
        <v>54.5</v>
      </c>
      <c r="G590" s="64">
        <f t="shared" si="69"/>
        <v>21.8</v>
      </c>
      <c r="H590" s="64">
        <v>82.2</v>
      </c>
      <c r="I590" s="64">
        <f t="shared" si="70"/>
        <v>49.32</v>
      </c>
      <c r="J590" s="64">
        <f t="shared" si="71"/>
        <v>71.12</v>
      </c>
      <c r="K590" s="24">
        <v>4</v>
      </c>
      <c r="L590" s="24" t="s">
        <v>26</v>
      </c>
      <c r="M590" s="24"/>
    </row>
    <row r="591" ht="16" customHeight="1" spans="1:13">
      <c r="A591" s="116"/>
      <c r="B591" s="116"/>
      <c r="C591" s="17"/>
      <c r="D591" s="134" t="s">
        <v>1306</v>
      </c>
      <c r="E591" s="25" t="s">
        <v>1307</v>
      </c>
      <c r="F591" s="64">
        <v>57.3</v>
      </c>
      <c r="G591" s="64">
        <f t="shared" si="69"/>
        <v>22.92</v>
      </c>
      <c r="H591" s="64">
        <v>76.8</v>
      </c>
      <c r="I591" s="64">
        <f t="shared" si="70"/>
        <v>46.08</v>
      </c>
      <c r="J591" s="64">
        <f t="shared" si="71"/>
        <v>69</v>
      </c>
      <c r="K591" s="24">
        <v>5</v>
      </c>
      <c r="L591" s="24" t="s">
        <v>26</v>
      </c>
      <c r="M591" s="24"/>
    </row>
    <row r="592" ht="16" customHeight="1" spans="1:13">
      <c r="A592" s="116"/>
      <c r="B592" s="116"/>
      <c r="C592" s="17"/>
      <c r="D592" s="134" t="s">
        <v>1308</v>
      </c>
      <c r="E592" s="25" t="s">
        <v>1309</v>
      </c>
      <c r="F592" s="64">
        <v>52.8</v>
      </c>
      <c r="G592" s="64">
        <f t="shared" si="69"/>
        <v>21.12</v>
      </c>
      <c r="H592" s="64">
        <v>79.4</v>
      </c>
      <c r="I592" s="64">
        <f t="shared" si="70"/>
        <v>47.64</v>
      </c>
      <c r="J592" s="64">
        <f t="shared" si="71"/>
        <v>68.76</v>
      </c>
      <c r="K592" s="24">
        <v>6</v>
      </c>
      <c r="L592" s="24" t="s">
        <v>26</v>
      </c>
      <c r="M592" s="24"/>
    </row>
    <row r="593" ht="16" customHeight="1" spans="1:13">
      <c r="A593" s="116"/>
      <c r="B593" s="116"/>
      <c r="C593" s="17"/>
      <c r="D593" s="134" t="s">
        <v>1310</v>
      </c>
      <c r="E593" s="25" t="s">
        <v>1311</v>
      </c>
      <c r="F593" s="64">
        <v>55.3</v>
      </c>
      <c r="G593" s="64">
        <f t="shared" si="69"/>
        <v>22.12</v>
      </c>
      <c r="H593" s="64">
        <v>77.6</v>
      </c>
      <c r="I593" s="64">
        <f t="shared" si="70"/>
        <v>46.56</v>
      </c>
      <c r="J593" s="64">
        <f t="shared" si="71"/>
        <v>68.68</v>
      </c>
      <c r="K593" s="24">
        <v>7</v>
      </c>
      <c r="L593" s="24" t="s">
        <v>26</v>
      </c>
      <c r="M593" s="24"/>
    </row>
    <row r="594" ht="16" customHeight="1" spans="1:13">
      <c r="A594" s="116"/>
      <c r="B594" s="116"/>
      <c r="C594" s="17"/>
      <c r="D594" s="134" t="s">
        <v>1312</v>
      </c>
      <c r="E594" s="25" t="s">
        <v>1313</v>
      </c>
      <c r="F594" s="64">
        <v>53.1</v>
      </c>
      <c r="G594" s="64">
        <f t="shared" si="69"/>
        <v>21.24</v>
      </c>
      <c r="H594" s="64">
        <v>73.2</v>
      </c>
      <c r="I594" s="64">
        <f t="shared" si="70"/>
        <v>43.92</v>
      </c>
      <c r="J594" s="64">
        <f t="shared" si="71"/>
        <v>65.16</v>
      </c>
      <c r="K594" s="24">
        <v>8</v>
      </c>
      <c r="L594" s="24" t="s">
        <v>26</v>
      </c>
      <c r="M594" s="24"/>
    </row>
    <row r="595" ht="16" customHeight="1" spans="1:13">
      <c r="A595" s="117"/>
      <c r="B595" s="117"/>
      <c r="C595" s="20"/>
      <c r="D595" s="134" t="s">
        <v>1314</v>
      </c>
      <c r="E595" s="25" t="s">
        <v>1315</v>
      </c>
      <c r="F595" s="64">
        <v>52.9</v>
      </c>
      <c r="G595" s="64">
        <f t="shared" si="69"/>
        <v>21.16</v>
      </c>
      <c r="H595" s="95" t="s">
        <v>36</v>
      </c>
      <c r="I595" s="95" t="s">
        <v>36</v>
      </c>
      <c r="J595" s="95" t="s">
        <v>36</v>
      </c>
      <c r="K595" s="98" t="s">
        <v>36</v>
      </c>
      <c r="L595" s="24" t="s">
        <v>26</v>
      </c>
      <c r="M595" s="24" t="s">
        <v>37</v>
      </c>
    </row>
    <row r="596" ht="16" customHeight="1" spans="1:13">
      <c r="A596" s="113" t="s">
        <v>1295</v>
      </c>
      <c r="B596" s="118" t="s">
        <v>1316</v>
      </c>
      <c r="C596" s="135" t="s">
        <v>1317</v>
      </c>
      <c r="D596" s="134" t="s">
        <v>1318</v>
      </c>
      <c r="E596" s="25" t="s">
        <v>1319</v>
      </c>
      <c r="F596" s="64">
        <v>69.1</v>
      </c>
      <c r="G596" s="64">
        <f t="shared" si="69"/>
        <v>27.64</v>
      </c>
      <c r="H596" s="64">
        <v>78.4</v>
      </c>
      <c r="I596" s="64">
        <f t="shared" ref="I596:I604" si="72">H596*0.6</f>
        <v>47.04</v>
      </c>
      <c r="J596" s="64">
        <f t="shared" si="71"/>
        <v>74.68</v>
      </c>
      <c r="K596" s="24">
        <v>1</v>
      </c>
      <c r="L596" s="24" t="s">
        <v>19</v>
      </c>
      <c r="M596" s="24"/>
    </row>
    <row r="597" ht="16" customHeight="1" spans="1:13">
      <c r="A597" s="116"/>
      <c r="B597" s="118"/>
      <c r="C597" s="24"/>
      <c r="D597" s="134" t="s">
        <v>1320</v>
      </c>
      <c r="E597" s="25" t="s">
        <v>1321</v>
      </c>
      <c r="F597" s="64">
        <v>68.9</v>
      </c>
      <c r="G597" s="64">
        <f t="shared" ref="G597:G604" si="73">F597*0.4</f>
        <v>27.56</v>
      </c>
      <c r="H597" s="64">
        <v>77.6</v>
      </c>
      <c r="I597" s="64">
        <f t="shared" si="72"/>
        <v>46.56</v>
      </c>
      <c r="J597" s="64">
        <f t="shared" si="71"/>
        <v>74.12</v>
      </c>
      <c r="K597" s="24">
        <v>2</v>
      </c>
      <c r="L597" s="24" t="s">
        <v>19</v>
      </c>
      <c r="M597" s="24"/>
    </row>
    <row r="598" ht="16" customHeight="1" spans="1:13">
      <c r="A598" s="116"/>
      <c r="B598" s="118"/>
      <c r="C598" s="24"/>
      <c r="D598" s="134" t="s">
        <v>1322</v>
      </c>
      <c r="E598" s="25" t="s">
        <v>1323</v>
      </c>
      <c r="F598" s="64">
        <v>67.3</v>
      </c>
      <c r="G598" s="64">
        <f t="shared" si="73"/>
        <v>26.92</v>
      </c>
      <c r="H598" s="64">
        <v>78.4</v>
      </c>
      <c r="I598" s="64">
        <f t="shared" si="72"/>
        <v>47.04</v>
      </c>
      <c r="J598" s="64">
        <f t="shared" si="71"/>
        <v>73.96</v>
      </c>
      <c r="K598" s="24">
        <v>3</v>
      </c>
      <c r="L598" s="24" t="s">
        <v>19</v>
      </c>
      <c r="M598" s="24"/>
    </row>
    <row r="599" ht="16" customHeight="1" spans="1:13">
      <c r="A599" s="116"/>
      <c r="B599" s="118"/>
      <c r="C599" s="24"/>
      <c r="D599" s="134" t="s">
        <v>1324</v>
      </c>
      <c r="E599" s="25" t="s">
        <v>1325</v>
      </c>
      <c r="F599" s="64">
        <v>58.2</v>
      </c>
      <c r="G599" s="64">
        <f t="shared" si="73"/>
        <v>23.28</v>
      </c>
      <c r="H599" s="64">
        <v>84</v>
      </c>
      <c r="I599" s="64">
        <f t="shared" si="72"/>
        <v>50.4</v>
      </c>
      <c r="J599" s="64">
        <f t="shared" si="71"/>
        <v>73.68</v>
      </c>
      <c r="K599" s="24">
        <v>4</v>
      </c>
      <c r="L599" s="24" t="s">
        <v>26</v>
      </c>
      <c r="M599" s="24"/>
    </row>
    <row r="600" ht="16" customHeight="1" spans="1:13">
      <c r="A600" s="116"/>
      <c r="B600" s="118"/>
      <c r="C600" s="24"/>
      <c r="D600" s="134" t="s">
        <v>1326</v>
      </c>
      <c r="E600" s="25" t="s">
        <v>1327</v>
      </c>
      <c r="F600" s="64">
        <v>58.8</v>
      </c>
      <c r="G600" s="64">
        <f t="shared" si="73"/>
        <v>23.52</v>
      </c>
      <c r="H600" s="64">
        <v>82.8</v>
      </c>
      <c r="I600" s="64">
        <f t="shared" si="72"/>
        <v>49.68</v>
      </c>
      <c r="J600" s="64">
        <f t="shared" si="71"/>
        <v>73.2</v>
      </c>
      <c r="K600" s="24">
        <v>5</v>
      </c>
      <c r="L600" s="24" t="s">
        <v>26</v>
      </c>
      <c r="M600" s="24"/>
    </row>
    <row r="601" ht="16" customHeight="1" spans="1:13">
      <c r="A601" s="116"/>
      <c r="B601" s="118"/>
      <c r="C601" s="24"/>
      <c r="D601" s="134" t="s">
        <v>1328</v>
      </c>
      <c r="E601" s="25" t="s">
        <v>1329</v>
      </c>
      <c r="F601" s="64">
        <v>65.5</v>
      </c>
      <c r="G601" s="64">
        <f t="shared" si="73"/>
        <v>26.2</v>
      </c>
      <c r="H601" s="64">
        <v>76.8</v>
      </c>
      <c r="I601" s="64">
        <f t="shared" si="72"/>
        <v>46.08</v>
      </c>
      <c r="J601" s="64">
        <f t="shared" si="71"/>
        <v>72.28</v>
      </c>
      <c r="K601" s="24">
        <v>6</v>
      </c>
      <c r="L601" s="24" t="s">
        <v>26</v>
      </c>
      <c r="M601" s="24"/>
    </row>
    <row r="602" ht="16" customHeight="1" spans="1:13">
      <c r="A602" s="116"/>
      <c r="B602" s="118"/>
      <c r="C602" s="24"/>
      <c r="D602" s="134" t="s">
        <v>1330</v>
      </c>
      <c r="E602" s="25" t="s">
        <v>1331</v>
      </c>
      <c r="F602" s="64">
        <v>57.8</v>
      </c>
      <c r="G602" s="64">
        <f t="shared" si="73"/>
        <v>23.12</v>
      </c>
      <c r="H602" s="64">
        <v>81.6</v>
      </c>
      <c r="I602" s="64">
        <f t="shared" si="72"/>
        <v>48.96</v>
      </c>
      <c r="J602" s="64">
        <f t="shared" si="71"/>
        <v>72.08</v>
      </c>
      <c r="K602" s="24">
        <v>7</v>
      </c>
      <c r="L602" s="24" t="s">
        <v>26</v>
      </c>
      <c r="M602" s="24"/>
    </row>
    <row r="603" ht="16" customHeight="1" spans="1:13">
      <c r="A603" s="116"/>
      <c r="B603" s="118"/>
      <c r="C603" s="24"/>
      <c r="D603" s="134" t="s">
        <v>1332</v>
      </c>
      <c r="E603" s="25" t="s">
        <v>1333</v>
      </c>
      <c r="F603" s="64">
        <v>59.8</v>
      </c>
      <c r="G603" s="64">
        <f t="shared" si="73"/>
        <v>23.92</v>
      </c>
      <c r="H603" s="64">
        <v>79.4</v>
      </c>
      <c r="I603" s="64">
        <f t="shared" si="72"/>
        <v>47.64</v>
      </c>
      <c r="J603" s="64">
        <f t="shared" si="71"/>
        <v>71.56</v>
      </c>
      <c r="K603" s="24">
        <v>8</v>
      </c>
      <c r="L603" s="24" t="s">
        <v>26</v>
      </c>
      <c r="M603" s="24"/>
    </row>
    <row r="604" ht="16" customHeight="1" spans="1:13">
      <c r="A604" s="117"/>
      <c r="B604" s="118"/>
      <c r="C604" s="24"/>
      <c r="D604" s="134" t="s">
        <v>1334</v>
      </c>
      <c r="E604" s="25" t="s">
        <v>1335</v>
      </c>
      <c r="F604" s="64">
        <v>60.7</v>
      </c>
      <c r="G604" s="64">
        <f t="shared" si="73"/>
        <v>24.28</v>
      </c>
      <c r="H604" s="64">
        <v>77.6</v>
      </c>
      <c r="I604" s="64">
        <f t="shared" si="72"/>
        <v>46.56</v>
      </c>
      <c r="J604" s="64">
        <f t="shared" si="71"/>
        <v>70.84</v>
      </c>
      <c r="K604" s="24">
        <v>9</v>
      </c>
      <c r="L604" s="24" t="s">
        <v>26</v>
      </c>
      <c r="M604" s="24"/>
    </row>
    <row r="605" ht="16" customHeight="1" spans="1:13">
      <c r="A605" s="10" t="s">
        <v>1336</v>
      </c>
      <c r="B605" s="24" t="s">
        <v>1191</v>
      </c>
      <c r="C605" s="135" t="s">
        <v>1337</v>
      </c>
      <c r="D605" s="135" t="s">
        <v>1338</v>
      </c>
      <c r="E605" s="25" t="s">
        <v>1339</v>
      </c>
      <c r="F605" s="64">
        <v>76.7</v>
      </c>
      <c r="G605" s="64">
        <v>30.68</v>
      </c>
      <c r="H605" s="64">
        <v>87.4</v>
      </c>
      <c r="I605" s="64">
        <v>52.44</v>
      </c>
      <c r="J605" s="64">
        <v>83.12</v>
      </c>
      <c r="K605" s="24">
        <v>1</v>
      </c>
      <c r="L605" s="24" t="s">
        <v>19</v>
      </c>
      <c r="M605" s="111"/>
    </row>
    <row r="606" ht="16" customHeight="1" spans="1:13">
      <c r="A606" s="17"/>
      <c r="B606" s="24"/>
      <c r="C606" s="24"/>
      <c r="D606" s="135" t="s">
        <v>1340</v>
      </c>
      <c r="E606" s="25" t="s">
        <v>1341</v>
      </c>
      <c r="F606" s="64">
        <v>75.5</v>
      </c>
      <c r="G606" s="64">
        <v>30.2</v>
      </c>
      <c r="H606" s="64">
        <v>81.8</v>
      </c>
      <c r="I606" s="64">
        <v>49.08</v>
      </c>
      <c r="J606" s="64">
        <v>79.28</v>
      </c>
      <c r="K606" s="24">
        <v>2</v>
      </c>
      <c r="L606" s="24" t="s">
        <v>26</v>
      </c>
      <c r="M606" s="111"/>
    </row>
    <row r="607" ht="16" customHeight="1" spans="1:13">
      <c r="A607" s="20"/>
      <c r="B607" s="24"/>
      <c r="C607" s="24"/>
      <c r="D607" s="135" t="s">
        <v>1342</v>
      </c>
      <c r="E607" s="25" t="s">
        <v>1343</v>
      </c>
      <c r="F607" s="64">
        <v>74.8</v>
      </c>
      <c r="G607" s="64">
        <v>29.92</v>
      </c>
      <c r="H607" s="64">
        <v>81.4</v>
      </c>
      <c r="I607" s="64">
        <v>48.84</v>
      </c>
      <c r="J607" s="64">
        <v>78.76</v>
      </c>
      <c r="K607" s="24">
        <v>3</v>
      </c>
      <c r="L607" s="24" t="s">
        <v>26</v>
      </c>
      <c r="M607" s="111"/>
    </row>
    <row r="608" ht="16" customHeight="1" spans="1:13">
      <c r="A608" s="61" t="s">
        <v>1344</v>
      </c>
      <c r="B608" s="61" t="s">
        <v>1345</v>
      </c>
      <c r="C608" s="136" t="s">
        <v>1346</v>
      </c>
      <c r="D608" s="119">
        <v>3251211202621</v>
      </c>
      <c r="E608" s="69" t="s">
        <v>1347</v>
      </c>
      <c r="F608" s="120">
        <v>78.3</v>
      </c>
      <c r="G608" s="120">
        <v>31.32</v>
      </c>
      <c r="H608" s="120">
        <v>86.4</v>
      </c>
      <c r="I608" s="120">
        <v>51.84</v>
      </c>
      <c r="J608" s="120">
        <v>83.16</v>
      </c>
      <c r="K608" s="69">
        <v>1</v>
      </c>
      <c r="L608" s="69" t="s">
        <v>19</v>
      </c>
      <c r="M608" s="69"/>
    </row>
    <row r="609" ht="16" customHeight="1" spans="1:13">
      <c r="A609" s="65"/>
      <c r="B609" s="65"/>
      <c r="C609" s="65"/>
      <c r="D609" s="119">
        <v>3251210400725</v>
      </c>
      <c r="E609" s="69" t="s">
        <v>1348</v>
      </c>
      <c r="F609" s="120">
        <v>72.6</v>
      </c>
      <c r="G609" s="120">
        <v>29.04</v>
      </c>
      <c r="H609" s="120">
        <v>79</v>
      </c>
      <c r="I609" s="120">
        <v>47.4</v>
      </c>
      <c r="J609" s="120">
        <v>76.44</v>
      </c>
      <c r="K609" s="69">
        <v>2</v>
      </c>
      <c r="L609" s="69" t="s">
        <v>26</v>
      </c>
      <c r="M609" s="69"/>
    </row>
    <row r="610" ht="16" customHeight="1" spans="1:13">
      <c r="A610" s="65"/>
      <c r="B610" s="65"/>
      <c r="C610" s="65"/>
      <c r="D610" s="119">
        <v>3251211404204</v>
      </c>
      <c r="E610" s="69" t="s">
        <v>1349</v>
      </c>
      <c r="F610" s="120">
        <v>71.6</v>
      </c>
      <c r="G610" s="120">
        <v>28.64</v>
      </c>
      <c r="H610" s="120">
        <v>78.2</v>
      </c>
      <c r="I610" s="120">
        <v>46.92</v>
      </c>
      <c r="J610" s="120">
        <v>75.56</v>
      </c>
      <c r="K610" s="69">
        <v>3</v>
      </c>
      <c r="L610" s="69" t="s">
        <v>26</v>
      </c>
      <c r="M610" s="69"/>
    </row>
    <row r="611" ht="16" customHeight="1" spans="1:13">
      <c r="A611" s="10" t="s">
        <v>1350</v>
      </c>
      <c r="B611" s="24" t="s">
        <v>1351</v>
      </c>
      <c r="C611" s="137" t="s">
        <v>1352</v>
      </c>
      <c r="D611" s="64" t="s">
        <v>1353</v>
      </c>
      <c r="E611" s="64" t="s">
        <v>1354</v>
      </c>
      <c r="F611" s="64">
        <v>65.7</v>
      </c>
      <c r="G611" s="64">
        <f>F611*0.4</f>
        <v>26.28</v>
      </c>
      <c r="H611" s="64">
        <v>87.8</v>
      </c>
      <c r="I611" s="64">
        <f t="shared" ref="I611:I623" si="74">H611*0.6</f>
        <v>52.68</v>
      </c>
      <c r="J611" s="64">
        <f t="shared" ref="J611:J623" si="75">G611+I611</f>
        <v>78.96</v>
      </c>
      <c r="K611" s="124">
        <v>1</v>
      </c>
      <c r="L611" s="64" t="s">
        <v>19</v>
      </c>
      <c r="M611" s="64"/>
    </row>
    <row r="612" ht="16" customHeight="1" spans="1:13">
      <c r="A612" s="17"/>
      <c r="B612" s="24"/>
      <c r="C612" s="122"/>
      <c r="D612" s="138" t="s">
        <v>1355</v>
      </c>
      <c r="E612" s="64" t="s">
        <v>1356</v>
      </c>
      <c r="F612" s="64">
        <v>60.1</v>
      </c>
      <c r="G612" s="64">
        <f t="shared" ref="G611:G625" si="76">F612*0.4</f>
        <v>24.04</v>
      </c>
      <c r="H612" s="64">
        <v>84.2</v>
      </c>
      <c r="I612" s="64">
        <f t="shared" si="74"/>
        <v>50.52</v>
      </c>
      <c r="J612" s="64">
        <f t="shared" si="75"/>
        <v>74.56</v>
      </c>
      <c r="K612" s="124">
        <v>2</v>
      </c>
      <c r="L612" s="64" t="s">
        <v>19</v>
      </c>
      <c r="M612" s="64"/>
    </row>
    <row r="613" ht="16" customHeight="1" spans="1:13">
      <c r="A613" s="17"/>
      <c r="B613" s="24"/>
      <c r="C613" s="122"/>
      <c r="D613" s="64" t="s">
        <v>1357</v>
      </c>
      <c r="E613" s="64" t="s">
        <v>1358</v>
      </c>
      <c r="F613" s="64">
        <v>58.1</v>
      </c>
      <c r="G613" s="64">
        <f t="shared" si="76"/>
        <v>23.24</v>
      </c>
      <c r="H613" s="64">
        <v>85</v>
      </c>
      <c r="I613" s="64">
        <f t="shared" si="74"/>
        <v>51</v>
      </c>
      <c r="J613" s="64">
        <f t="shared" si="75"/>
        <v>74.24</v>
      </c>
      <c r="K613" s="124">
        <v>3</v>
      </c>
      <c r="L613" s="64" t="s">
        <v>19</v>
      </c>
      <c r="M613" s="64"/>
    </row>
    <row r="614" ht="16" customHeight="1" spans="1:13">
      <c r="A614" s="17"/>
      <c r="B614" s="24"/>
      <c r="C614" s="122"/>
      <c r="D614" s="64" t="s">
        <v>1359</v>
      </c>
      <c r="E614" s="64" t="s">
        <v>1360</v>
      </c>
      <c r="F614" s="64">
        <v>58.5</v>
      </c>
      <c r="G614" s="64">
        <f t="shared" si="76"/>
        <v>23.4</v>
      </c>
      <c r="H614" s="64">
        <v>83.2</v>
      </c>
      <c r="I614" s="64">
        <f t="shared" si="74"/>
        <v>49.92</v>
      </c>
      <c r="J614" s="64">
        <f t="shared" si="75"/>
        <v>73.32</v>
      </c>
      <c r="K614" s="124">
        <v>4</v>
      </c>
      <c r="L614" s="64" t="s">
        <v>19</v>
      </c>
      <c r="M614" s="125"/>
    </row>
    <row r="615" ht="16" customHeight="1" spans="1:13">
      <c r="A615" s="17"/>
      <c r="B615" s="24"/>
      <c r="C615" s="122"/>
      <c r="D615" s="64" t="s">
        <v>1361</v>
      </c>
      <c r="E615" s="64" t="s">
        <v>1362</v>
      </c>
      <c r="F615" s="64">
        <v>63.3</v>
      </c>
      <c r="G615" s="64">
        <f t="shared" si="76"/>
        <v>25.32</v>
      </c>
      <c r="H615" s="64">
        <v>78.6</v>
      </c>
      <c r="I615" s="64">
        <f t="shared" si="74"/>
        <v>47.16</v>
      </c>
      <c r="J615" s="64">
        <f t="shared" si="75"/>
        <v>72.48</v>
      </c>
      <c r="K615" s="124">
        <v>5</v>
      </c>
      <c r="L615" s="64" t="s">
        <v>19</v>
      </c>
      <c r="M615" s="64"/>
    </row>
    <row r="616" ht="16" customHeight="1" spans="1:13">
      <c r="A616" s="17"/>
      <c r="B616" s="24"/>
      <c r="C616" s="122"/>
      <c r="D616" s="64" t="s">
        <v>1363</v>
      </c>
      <c r="E616" s="64" t="s">
        <v>1364</v>
      </c>
      <c r="F616" s="64">
        <v>58.1</v>
      </c>
      <c r="G616" s="64">
        <f t="shared" si="76"/>
        <v>23.24</v>
      </c>
      <c r="H616" s="64">
        <v>81.4</v>
      </c>
      <c r="I616" s="64">
        <f t="shared" si="74"/>
        <v>48.84</v>
      </c>
      <c r="J616" s="64">
        <f t="shared" si="75"/>
        <v>72.08</v>
      </c>
      <c r="K616" s="124">
        <v>6</v>
      </c>
      <c r="L616" s="64" t="s">
        <v>26</v>
      </c>
      <c r="M616" s="64"/>
    </row>
    <row r="617" ht="16" customHeight="1" spans="1:13">
      <c r="A617" s="17"/>
      <c r="B617" s="24"/>
      <c r="C617" s="122"/>
      <c r="D617" s="64" t="s">
        <v>1365</v>
      </c>
      <c r="E617" s="64" t="s">
        <v>1366</v>
      </c>
      <c r="F617" s="64">
        <v>57</v>
      </c>
      <c r="G617" s="64">
        <f t="shared" si="76"/>
        <v>22.8</v>
      </c>
      <c r="H617" s="64">
        <v>80.4</v>
      </c>
      <c r="I617" s="64">
        <f t="shared" si="74"/>
        <v>48.24</v>
      </c>
      <c r="J617" s="64">
        <f t="shared" si="75"/>
        <v>71.04</v>
      </c>
      <c r="K617" s="124">
        <v>7</v>
      </c>
      <c r="L617" s="64" t="s">
        <v>26</v>
      </c>
      <c r="M617" s="64"/>
    </row>
    <row r="618" ht="16" customHeight="1" spans="1:13">
      <c r="A618" s="17"/>
      <c r="B618" s="24"/>
      <c r="C618" s="122"/>
      <c r="D618" s="64" t="s">
        <v>1367</v>
      </c>
      <c r="E618" s="64" t="s">
        <v>1368</v>
      </c>
      <c r="F618" s="64">
        <v>60.7</v>
      </c>
      <c r="G618" s="64">
        <f t="shared" si="76"/>
        <v>24.28</v>
      </c>
      <c r="H618" s="64">
        <v>76.8</v>
      </c>
      <c r="I618" s="64">
        <f t="shared" si="74"/>
        <v>46.08</v>
      </c>
      <c r="J618" s="64">
        <f t="shared" si="75"/>
        <v>70.36</v>
      </c>
      <c r="K618" s="124">
        <v>8</v>
      </c>
      <c r="L618" s="64" t="s">
        <v>26</v>
      </c>
      <c r="M618" s="64"/>
    </row>
    <row r="619" ht="16" customHeight="1" spans="1:13">
      <c r="A619" s="17"/>
      <c r="B619" s="24"/>
      <c r="C619" s="122"/>
      <c r="D619" s="64" t="s">
        <v>1369</v>
      </c>
      <c r="E619" s="64" t="s">
        <v>1370</v>
      </c>
      <c r="F619" s="64">
        <v>56</v>
      </c>
      <c r="G619" s="64">
        <f t="shared" si="76"/>
        <v>22.4</v>
      </c>
      <c r="H619" s="64">
        <v>75.2</v>
      </c>
      <c r="I619" s="64">
        <f t="shared" si="74"/>
        <v>45.12</v>
      </c>
      <c r="J619" s="64">
        <f t="shared" si="75"/>
        <v>67.52</v>
      </c>
      <c r="K619" s="124">
        <v>9</v>
      </c>
      <c r="L619" s="64" t="s">
        <v>26</v>
      </c>
      <c r="M619" s="64"/>
    </row>
    <row r="620" ht="16" customHeight="1" spans="1:13">
      <c r="A620" s="17"/>
      <c r="B620" s="24"/>
      <c r="C620" s="122"/>
      <c r="D620" s="64" t="s">
        <v>1371</v>
      </c>
      <c r="E620" s="64" t="s">
        <v>1372</v>
      </c>
      <c r="F620" s="64">
        <v>58.7</v>
      </c>
      <c r="G620" s="64">
        <f t="shared" si="76"/>
        <v>23.48</v>
      </c>
      <c r="H620" s="64">
        <v>73.4</v>
      </c>
      <c r="I620" s="64">
        <f t="shared" si="74"/>
        <v>44.04</v>
      </c>
      <c r="J620" s="64">
        <f t="shared" si="75"/>
        <v>67.52</v>
      </c>
      <c r="K620" s="124">
        <v>9</v>
      </c>
      <c r="L620" s="64" t="s">
        <v>26</v>
      </c>
      <c r="M620" s="64"/>
    </row>
    <row r="621" ht="16" customHeight="1" spans="1:13">
      <c r="A621" s="17"/>
      <c r="B621" s="24"/>
      <c r="C621" s="122"/>
      <c r="D621" s="64" t="s">
        <v>1373</v>
      </c>
      <c r="E621" s="64" t="s">
        <v>1374</v>
      </c>
      <c r="F621" s="64">
        <v>59.4</v>
      </c>
      <c r="G621" s="64">
        <f t="shared" si="76"/>
        <v>23.76</v>
      </c>
      <c r="H621" s="64">
        <v>69.4</v>
      </c>
      <c r="I621" s="64">
        <f t="shared" si="74"/>
        <v>41.64</v>
      </c>
      <c r="J621" s="64">
        <f t="shared" si="75"/>
        <v>65.4</v>
      </c>
      <c r="K621" s="124">
        <v>11</v>
      </c>
      <c r="L621" s="64" t="s">
        <v>26</v>
      </c>
      <c r="M621" s="64"/>
    </row>
    <row r="622" ht="16" customHeight="1" spans="1:13">
      <c r="A622" s="17"/>
      <c r="B622" s="24"/>
      <c r="C622" s="122"/>
      <c r="D622" s="64" t="s">
        <v>1375</v>
      </c>
      <c r="E622" s="64" t="s">
        <v>1376</v>
      </c>
      <c r="F622" s="64">
        <v>55.8</v>
      </c>
      <c r="G622" s="64">
        <f t="shared" si="76"/>
        <v>22.32</v>
      </c>
      <c r="H622" s="64">
        <v>71.2</v>
      </c>
      <c r="I622" s="64">
        <f t="shared" si="74"/>
        <v>42.72</v>
      </c>
      <c r="J622" s="64">
        <f t="shared" si="75"/>
        <v>65.04</v>
      </c>
      <c r="K622" s="124">
        <v>12</v>
      </c>
      <c r="L622" s="64" t="s">
        <v>26</v>
      </c>
      <c r="M622" s="64"/>
    </row>
    <row r="623" ht="16" customHeight="1" spans="1:13">
      <c r="A623" s="17"/>
      <c r="B623" s="24"/>
      <c r="C623" s="122"/>
      <c r="D623" s="64" t="s">
        <v>1377</v>
      </c>
      <c r="E623" s="64" t="s">
        <v>1378</v>
      </c>
      <c r="F623" s="64">
        <v>60.2</v>
      </c>
      <c r="G623" s="64">
        <f t="shared" si="76"/>
        <v>24.08</v>
      </c>
      <c r="H623" s="64">
        <v>50.2</v>
      </c>
      <c r="I623" s="64">
        <f t="shared" si="74"/>
        <v>30.12</v>
      </c>
      <c r="J623" s="64">
        <f t="shared" si="75"/>
        <v>54.2</v>
      </c>
      <c r="K623" s="124">
        <v>13</v>
      </c>
      <c r="L623" s="64" t="s">
        <v>26</v>
      </c>
      <c r="M623" s="64"/>
    </row>
    <row r="624" ht="16" customHeight="1" spans="1:13">
      <c r="A624" s="17"/>
      <c r="B624" s="24"/>
      <c r="C624" s="122"/>
      <c r="D624" s="64" t="s">
        <v>1379</v>
      </c>
      <c r="E624" s="64" t="s">
        <v>1380</v>
      </c>
      <c r="F624" s="64">
        <v>57.6</v>
      </c>
      <c r="G624" s="64">
        <f t="shared" si="76"/>
        <v>23.04</v>
      </c>
      <c r="H624" s="64" t="s">
        <v>36</v>
      </c>
      <c r="I624" s="64" t="s">
        <v>36</v>
      </c>
      <c r="J624" s="64" t="s">
        <v>36</v>
      </c>
      <c r="K624" s="64" t="s">
        <v>36</v>
      </c>
      <c r="L624" s="64" t="s">
        <v>26</v>
      </c>
      <c r="M624" s="64" t="s">
        <v>37</v>
      </c>
    </row>
    <row r="625" ht="16" customHeight="1" spans="1:13">
      <c r="A625" s="20"/>
      <c r="B625" s="24"/>
      <c r="C625" s="123"/>
      <c r="D625" s="64" t="s">
        <v>1381</v>
      </c>
      <c r="E625" s="64" t="s">
        <v>1382</v>
      </c>
      <c r="F625" s="64">
        <v>55.8</v>
      </c>
      <c r="G625" s="64">
        <f t="shared" si="76"/>
        <v>22.32</v>
      </c>
      <c r="H625" s="64" t="s">
        <v>36</v>
      </c>
      <c r="I625" s="64" t="s">
        <v>36</v>
      </c>
      <c r="J625" s="64" t="s">
        <v>36</v>
      </c>
      <c r="K625" s="64" t="s">
        <v>36</v>
      </c>
      <c r="L625" s="64" t="s">
        <v>26</v>
      </c>
      <c r="M625" s="64" t="s">
        <v>37</v>
      </c>
    </row>
  </sheetData>
  <mergeCells count="358">
    <mergeCell ref="A2:M2"/>
    <mergeCell ref="A4:A11"/>
    <mergeCell ref="A12:A17"/>
    <mergeCell ref="A20:A21"/>
    <mergeCell ref="A22:A27"/>
    <mergeCell ref="A28:A33"/>
    <mergeCell ref="A34:A39"/>
    <mergeCell ref="A40:A41"/>
    <mergeCell ref="A42:A44"/>
    <mergeCell ref="A45:A52"/>
    <mergeCell ref="A53:A64"/>
    <mergeCell ref="A65:A72"/>
    <mergeCell ref="A74:A79"/>
    <mergeCell ref="A80:A82"/>
    <mergeCell ref="A83:A85"/>
    <mergeCell ref="A86:A88"/>
    <mergeCell ref="A89:A91"/>
    <mergeCell ref="A92:A94"/>
    <mergeCell ref="A95:A97"/>
    <mergeCell ref="A98:A100"/>
    <mergeCell ref="A101:A107"/>
    <mergeCell ref="A108:A110"/>
    <mergeCell ref="A111:A113"/>
    <mergeCell ref="A114:A116"/>
    <mergeCell ref="A117:A119"/>
    <mergeCell ref="A120:A125"/>
    <mergeCell ref="A126:A127"/>
    <mergeCell ref="A128:A130"/>
    <mergeCell ref="A131:A136"/>
    <mergeCell ref="A137:A142"/>
    <mergeCell ref="A143:A145"/>
    <mergeCell ref="A146:A148"/>
    <mergeCell ref="A149:A151"/>
    <mergeCell ref="A153:A158"/>
    <mergeCell ref="A159:A164"/>
    <mergeCell ref="A165:A166"/>
    <mergeCell ref="A167:A169"/>
    <mergeCell ref="A170:A175"/>
    <mergeCell ref="A176:A178"/>
    <mergeCell ref="A179:A181"/>
    <mergeCell ref="A182:A184"/>
    <mergeCell ref="A185:A201"/>
    <mergeCell ref="A202:A210"/>
    <mergeCell ref="A211:A213"/>
    <mergeCell ref="A214:A216"/>
    <mergeCell ref="A217:A220"/>
    <mergeCell ref="A221:A229"/>
    <mergeCell ref="A230:A231"/>
    <mergeCell ref="A232:A240"/>
    <mergeCell ref="A241:A249"/>
    <mergeCell ref="A250:A252"/>
    <mergeCell ref="A253:A267"/>
    <mergeCell ref="A268:A270"/>
    <mergeCell ref="A271:A273"/>
    <mergeCell ref="A274:A276"/>
    <mergeCell ref="A277:A279"/>
    <mergeCell ref="A280:A282"/>
    <mergeCell ref="A284:A286"/>
    <mergeCell ref="A287:A288"/>
    <mergeCell ref="A289:A291"/>
    <mergeCell ref="A292:A298"/>
    <mergeCell ref="A299:A301"/>
    <mergeCell ref="A302:A304"/>
    <mergeCell ref="A305:A307"/>
    <mergeCell ref="A308:A310"/>
    <mergeCell ref="A311:A313"/>
    <mergeCell ref="A314:A328"/>
    <mergeCell ref="A329:A330"/>
    <mergeCell ref="A331:A336"/>
    <mergeCell ref="A337:A338"/>
    <mergeCell ref="A341:A343"/>
    <mergeCell ref="A344:A346"/>
    <mergeCell ref="A347:A352"/>
    <mergeCell ref="A355:A357"/>
    <mergeCell ref="A358:A360"/>
    <mergeCell ref="A361:A363"/>
    <mergeCell ref="A364:A370"/>
    <mergeCell ref="A371:A391"/>
    <mergeCell ref="A392:A421"/>
    <mergeCell ref="A422:A424"/>
    <mergeCell ref="A425:A433"/>
    <mergeCell ref="A434:A441"/>
    <mergeCell ref="A442:A446"/>
    <mergeCell ref="A447:A451"/>
    <mergeCell ref="A452:A460"/>
    <mergeCell ref="A461:A464"/>
    <mergeCell ref="A465:A486"/>
    <mergeCell ref="A487:A489"/>
    <mergeCell ref="A490:A492"/>
    <mergeCell ref="A493:A494"/>
    <mergeCell ref="A495:A496"/>
    <mergeCell ref="A497:A499"/>
    <mergeCell ref="A500:A501"/>
    <mergeCell ref="A503:A505"/>
    <mergeCell ref="A506:A511"/>
    <mergeCell ref="A512:A517"/>
    <mergeCell ref="A518:A523"/>
    <mergeCell ref="A524:A526"/>
    <mergeCell ref="A527:A529"/>
    <mergeCell ref="A530:A532"/>
    <mergeCell ref="A533:A538"/>
    <mergeCell ref="A539:A540"/>
    <mergeCell ref="A541:A543"/>
    <mergeCell ref="A545:A547"/>
    <mergeCell ref="A548:A550"/>
    <mergeCell ref="A551:A556"/>
    <mergeCell ref="A557:A559"/>
    <mergeCell ref="A560:A565"/>
    <mergeCell ref="A566:A568"/>
    <mergeCell ref="A569:A571"/>
    <mergeCell ref="A572:A574"/>
    <mergeCell ref="A575:A577"/>
    <mergeCell ref="A578:A580"/>
    <mergeCell ref="A581:A583"/>
    <mergeCell ref="A584:A586"/>
    <mergeCell ref="A587:A595"/>
    <mergeCell ref="A596:A604"/>
    <mergeCell ref="A605:A607"/>
    <mergeCell ref="A608:A610"/>
    <mergeCell ref="A611:A625"/>
    <mergeCell ref="B4:B11"/>
    <mergeCell ref="B12:B17"/>
    <mergeCell ref="B20:B21"/>
    <mergeCell ref="B22:B27"/>
    <mergeCell ref="B28:B33"/>
    <mergeCell ref="B34:B39"/>
    <mergeCell ref="B40:B41"/>
    <mergeCell ref="B42:B44"/>
    <mergeCell ref="B45:B52"/>
    <mergeCell ref="B53:B64"/>
    <mergeCell ref="B65:B72"/>
    <mergeCell ref="B74:B79"/>
    <mergeCell ref="B80:B82"/>
    <mergeCell ref="B83:B85"/>
    <mergeCell ref="B86:B88"/>
    <mergeCell ref="B89:B91"/>
    <mergeCell ref="B92:B94"/>
    <mergeCell ref="B95:B97"/>
    <mergeCell ref="B98:B100"/>
    <mergeCell ref="B101:B107"/>
    <mergeCell ref="B108:B110"/>
    <mergeCell ref="B111:B113"/>
    <mergeCell ref="B114:B116"/>
    <mergeCell ref="B117:B119"/>
    <mergeCell ref="B120:B125"/>
    <mergeCell ref="B126:B127"/>
    <mergeCell ref="B128:B130"/>
    <mergeCell ref="B131:B136"/>
    <mergeCell ref="B137:B142"/>
    <mergeCell ref="B143:B145"/>
    <mergeCell ref="B146:B148"/>
    <mergeCell ref="B149:B151"/>
    <mergeCell ref="B153:B158"/>
    <mergeCell ref="B159:B164"/>
    <mergeCell ref="B165:B166"/>
    <mergeCell ref="B167:B169"/>
    <mergeCell ref="B170:B175"/>
    <mergeCell ref="B176:B178"/>
    <mergeCell ref="B179:B181"/>
    <mergeCell ref="B182:B184"/>
    <mergeCell ref="B185:B201"/>
    <mergeCell ref="B202:B210"/>
    <mergeCell ref="B211:B213"/>
    <mergeCell ref="B214:B216"/>
    <mergeCell ref="B217:B220"/>
    <mergeCell ref="B221:B229"/>
    <mergeCell ref="B230:B231"/>
    <mergeCell ref="B232:B240"/>
    <mergeCell ref="B241:B249"/>
    <mergeCell ref="B250:B252"/>
    <mergeCell ref="B253:B267"/>
    <mergeCell ref="B268:B270"/>
    <mergeCell ref="B271:B273"/>
    <mergeCell ref="B274:B276"/>
    <mergeCell ref="B277:B279"/>
    <mergeCell ref="B280:B282"/>
    <mergeCell ref="B284:B286"/>
    <mergeCell ref="B287:B288"/>
    <mergeCell ref="B289:B291"/>
    <mergeCell ref="B292:B298"/>
    <mergeCell ref="B299:B301"/>
    <mergeCell ref="B302:B304"/>
    <mergeCell ref="B305:B307"/>
    <mergeCell ref="B308:B310"/>
    <mergeCell ref="B311:B313"/>
    <mergeCell ref="B314:B328"/>
    <mergeCell ref="B329:B330"/>
    <mergeCell ref="B331:B336"/>
    <mergeCell ref="B337:B338"/>
    <mergeCell ref="B341:B343"/>
    <mergeCell ref="B344:B346"/>
    <mergeCell ref="B347:B352"/>
    <mergeCell ref="B355:B357"/>
    <mergeCell ref="B358:B360"/>
    <mergeCell ref="B361:B363"/>
    <mergeCell ref="B364:B370"/>
    <mergeCell ref="B371:B391"/>
    <mergeCell ref="B392:B421"/>
    <mergeCell ref="B422:B424"/>
    <mergeCell ref="B425:B433"/>
    <mergeCell ref="B434:B441"/>
    <mergeCell ref="B442:B446"/>
    <mergeCell ref="B447:B451"/>
    <mergeCell ref="B452:B460"/>
    <mergeCell ref="B461:B464"/>
    <mergeCell ref="B465:B486"/>
    <mergeCell ref="B487:B489"/>
    <mergeCell ref="B490:B492"/>
    <mergeCell ref="B493:B494"/>
    <mergeCell ref="B495:B496"/>
    <mergeCell ref="B497:B499"/>
    <mergeCell ref="B500:B501"/>
    <mergeCell ref="B503:B505"/>
    <mergeCell ref="B506:B511"/>
    <mergeCell ref="B512:B517"/>
    <mergeCell ref="B518:B523"/>
    <mergeCell ref="B524:B526"/>
    <mergeCell ref="B527:B529"/>
    <mergeCell ref="B530:B532"/>
    <mergeCell ref="B533:B538"/>
    <mergeCell ref="B539:B540"/>
    <mergeCell ref="B541:B543"/>
    <mergeCell ref="B545:B547"/>
    <mergeCell ref="B548:B550"/>
    <mergeCell ref="B551:B556"/>
    <mergeCell ref="B557:B559"/>
    <mergeCell ref="B560:B565"/>
    <mergeCell ref="B566:B568"/>
    <mergeCell ref="B569:B571"/>
    <mergeCell ref="B572:B574"/>
    <mergeCell ref="B575:B577"/>
    <mergeCell ref="B578:B580"/>
    <mergeCell ref="B581:B583"/>
    <mergeCell ref="B584:B586"/>
    <mergeCell ref="B587:B595"/>
    <mergeCell ref="B596:B604"/>
    <mergeCell ref="B605:B607"/>
    <mergeCell ref="B608:B610"/>
    <mergeCell ref="B611:B625"/>
    <mergeCell ref="C4:C11"/>
    <mergeCell ref="C12:C17"/>
    <mergeCell ref="C20:C21"/>
    <mergeCell ref="C22:C27"/>
    <mergeCell ref="C28:C33"/>
    <mergeCell ref="C34:C39"/>
    <mergeCell ref="C40:C41"/>
    <mergeCell ref="C42:C44"/>
    <mergeCell ref="C45:C52"/>
    <mergeCell ref="C53:C64"/>
    <mergeCell ref="C65:C72"/>
    <mergeCell ref="C74:C79"/>
    <mergeCell ref="C80:C82"/>
    <mergeCell ref="C83:C85"/>
    <mergeCell ref="C86:C88"/>
    <mergeCell ref="C89:C91"/>
    <mergeCell ref="C92:C94"/>
    <mergeCell ref="C95:C97"/>
    <mergeCell ref="C98:C100"/>
    <mergeCell ref="C101:C107"/>
    <mergeCell ref="C108:C110"/>
    <mergeCell ref="C111:C113"/>
    <mergeCell ref="C114:C116"/>
    <mergeCell ref="C117:C119"/>
    <mergeCell ref="C120:C125"/>
    <mergeCell ref="C126:C127"/>
    <mergeCell ref="C128:C130"/>
    <mergeCell ref="C131:C136"/>
    <mergeCell ref="C137:C142"/>
    <mergeCell ref="C143:C145"/>
    <mergeCell ref="C146:C148"/>
    <mergeCell ref="C149:C151"/>
    <mergeCell ref="C153:C158"/>
    <mergeCell ref="C159:C164"/>
    <mergeCell ref="C165:C166"/>
    <mergeCell ref="C167:C169"/>
    <mergeCell ref="C170:C175"/>
    <mergeCell ref="C176:C178"/>
    <mergeCell ref="C179:C181"/>
    <mergeCell ref="C182:C184"/>
    <mergeCell ref="C185:C201"/>
    <mergeCell ref="C202:C210"/>
    <mergeCell ref="C211:C213"/>
    <mergeCell ref="C214:C216"/>
    <mergeCell ref="C217:C220"/>
    <mergeCell ref="C221:C229"/>
    <mergeCell ref="C230:C231"/>
    <mergeCell ref="C232:C240"/>
    <mergeCell ref="C241:C249"/>
    <mergeCell ref="C250:C252"/>
    <mergeCell ref="C253:C267"/>
    <mergeCell ref="C268:C270"/>
    <mergeCell ref="C271:C273"/>
    <mergeCell ref="C274:C276"/>
    <mergeCell ref="C277:C279"/>
    <mergeCell ref="C280:C282"/>
    <mergeCell ref="C284:C286"/>
    <mergeCell ref="C287:C288"/>
    <mergeCell ref="C289:C291"/>
    <mergeCell ref="C292:C298"/>
    <mergeCell ref="C299:C301"/>
    <mergeCell ref="C302:C304"/>
    <mergeCell ref="C305:C307"/>
    <mergeCell ref="C308:C310"/>
    <mergeCell ref="C311:C313"/>
    <mergeCell ref="C314:C328"/>
    <mergeCell ref="C329:C330"/>
    <mergeCell ref="C331:C336"/>
    <mergeCell ref="C337:C338"/>
    <mergeCell ref="C341:C343"/>
    <mergeCell ref="C344:C346"/>
    <mergeCell ref="C347:C352"/>
    <mergeCell ref="C355:C357"/>
    <mergeCell ref="C358:C360"/>
    <mergeCell ref="C361:C363"/>
    <mergeCell ref="C364:C370"/>
    <mergeCell ref="C371:C391"/>
    <mergeCell ref="C392:C421"/>
    <mergeCell ref="C422:C424"/>
    <mergeCell ref="C425:C433"/>
    <mergeCell ref="C434:C441"/>
    <mergeCell ref="C442:C446"/>
    <mergeCell ref="C447:C451"/>
    <mergeCell ref="C452:C460"/>
    <mergeCell ref="C461:C464"/>
    <mergeCell ref="C465:C486"/>
    <mergeCell ref="C487:C489"/>
    <mergeCell ref="C490:C492"/>
    <mergeCell ref="C493:C494"/>
    <mergeCell ref="C495:C496"/>
    <mergeCell ref="C497:C499"/>
    <mergeCell ref="C500:C501"/>
    <mergeCell ref="C503:C505"/>
    <mergeCell ref="C506:C511"/>
    <mergeCell ref="C512:C517"/>
    <mergeCell ref="C518:C523"/>
    <mergeCell ref="C524:C526"/>
    <mergeCell ref="C527:C529"/>
    <mergeCell ref="C530:C532"/>
    <mergeCell ref="C533:C538"/>
    <mergeCell ref="C539:C540"/>
    <mergeCell ref="C541:C543"/>
    <mergeCell ref="C545:C547"/>
    <mergeCell ref="C548:C550"/>
    <mergeCell ref="C551:C556"/>
    <mergeCell ref="C557:C559"/>
    <mergeCell ref="C560:C565"/>
    <mergeCell ref="C566:C568"/>
    <mergeCell ref="C569:C571"/>
    <mergeCell ref="C572:C574"/>
    <mergeCell ref="C575:C577"/>
    <mergeCell ref="C578:C580"/>
    <mergeCell ref="C581:C583"/>
    <mergeCell ref="C584:C586"/>
    <mergeCell ref="C587:C595"/>
    <mergeCell ref="C596:C604"/>
    <mergeCell ref="C605:C607"/>
    <mergeCell ref="C608:C610"/>
    <mergeCell ref="C611:C625"/>
  </mergeCells>
  <conditionalFormatting sqref="E4:E152">
    <cfRule type="duplicateValues" dxfId="0" priority="2"/>
  </conditionalFormatting>
  <conditionalFormatting sqref="E611:E612">
    <cfRule type="duplicateValues" dxfId="1" priority="1"/>
  </conditionalFormatting>
  <pageMargins left="0.236111111111111" right="0.236111111111111" top="0.432638888888889" bottom="0.357638888888889" header="0.196527777777778"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远</cp:lastModifiedBy>
  <dcterms:created xsi:type="dcterms:W3CDTF">2022-08-15T10:22:00Z</dcterms:created>
  <dcterms:modified xsi:type="dcterms:W3CDTF">2023-05-24T01:26:12Z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C1F0BFFDFB3D4946B286D8527B43DE39</vt:lpwstr>
  </property>
  <property fmtid="{D5CDD505-2E9C-101B-9397-08002B2CF9AE}" pid="3" name="KSOProductBuildVer">
    <vt:lpwstr>2052-11.1.0.14309</vt:lpwstr>
  </property>
</Properties>
</file>