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903" activeTab="0"/>
  </bookViews>
  <sheets>
    <sheet name="9面试室 " sheetId="1" r:id="rId1"/>
    <sheet name="8面试室" sheetId="2" r:id="rId2"/>
    <sheet name="7面试室" sheetId="3" r:id="rId3"/>
    <sheet name="6面试室 " sheetId="4" r:id="rId4"/>
    <sheet name="5面试室 " sheetId="5" r:id="rId5"/>
    <sheet name="4面试室" sheetId="6" r:id="rId6"/>
    <sheet name="3面试室" sheetId="7" r:id="rId7"/>
    <sheet name="2面试室" sheetId="8" r:id="rId8"/>
    <sheet name="1面试室" sheetId="9" r:id="rId9"/>
  </sheets>
  <definedNames>
    <definedName name="_xlnm.Print_Titles" localSheetId="8">'1面试室'!$1:$4</definedName>
    <definedName name="_xlnm.Print_Titles" localSheetId="7">'2面试室'!$1:$4</definedName>
    <definedName name="_xlnm.Print_Titles" localSheetId="6">'3面试室'!$1:$4</definedName>
    <definedName name="_xlnm.Print_Titles" localSheetId="5">'4面试室'!$1:$4</definedName>
    <definedName name="_xlnm.Print_Titles" localSheetId="4">'5面试室 '!$1:$4</definedName>
    <definedName name="_xlnm.Print_Titles" localSheetId="3">'6面试室 '!$1:$4</definedName>
    <definedName name="_xlnm.Print_Titles" localSheetId="2">'7面试室'!$1:$4</definedName>
    <definedName name="_xlnm.Print_Titles" localSheetId="1">'8面试室'!$1:$4</definedName>
    <definedName name="_xlnm.Print_Titles" localSheetId="0">'9面试室 '!$1:$4</definedName>
    <definedName name="_xlnm.Print_Area" localSheetId="3">'6面试室 '!$A$1:$Q$36</definedName>
  </definedNames>
  <calcPr fullCalcOnLoad="1"/>
</workbook>
</file>

<file path=xl/sharedStrings.xml><?xml version="1.0" encoding="utf-8"?>
<sst xmlns="http://schemas.openxmlformats.org/spreadsheetml/2006/main" count="1620" uniqueCount="569">
  <si>
    <t>大足区事业单位2023年第一季度公开招聘工作人员笔试、面试、总成绩及体检人员公布表（九面试室）</t>
  </si>
  <si>
    <t xml:space="preserve">    注：总成绩=（《职业能力倾向测验》+《综合应用能力》）÷3×50%+专业技能测试×30%+综合面试×20%。</t>
  </si>
  <si>
    <t>面试日期：2023年5月14日</t>
  </si>
  <si>
    <t>序号</t>
  </si>
  <si>
    <t>招聘单位</t>
  </si>
  <si>
    <t>招聘岗位</t>
  </si>
  <si>
    <t>岗位
序号</t>
  </si>
  <si>
    <t>准考证号</t>
  </si>
  <si>
    <t>姓名</t>
  </si>
  <si>
    <t>性别</t>
  </si>
  <si>
    <t>职业能力倾向测验成绩</t>
  </si>
  <si>
    <t>综合应用能力成绩</t>
  </si>
  <si>
    <t>公共科目成绩折算分</t>
  </si>
  <si>
    <t>专业技能测试成绩</t>
  </si>
  <si>
    <t>专业技能测试成绩折算分</t>
  </si>
  <si>
    <t xml:space="preserve"> 综合面试成绩</t>
  </si>
  <si>
    <t>综合面试成绩折算分</t>
  </si>
  <si>
    <t>总成绩</t>
  </si>
  <si>
    <t>分岗位
排名</t>
  </si>
  <si>
    <t>是否进入体检</t>
  </si>
  <si>
    <t>重庆市大足中学、重庆市大足区龙岗中学、重庆市大足区双桥实验中学、重庆市大足区龙石中学、重庆市大足区石马中学各1人、重庆市大足区海棠中学2人</t>
  </si>
  <si>
    <t>初中物理教师</t>
  </si>
  <si>
    <t>34211033730</t>
  </si>
  <si>
    <t>胡思静</t>
  </si>
  <si>
    <t>女</t>
  </si>
  <si>
    <t>是</t>
  </si>
  <si>
    <t>34211020219</t>
  </si>
  <si>
    <t>胡亚平</t>
  </si>
  <si>
    <t>34211042720</t>
  </si>
  <si>
    <t>刘鑫</t>
  </si>
  <si>
    <t>男</t>
  </si>
  <si>
    <t>34211027426</t>
  </si>
  <si>
    <t>李玉浪</t>
  </si>
  <si>
    <t>34211026605</t>
  </si>
  <si>
    <t>税国焱</t>
  </si>
  <si>
    <t>34211026915</t>
  </si>
  <si>
    <t>侯炎灼</t>
  </si>
  <si>
    <t>34211034230</t>
  </si>
  <si>
    <t>雷婷婷</t>
  </si>
  <si>
    <t>34211027108</t>
  </si>
  <si>
    <t>高菲</t>
  </si>
  <si>
    <t>34211023321</t>
  </si>
  <si>
    <t>唐晨</t>
  </si>
  <si>
    <t>34211020814</t>
  </si>
  <si>
    <t>唐玉琴</t>
  </si>
  <si>
    <t>34211024711</t>
  </si>
  <si>
    <t>杨中贤</t>
  </si>
  <si>
    <t>34211044807</t>
  </si>
  <si>
    <t>田小川</t>
  </si>
  <si>
    <t>34211024020</t>
  </si>
  <si>
    <t>刘玺</t>
  </si>
  <si>
    <t>34211041402</t>
  </si>
  <si>
    <t>周原锋</t>
  </si>
  <si>
    <t>34211027103</t>
  </si>
  <si>
    <t>何茹颖</t>
  </si>
  <si>
    <t>34211040624</t>
  </si>
  <si>
    <t>张广新</t>
  </si>
  <si>
    <t>34211020123</t>
  </si>
  <si>
    <t>范剑峰</t>
  </si>
  <si>
    <t>放弃</t>
  </si>
  <si>
    <t>34211041904</t>
  </si>
  <si>
    <t>彭小峰</t>
  </si>
  <si>
    <t>缺考</t>
  </si>
  <si>
    <t>34211020515</t>
  </si>
  <si>
    <t>谭卓意</t>
  </si>
  <si>
    <t>34211025029</t>
  </si>
  <si>
    <t>黄欣</t>
  </si>
  <si>
    <t>大足区事业单位2023年第一季度公开招聘工作人员笔试、面试、总成绩及体检人员公布表（八面试室）</t>
  </si>
  <si>
    <t>重庆市大足中学2人、重庆市大足第一中学校3人、重庆市大足田家炳中学校1人、重庆市双桥中学1人</t>
  </si>
  <si>
    <t>高中物理教师</t>
  </si>
  <si>
    <t>34211021823</t>
  </si>
  <si>
    <t>王鹏程</t>
  </si>
  <si>
    <t>34211033110</t>
  </si>
  <si>
    <t>周帮镝</t>
  </si>
  <si>
    <t>34211033229</t>
  </si>
  <si>
    <t>李浩鹏</t>
  </si>
  <si>
    <t>34211034902</t>
  </si>
  <si>
    <t>杨翠兰</t>
  </si>
  <si>
    <t>34211041301</t>
  </si>
  <si>
    <t>秦博</t>
  </si>
  <si>
    <t>34211034622</t>
  </si>
  <si>
    <t>李代军</t>
  </si>
  <si>
    <t>34211042907</t>
  </si>
  <si>
    <t>蒋漪镝</t>
  </si>
  <si>
    <t>34211028512</t>
  </si>
  <si>
    <t>黄俊杰</t>
  </si>
  <si>
    <t>34211044201</t>
  </si>
  <si>
    <t>彭静潇</t>
  </si>
  <si>
    <t>34211023601</t>
  </si>
  <si>
    <t>李玥</t>
  </si>
  <si>
    <t>34211041308</t>
  </si>
  <si>
    <t>秦亚</t>
  </si>
  <si>
    <t>34211021528</t>
  </si>
  <si>
    <t>李睿</t>
  </si>
  <si>
    <t>34211020427</t>
  </si>
  <si>
    <t>廖乙静</t>
  </si>
  <si>
    <t>34211022130</t>
  </si>
  <si>
    <t>廖绪桐</t>
  </si>
  <si>
    <t>34211023214</t>
  </si>
  <si>
    <t>谭颖</t>
  </si>
  <si>
    <t>34211027920</t>
  </si>
  <si>
    <t>黄乐虎</t>
  </si>
  <si>
    <t>34211041617</t>
  </si>
  <si>
    <t>杨光宇</t>
  </si>
  <si>
    <t>34211042801</t>
  </si>
  <si>
    <t>王小露</t>
  </si>
  <si>
    <t>34211042020</t>
  </si>
  <si>
    <t>张鹏</t>
  </si>
  <si>
    <t>34211033825</t>
  </si>
  <si>
    <t>魏代飞</t>
  </si>
  <si>
    <t>34211033215</t>
  </si>
  <si>
    <t>李新悦</t>
  </si>
  <si>
    <t>大足区事业单位2023年第一季度公开招聘工作人员笔试、面试、总成绩及体检人员公布表（七面试室）</t>
  </si>
  <si>
    <t>重庆市大足中学、重庆市大足区双路中学、重庆市大足区双桥实验中学、重庆市大足区龙西中学、重庆市大足区拾万实验学校、重庆市大足区铁山中学各1人</t>
  </si>
  <si>
    <t>初中英语教师</t>
  </si>
  <si>
    <t>34211020127</t>
  </si>
  <si>
    <t>王璞</t>
  </si>
  <si>
    <t>34211026827</t>
  </si>
  <si>
    <t>李佳杭</t>
  </si>
  <si>
    <t>34211027312</t>
  </si>
  <si>
    <t>彭偲</t>
  </si>
  <si>
    <t>34211034528</t>
  </si>
  <si>
    <t>瞿新</t>
  </si>
  <si>
    <t>34211034521</t>
  </si>
  <si>
    <t>冉婷婷</t>
  </si>
  <si>
    <t>34211023312</t>
  </si>
  <si>
    <t>杨宜学</t>
  </si>
  <si>
    <t>34211022309</t>
  </si>
  <si>
    <t>廖小红</t>
  </si>
  <si>
    <t>34211026502</t>
  </si>
  <si>
    <t>赵萍</t>
  </si>
  <si>
    <t>34211033401</t>
  </si>
  <si>
    <t>邹熠</t>
  </si>
  <si>
    <t>34211043022</t>
  </si>
  <si>
    <t>谭茜</t>
  </si>
  <si>
    <t>34211022303</t>
  </si>
  <si>
    <t>卢佳</t>
  </si>
  <si>
    <t>34211020715</t>
  </si>
  <si>
    <t>田林一木</t>
  </si>
  <si>
    <t>34211031722</t>
  </si>
  <si>
    <t>刘馨月</t>
  </si>
  <si>
    <t>34211034423</t>
  </si>
  <si>
    <t>叶云涛</t>
  </si>
  <si>
    <t>34211025402</t>
  </si>
  <si>
    <t>钟慧</t>
  </si>
  <si>
    <t>34211032012</t>
  </si>
  <si>
    <t>朱玲</t>
  </si>
  <si>
    <t>34211030207</t>
  </si>
  <si>
    <t>李琴</t>
  </si>
  <si>
    <t>34211021613</t>
  </si>
  <si>
    <t>李代玉</t>
  </si>
  <si>
    <t>重庆市大足第三中学校2人、重庆市大足区海棠中学3人</t>
  </si>
  <si>
    <t>34211033201</t>
  </si>
  <si>
    <t>范婷婷</t>
  </si>
  <si>
    <t>34211021519</t>
  </si>
  <si>
    <t>薛苗苗</t>
  </si>
  <si>
    <t>34211025922</t>
  </si>
  <si>
    <t>李彬彬</t>
  </si>
  <si>
    <t>34211030628</t>
  </si>
  <si>
    <t>谢书艳</t>
  </si>
  <si>
    <t>34211026417</t>
  </si>
  <si>
    <t>叶语凝</t>
  </si>
  <si>
    <t>34211027121</t>
  </si>
  <si>
    <t>崔菲</t>
  </si>
  <si>
    <t>34211021616</t>
  </si>
  <si>
    <t>刘艳艳</t>
  </si>
  <si>
    <t>34211028104</t>
  </si>
  <si>
    <t>梁春梅</t>
  </si>
  <si>
    <t>34211044617</t>
  </si>
  <si>
    <t>朱雪莹</t>
  </si>
  <si>
    <t>34211029027</t>
  </si>
  <si>
    <t>蒋瑶</t>
  </si>
  <si>
    <t>34211033716</t>
  </si>
  <si>
    <t>周兴钰</t>
  </si>
  <si>
    <t>34211031012</t>
  </si>
  <si>
    <t>彭星如</t>
  </si>
  <si>
    <t>34211044713</t>
  </si>
  <si>
    <t>郑伊伶</t>
  </si>
  <si>
    <t>34211025307</t>
  </si>
  <si>
    <t>王利君</t>
  </si>
  <si>
    <t>34211022104</t>
  </si>
  <si>
    <t>张晓艳</t>
  </si>
  <si>
    <t>34211031412</t>
  </si>
  <si>
    <t>刘青青</t>
  </si>
  <si>
    <t>大足区事业单位2023年第一季度公开招聘工作人员笔试、面试、总成绩及体检人员公布表（六面试室）</t>
  </si>
  <si>
    <t>重庆市大足职业教育中心</t>
  </si>
  <si>
    <t>职教英语教师</t>
  </si>
  <si>
    <t>34211040412</t>
  </si>
  <si>
    <t>周乐乐</t>
  </si>
  <si>
    <t>34211020825</t>
  </si>
  <si>
    <t>孙立</t>
  </si>
  <si>
    <t>34211022912</t>
  </si>
  <si>
    <t>罗容</t>
  </si>
  <si>
    <t>重庆市大足中学2人、重庆市大足第一中学校2人</t>
  </si>
  <si>
    <t>高中英语教师</t>
  </si>
  <si>
    <t>34211040330</t>
  </si>
  <si>
    <t>李鑫</t>
  </si>
  <si>
    <t>34211040623</t>
  </si>
  <si>
    <t>余庆维</t>
  </si>
  <si>
    <t>34211021620</t>
  </si>
  <si>
    <t>石欢欢</t>
  </si>
  <si>
    <t>34211029013</t>
  </si>
  <si>
    <t>黄莹</t>
  </si>
  <si>
    <t>34211027130</t>
  </si>
  <si>
    <t>伍晗</t>
  </si>
  <si>
    <t>34211033129</t>
  </si>
  <si>
    <t>刘娴</t>
  </si>
  <si>
    <t>34211034512</t>
  </si>
  <si>
    <t>黄燕</t>
  </si>
  <si>
    <t>34211042629</t>
  </si>
  <si>
    <t>刘洪铭</t>
  </si>
  <si>
    <t>34211042822</t>
  </si>
  <si>
    <t>郭阳意</t>
  </si>
  <si>
    <t xml:space="preserve"> </t>
  </si>
  <si>
    <t>34211030310</t>
  </si>
  <si>
    <t>肖兴予</t>
  </si>
  <si>
    <t>34211031230</t>
  </si>
  <si>
    <t>罗冬雪</t>
  </si>
  <si>
    <t>34211030720</t>
  </si>
  <si>
    <t>向晓春</t>
  </si>
  <si>
    <t>34211043329</t>
  </si>
  <si>
    <t>谌爽</t>
  </si>
  <si>
    <t>重庆市大足田家炳中学校学3人、重庆市双桥中学2人</t>
  </si>
  <si>
    <t>34211030223</t>
  </si>
  <si>
    <t>方绪菊</t>
  </si>
  <si>
    <t>34211022417</t>
  </si>
  <si>
    <t>曹佳</t>
  </si>
  <si>
    <t>34211031716</t>
  </si>
  <si>
    <t>向玲菊</t>
  </si>
  <si>
    <t>34211022210</t>
  </si>
  <si>
    <t>滕雨萌</t>
  </si>
  <si>
    <t>34211028427</t>
  </si>
  <si>
    <t>逯姿言</t>
  </si>
  <si>
    <t>34211023319</t>
  </si>
  <si>
    <t>向南</t>
  </si>
  <si>
    <t>34211041503</t>
  </si>
  <si>
    <t>康伏霞</t>
  </si>
  <si>
    <t>34211020202</t>
  </si>
  <si>
    <t>肖敏</t>
  </si>
  <si>
    <t>34211042015</t>
  </si>
  <si>
    <t>石雪力</t>
  </si>
  <si>
    <t>34211027725</t>
  </si>
  <si>
    <t>向春华</t>
  </si>
  <si>
    <t>34211041220</t>
  </si>
  <si>
    <t>黄滟茜</t>
  </si>
  <si>
    <t>34211025327</t>
  </si>
  <si>
    <t>林浩源</t>
  </si>
  <si>
    <t>34211026930</t>
  </si>
  <si>
    <t>黄永梅</t>
  </si>
  <si>
    <t>34211044628</t>
  </si>
  <si>
    <t>吴林</t>
  </si>
  <si>
    <t>34211020611</t>
  </si>
  <si>
    <t>施雨薇</t>
  </si>
  <si>
    <t>34211024808</t>
  </si>
  <si>
    <t>郑云国</t>
  </si>
  <si>
    <t>大足区事业单位2023年第一季度公开招聘工作人员笔试、面试、总成绩及体检人员公布表（五面试室）</t>
  </si>
  <si>
    <t>重庆市大足第一中学校、重庆市大足田家炳中学校、重庆市双桥中学各2人</t>
  </si>
  <si>
    <t>高中语文教师</t>
  </si>
  <si>
    <t>34211023917</t>
  </si>
  <si>
    <t>孙裕飞</t>
  </si>
  <si>
    <t>34211044607</t>
  </si>
  <si>
    <t>周韵柔</t>
  </si>
  <si>
    <t>34211034525</t>
  </si>
  <si>
    <t>苟云飘</t>
  </si>
  <si>
    <t>34211030406</t>
  </si>
  <si>
    <t>黄艳妮</t>
  </si>
  <si>
    <t>34211027007</t>
  </si>
  <si>
    <t>李元佳</t>
  </si>
  <si>
    <t>34211041618</t>
  </si>
  <si>
    <t>田密</t>
  </si>
  <si>
    <t>34211040926</t>
  </si>
  <si>
    <t>易熙</t>
  </si>
  <si>
    <t>34211022907</t>
  </si>
  <si>
    <t>侯亚昕</t>
  </si>
  <si>
    <t>34211026623</t>
  </si>
  <si>
    <t>严磊</t>
  </si>
  <si>
    <t>34211022109</t>
  </si>
  <si>
    <t>黎丹</t>
  </si>
  <si>
    <t>34211023007</t>
  </si>
  <si>
    <t>崔颖</t>
  </si>
  <si>
    <t>34211030615</t>
  </si>
  <si>
    <t>雷雪晴</t>
  </si>
  <si>
    <t>34211025501</t>
  </si>
  <si>
    <t>曾秋</t>
  </si>
  <si>
    <t>34211025503</t>
  </si>
  <si>
    <t>冉小敏</t>
  </si>
  <si>
    <t>34211021404</t>
  </si>
  <si>
    <t>游颖</t>
  </si>
  <si>
    <t>34211034711</t>
  </si>
  <si>
    <t>蒋欣芮</t>
  </si>
  <si>
    <t>34211025709</t>
  </si>
  <si>
    <t>周后静</t>
  </si>
  <si>
    <t>34211026323</t>
  </si>
  <si>
    <t>付晓艳</t>
  </si>
  <si>
    <t>重庆市大足区双桥实验中学1人、重庆市大足区龙西中学1人、重庆市大足区海棠中学3人</t>
  </si>
  <si>
    <t>初中语文教师</t>
  </si>
  <si>
    <t>34211027703</t>
  </si>
  <si>
    <t>吴双</t>
  </si>
  <si>
    <t>34211042620</t>
  </si>
  <si>
    <t>李慧英</t>
  </si>
  <si>
    <t>34211031513</t>
  </si>
  <si>
    <t>余胜强</t>
  </si>
  <si>
    <t>34211026114</t>
  </si>
  <si>
    <t>邓理洋</t>
  </si>
  <si>
    <t>34211031009</t>
  </si>
  <si>
    <t>邓红鹏</t>
  </si>
  <si>
    <t>34211041830</t>
  </si>
  <si>
    <t>黄光玉</t>
  </si>
  <si>
    <t>34211030622</t>
  </si>
  <si>
    <t>胡宜茁</t>
  </si>
  <si>
    <t>34211034110</t>
  </si>
  <si>
    <t>广学娅</t>
  </si>
  <si>
    <t>34211044404</t>
  </si>
  <si>
    <t>万丽萍</t>
  </si>
  <si>
    <t>34211030620</t>
  </si>
  <si>
    <t>魏妍林</t>
  </si>
  <si>
    <t>34211028829</t>
  </si>
  <si>
    <t>薛瑞</t>
  </si>
  <si>
    <t>34211027714</t>
  </si>
  <si>
    <t>徐洁</t>
  </si>
  <si>
    <t>34211027819</t>
  </si>
  <si>
    <t>熊茜</t>
  </si>
  <si>
    <t>34211025419</t>
  </si>
  <si>
    <t>罗婷婷</t>
  </si>
  <si>
    <t>34211040403</t>
  </si>
  <si>
    <t>王莉</t>
  </si>
  <si>
    <t>大足区事业单位2023年第一季度公开招聘工作人员笔试、面试、总成绩及体检人员公布表（四面试室）</t>
  </si>
  <si>
    <t>重庆市大足中学</t>
  </si>
  <si>
    <t>高中语文教师岗2</t>
  </si>
  <si>
    <t>34211043602</t>
  </si>
  <si>
    <t>夏远木</t>
  </si>
  <si>
    <t>34211033526</t>
  </si>
  <si>
    <t>廖芸</t>
  </si>
  <si>
    <t>34211040528</t>
  </si>
  <si>
    <t>刘芷汀</t>
  </si>
  <si>
    <t>34211032808</t>
  </si>
  <si>
    <t>张斯旖</t>
  </si>
  <si>
    <t>34211031811</t>
  </si>
  <si>
    <t>程滟淋</t>
  </si>
  <si>
    <t>34211031108</t>
  </si>
  <si>
    <t>陈雨</t>
  </si>
  <si>
    <t>34211034705</t>
  </si>
  <si>
    <t>郎霞</t>
  </si>
  <si>
    <t>34211040921</t>
  </si>
  <si>
    <t>汤栩</t>
  </si>
  <si>
    <t>34211025708</t>
  </si>
  <si>
    <t>雷默涵</t>
  </si>
  <si>
    <t>34211020104</t>
  </si>
  <si>
    <t>廖明玲</t>
  </si>
  <si>
    <t>34211021111</t>
  </si>
  <si>
    <t>贾丽琼</t>
  </si>
  <si>
    <t>34211022027</t>
  </si>
  <si>
    <t>钟玲</t>
  </si>
  <si>
    <t>34211035028</t>
  </si>
  <si>
    <t>张佳华</t>
  </si>
  <si>
    <t>34211033713</t>
  </si>
  <si>
    <t>张伶俐</t>
  </si>
  <si>
    <t>34211044116</t>
  </si>
  <si>
    <t>邹鑫</t>
  </si>
  <si>
    <t>34211025113</t>
  </si>
  <si>
    <t>陈俊</t>
  </si>
  <si>
    <t>高中语文教师岗1</t>
  </si>
  <si>
    <t>34211030527</t>
  </si>
  <si>
    <t>田雪玲</t>
  </si>
  <si>
    <t>34211034924</t>
  </si>
  <si>
    <t>袁怡</t>
  </si>
  <si>
    <t>34211025522</t>
  </si>
  <si>
    <t>杨薪樾</t>
  </si>
  <si>
    <t>34211030301</t>
  </si>
  <si>
    <t>刘未希</t>
  </si>
  <si>
    <t>34211028119</t>
  </si>
  <si>
    <t>唐付春</t>
  </si>
  <si>
    <t>34211032528</t>
  </si>
  <si>
    <t>张译</t>
  </si>
  <si>
    <t>34211020305</t>
  </si>
  <si>
    <t>吴昆霖</t>
  </si>
  <si>
    <t>34211024330</t>
  </si>
  <si>
    <t>黄怡瑾</t>
  </si>
  <si>
    <t>34211031211</t>
  </si>
  <si>
    <t>张丽君</t>
  </si>
  <si>
    <t>34211033527</t>
  </si>
  <si>
    <t>陆贵琼</t>
  </si>
  <si>
    <t>34211043316</t>
  </si>
  <si>
    <t>刘炫宏</t>
  </si>
  <si>
    <t>34211027324</t>
  </si>
  <si>
    <t>章瑶</t>
  </si>
  <si>
    <t>34211027621</t>
  </si>
  <si>
    <t>敖佳荣</t>
  </si>
  <si>
    <t>34211043906</t>
  </si>
  <si>
    <t>周佳全</t>
  </si>
  <si>
    <t>34211021827</t>
  </si>
  <si>
    <t>陈冰</t>
  </si>
  <si>
    <t>大足区事业单位2023年第一季度公开招聘工作人员笔试、面试、总成绩及体检人员公布表（三面试室）</t>
  </si>
  <si>
    <t>重庆市大足区双路中学1人、重庆市大足区双桥实验中学1人、重庆市大足区回龙中学1人、重庆市大足区龙西中学2人</t>
  </si>
  <si>
    <t>初中数学教师</t>
  </si>
  <si>
    <t>34211023527</t>
  </si>
  <si>
    <t>崔焱</t>
  </si>
  <si>
    <t>34211044103</t>
  </si>
  <si>
    <t>何佳</t>
  </si>
  <si>
    <t>34211042030</t>
  </si>
  <si>
    <t>刘照龙</t>
  </si>
  <si>
    <t>34211033112</t>
  </si>
  <si>
    <t>刘甄楝</t>
  </si>
  <si>
    <t>34211040220</t>
  </si>
  <si>
    <t>朱桂宏</t>
  </si>
  <si>
    <t>34211034018</t>
  </si>
  <si>
    <t>高炼</t>
  </si>
  <si>
    <t>34211032711</t>
  </si>
  <si>
    <t>冉霜</t>
  </si>
  <si>
    <t>34211027814</t>
  </si>
  <si>
    <t>杨小锐</t>
  </si>
  <si>
    <t>34211032620</t>
  </si>
  <si>
    <t>姜全林</t>
  </si>
  <si>
    <t>34211041501</t>
  </si>
  <si>
    <t>张娇</t>
  </si>
  <si>
    <t>34211033811</t>
  </si>
  <si>
    <t>王小季</t>
  </si>
  <si>
    <t>34211021808</t>
  </si>
  <si>
    <t>彭渝琳</t>
  </si>
  <si>
    <t>34211021006</t>
  </si>
  <si>
    <t>翁发明</t>
  </si>
  <si>
    <t>34211031725</t>
  </si>
  <si>
    <t>何漱石</t>
  </si>
  <si>
    <t>34211023523</t>
  </si>
  <si>
    <t>张娟</t>
  </si>
  <si>
    <t>重庆市大足区石马中学1人、重庆市大足区中敖中学1人、重庆市大足区海棠中学3人</t>
  </si>
  <si>
    <t>34211044724</t>
  </si>
  <si>
    <t>雷蕾</t>
  </si>
  <si>
    <t>34211026207</t>
  </si>
  <si>
    <t>李德铭</t>
  </si>
  <si>
    <t>34211027705</t>
  </si>
  <si>
    <t>程绮</t>
  </si>
  <si>
    <t>34211027927</t>
  </si>
  <si>
    <t>田小娟</t>
  </si>
  <si>
    <t>34211032120</t>
  </si>
  <si>
    <t>李莹</t>
  </si>
  <si>
    <t>34211041109</t>
  </si>
  <si>
    <t>王杰</t>
  </si>
  <si>
    <t>34211021803</t>
  </si>
  <si>
    <t>王阅</t>
  </si>
  <si>
    <t>34211033318</t>
  </si>
  <si>
    <t>程佳</t>
  </si>
  <si>
    <t>34211042119</t>
  </si>
  <si>
    <t>谭海冰</t>
  </si>
  <si>
    <t>34211024601</t>
  </si>
  <si>
    <t>梁洪莲</t>
  </si>
  <si>
    <t>34211021609</t>
  </si>
  <si>
    <t>谭鑫</t>
  </si>
  <si>
    <t>34211030814</t>
  </si>
  <si>
    <t>马彩虹</t>
  </si>
  <si>
    <t>34211031208</t>
  </si>
  <si>
    <t>丁政</t>
  </si>
  <si>
    <t>34211041213</t>
  </si>
  <si>
    <t>何姈书</t>
  </si>
  <si>
    <t>34211022405</t>
  </si>
  <si>
    <t>何启伟</t>
  </si>
  <si>
    <t>大足区事业单位2023年第一季度公开招聘工作人员笔试、面试、总成绩及体检人员公布表（二面试室）</t>
  </si>
  <si>
    <t>重庆市大足第一中学校3人、重庆市大足田家炳中学校3人、重庆市双桥中学2人</t>
  </si>
  <si>
    <t>高中数学教师</t>
  </si>
  <si>
    <t>34211030926</t>
  </si>
  <si>
    <t>郑潘潘</t>
  </si>
  <si>
    <t>34211030430</t>
  </si>
  <si>
    <t>陈俊兴</t>
  </si>
  <si>
    <t>34211028024</t>
  </si>
  <si>
    <t>廖雯静</t>
  </si>
  <si>
    <t>34211024516</t>
  </si>
  <si>
    <t>李心靖</t>
  </si>
  <si>
    <t>34211025902</t>
  </si>
  <si>
    <t>秦欢欢</t>
  </si>
  <si>
    <t>34211040709</t>
  </si>
  <si>
    <t>梅悦</t>
  </si>
  <si>
    <t>34211023509</t>
  </si>
  <si>
    <t>聂黎雯</t>
  </si>
  <si>
    <t>34211042714</t>
  </si>
  <si>
    <t>谭姝姝</t>
  </si>
  <si>
    <t>34211023415</t>
  </si>
  <si>
    <t>刘孝林</t>
  </si>
  <si>
    <t>34211032911</t>
  </si>
  <si>
    <t>周登登</t>
  </si>
  <si>
    <t>34211043825</t>
  </si>
  <si>
    <t>尹杰</t>
  </si>
  <si>
    <t>34211040124</t>
  </si>
  <si>
    <t>封文博</t>
  </si>
  <si>
    <t>34211032023</t>
  </si>
  <si>
    <t>黄秋红</t>
  </si>
  <si>
    <t>34211031605</t>
  </si>
  <si>
    <t>杨浩宇</t>
  </si>
  <si>
    <t>34211040807</t>
  </si>
  <si>
    <t>陈婉婷</t>
  </si>
  <si>
    <t>34211032727</t>
  </si>
  <si>
    <t>余松</t>
  </si>
  <si>
    <t>34211025008</t>
  </si>
  <si>
    <t>彭露姚</t>
  </si>
  <si>
    <t>34211029024</t>
  </si>
  <si>
    <t>陈永华</t>
  </si>
  <si>
    <t>34211031506</t>
  </si>
  <si>
    <t>张林</t>
  </si>
  <si>
    <t>34211024308</t>
  </si>
  <si>
    <t>邵光权</t>
  </si>
  <si>
    <t>34211027815</t>
  </si>
  <si>
    <t>陶卫星</t>
  </si>
  <si>
    <t>34211043003</t>
  </si>
  <si>
    <t>叶梦源</t>
  </si>
  <si>
    <t>34211034426</t>
  </si>
  <si>
    <t>张清清</t>
  </si>
  <si>
    <t>34211027702</t>
  </si>
  <si>
    <t>李洪燕</t>
  </si>
  <si>
    <t>34211031705</t>
  </si>
  <si>
    <t>刘思梦</t>
  </si>
  <si>
    <t>大足区事业单位2023年第一季度公开招聘工作人员笔试、面试、总成绩及体检人员公布表（一面试室）</t>
  </si>
  <si>
    <t>职教数学教师</t>
  </si>
  <si>
    <t>34211033119</t>
  </si>
  <si>
    <t>梁楠</t>
  </si>
  <si>
    <t>34211020602</t>
  </si>
  <si>
    <t>王爱英</t>
  </si>
  <si>
    <t>34211022326</t>
  </si>
  <si>
    <t>王娅</t>
  </si>
  <si>
    <t>34211041621</t>
  </si>
  <si>
    <t>邹银连</t>
  </si>
  <si>
    <t>34211025119</t>
  </si>
  <si>
    <t>王昌林</t>
  </si>
  <si>
    <t>34211032513</t>
  </si>
  <si>
    <t>刘珊</t>
  </si>
  <si>
    <t>34211034304</t>
  </si>
  <si>
    <t>陈雅倩</t>
  </si>
  <si>
    <t>34211025701</t>
  </si>
  <si>
    <t>胡寒</t>
  </si>
  <si>
    <t>34211023029</t>
  </si>
  <si>
    <t>蒋於恩</t>
  </si>
  <si>
    <t>34211025623</t>
  </si>
  <si>
    <t>陈越</t>
  </si>
  <si>
    <t>34211027708</t>
  </si>
  <si>
    <t>王雅卉</t>
  </si>
  <si>
    <t>34211031719</t>
  </si>
  <si>
    <t>张玉洁</t>
  </si>
  <si>
    <t>34211042224</t>
  </si>
  <si>
    <t>蔡森林</t>
  </si>
  <si>
    <t>34211034523</t>
  </si>
  <si>
    <t>陈宇</t>
  </si>
  <si>
    <t>34211032902</t>
  </si>
  <si>
    <t>何昌杰</t>
  </si>
  <si>
    <t>34211021526</t>
  </si>
  <si>
    <t>李梦珂</t>
  </si>
  <si>
    <t>34211044428</t>
  </si>
  <si>
    <t>廖香雨</t>
  </si>
  <si>
    <t>34211027501</t>
  </si>
  <si>
    <t>陈馨</t>
  </si>
  <si>
    <t>34211031320</t>
  </si>
  <si>
    <t>周虹</t>
  </si>
  <si>
    <t>34211041612</t>
  </si>
  <si>
    <t>彭家玉</t>
  </si>
  <si>
    <t>34211024704</t>
  </si>
  <si>
    <t>张勇</t>
  </si>
  <si>
    <t>34211031210</t>
  </si>
  <si>
    <t>周俊宇</t>
  </si>
  <si>
    <t>34211040405</t>
  </si>
  <si>
    <t>杨君</t>
  </si>
  <si>
    <t>34211026009</t>
  </si>
  <si>
    <t>唐小雪</t>
  </si>
  <si>
    <t>34211026410</t>
  </si>
  <si>
    <t>王智</t>
  </si>
  <si>
    <t>34211026420</t>
  </si>
  <si>
    <t>邓红梅</t>
  </si>
  <si>
    <t>34211027209</t>
  </si>
  <si>
    <t>徐艳琴</t>
  </si>
  <si>
    <t>34211027009</t>
  </si>
  <si>
    <t>田磊</t>
  </si>
  <si>
    <t>34211042016</t>
  </si>
  <si>
    <t>倪雨星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</si>
</sst>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);[Red]\(0.00\)"/>
    <numFmt numFmtId="181" formatCode="0_ "/>
    <numFmt numFmtId="182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方正仿宋_GBK"/>
      <family val="4"/>
    </font>
    <font>
      <b/>
      <sz val="18"/>
      <name val="黑体"/>
      <family val="3"/>
    </font>
    <font>
      <b/>
      <sz val="14"/>
      <name val="仿宋_GB2312"/>
      <family val="3"/>
    </font>
    <font>
      <sz val="11"/>
      <color indexed="8"/>
      <name val="方正仿宋_GBK"/>
      <family val="4"/>
    </font>
    <font>
      <sz val="10"/>
      <color indexed="8"/>
      <name val="方正仿宋_GBK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theme="1"/>
      <name val="方正仿宋_GBK"/>
      <family val="4"/>
    </font>
    <font>
      <sz val="10"/>
      <color theme="1"/>
      <name val="方正仿宋_GBK"/>
      <family val="4"/>
    </font>
    <font>
      <sz val="12"/>
      <color theme="1"/>
      <name val="宋体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177" fontId="0" fillId="0" borderId="0" applyFont="0" applyFill="0" applyBorder="0" applyAlignment="0" applyProtection="0"/>
    <xf numFmtId="0" fontId="30" fillId="0" borderId="0">
      <alignment/>
      <protection/>
    </xf>
    <xf numFmtId="0" fontId="9" fillId="3" borderId="0" applyNumberFormat="0" applyBorder="0" applyAlignment="0" applyProtection="0"/>
    <xf numFmtId="0" fontId="10" fillId="4" borderId="1" applyNumberFormat="0" applyAlignment="0" applyProtection="0"/>
    <xf numFmtId="178" fontId="0" fillId="0" borderId="0" applyFont="0" applyFill="0" applyBorder="0" applyAlignment="0" applyProtection="0"/>
    <xf numFmtId="0" fontId="30" fillId="0" borderId="0">
      <alignment vertical="center"/>
      <protection/>
    </xf>
    <xf numFmtId="0" fontId="9" fillId="5" borderId="0" applyNumberFormat="0" applyBorder="0" applyAlignment="0" applyProtection="0"/>
    <xf numFmtId="0" fontId="31" fillId="6" borderId="2" applyNumberFormat="0" applyAlignment="0" applyProtection="0"/>
    <xf numFmtId="179" fontId="0" fillId="0" borderId="0" applyFont="0" applyFill="0" applyBorder="0" applyAlignment="0" applyProtection="0"/>
    <xf numFmtId="0" fontId="30" fillId="0" borderId="0">
      <alignment vertical="center"/>
      <protection/>
    </xf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16" fillId="0" borderId="6" applyNumberFormat="0" applyFill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0" borderId="7" applyNumberFormat="0" applyAlignment="0" applyProtection="0"/>
    <xf numFmtId="0" fontId="11" fillId="10" borderId="1" applyNumberFormat="0" applyAlignment="0" applyProtection="0"/>
    <xf numFmtId="0" fontId="30" fillId="11" borderId="0" applyNumberFormat="0" applyBorder="0" applyAlignment="0" applyProtection="0"/>
    <xf numFmtId="0" fontId="23" fillId="12" borderId="8" applyNumberFormat="0" applyAlignment="0" applyProtection="0"/>
    <xf numFmtId="0" fontId="30" fillId="0" borderId="0">
      <alignment/>
      <protection/>
    </xf>
    <xf numFmtId="0" fontId="9" fillId="3" borderId="0" applyNumberFormat="0" applyBorder="0" applyAlignment="0" applyProtection="0"/>
    <xf numFmtId="0" fontId="30" fillId="0" borderId="0">
      <alignment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5" borderId="0" applyNumberFormat="0" applyBorder="0" applyAlignment="0" applyProtection="0"/>
    <xf numFmtId="0" fontId="30" fillId="0" borderId="0">
      <alignment/>
      <protection/>
    </xf>
    <xf numFmtId="0" fontId="27" fillId="14" borderId="0" applyNumberFormat="0" applyBorder="0" applyAlignment="0" applyProtection="0"/>
    <xf numFmtId="0" fontId="30" fillId="0" borderId="0">
      <alignment/>
      <protection/>
    </xf>
    <xf numFmtId="0" fontId="9" fillId="15" borderId="0" applyNumberFormat="0" applyBorder="0" applyAlignment="0" applyProtection="0"/>
    <xf numFmtId="0" fontId="30" fillId="0" borderId="0">
      <alignment/>
      <protection/>
    </xf>
    <xf numFmtId="0" fontId="13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32" fillId="6" borderId="11" applyNumberFormat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30" fillId="0" borderId="0">
      <alignment vertical="center"/>
      <protection/>
    </xf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9" borderId="0" applyNumberFormat="0" applyBorder="0" applyAlignment="0" applyProtection="0"/>
    <xf numFmtId="0" fontId="30" fillId="0" borderId="0">
      <alignment vertical="center"/>
      <protection/>
    </xf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22" borderId="0" applyNumberFormat="0" applyBorder="0" applyAlignment="0" applyProtection="0"/>
    <xf numFmtId="0" fontId="3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0" borderId="0">
      <alignment/>
      <protection/>
    </xf>
    <xf numFmtId="0" fontId="30" fillId="27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28" borderId="0" applyNumberFormat="0" applyBorder="0" applyAlignment="0" applyProtection="0"/>
    <xf numFmtId="0" fontId="30" fillId="0" borderId="0">
      <alignment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0" borderId="0">
      <alignment/>
      <protection/>
    </xf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0" borderId="12" applyNumberFormat="0" applyFill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36" fillId="0" borderId="13" applyNumberFormat="0" applyFill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7" fillId="0" borderId="14" applyNumberFormat="0" applyFill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3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4" fillId="39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41" fillId="41" borderId="2" applyNumberFormat="0" applyAlignment="0" applyProtection="0"/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4" fillId="4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43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44" borderId="1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16" applyNumberFormat="0" applyFill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6" fillId="45" borderId="0" applyNumberFormat="0" applyBorder="0" applyAlignment="0" applyProtection="0"/>
    <xf numFmtId="0" fontId="47" fillId="0" borderId="17" applyNumberFormat="0" applyFill="0" applyAlignment="0" applyProtection="0"/>
    <xf numFmtId="0" fontId="48" fillId="46" borderId="18" applyNumberFormat="0" applyAlignment="0" applyProtection="0"/>
    <xf numFmtId="0" fontId="49" fillId="0" borderId="0" applyNumberFormat="0" applyFill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 shrinkToFit="1"/>
    </xf>
    <xf numFmtId="0" fontId="3" fillId="49" borderId="0" xfId="0" applyFont="1" applyFill="1" applyAlignment="1">
      <alignment horizontal="center" vertical="center" shrinkToFit="1"/>
    </xf>
    <xf numFmtId="180" fontId="3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49" borderId="20" xfId="0" applyFont="1" applyFill="1" applyBorder="1" applyAlignment="1">
      <alignment horizontal="center" vertical="center" wrapText="1" shrinkToFit="1"/>
    </xf>
    <xf numFmtId="181" fontId="50" fillId="0" borderId="20" xfId="0" applyNumberFormat="1" applyFont="1" applyFill="1" applyBorder="1" applyAlignment="1">
      <alignment horizontal="center" vertical="center" shrinkToFit="1"/>
    </xf>
    <xf numFmtId="0" fontId="50" fillId="0" borderId="20" xfId="0" applyFont="1" applyFill="1" applyBorder="1" applyAlignment="1">
      <alignment horizontal="center" vertical="center" wrapText="1" shrinkToFit="1"/>
    </xf>
    <xf numFmtId="0" fontId="50" fillId="0" borderId="20" xfId="0" applyFont="1" applyFill="1" applyBorder="1" applyAlignment="1">
      <alignment horizontal="center" vertical="center" shrinkToFit="1"/>
    </xf>
    <xf numFmtId="49" fontId="50" fillId="0" borderId="20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50" fillId="0" borderId="20" xfId="0" applyNumberFormat="1" applyFont="1" applyFill="1" applyBorder="1" applyAlignment="1">
      <alignment horizontal="center" vertical="center" shrinkToFit="1"/>
    </xf>
    <xf numFmtId="182" fontId="50" fillId="49" borderId="20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51" fillId="0" borderId="2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50" fillId="0" borderId="20" xfId="0" applyNumberFormat="1" applyFont="1" applyFill="1" applyBorder="1" applyAlignment="1">
      <alignment horizontal="center" vertical="center"/>
    </xf>
    <xf numFmtId="0" fontId="0" fillId="49" borderId="0" xfId="0" applyFill="1" applyAlignment="1">
      <alignment vertical="center"/>
    </xf>
    <xf numFmtId="181" fontId="50" fillId="49" borderId="20" xfId="0" applyNumberFormat="1" applyFont="1" applyFill="1" applyBorder="1" applyAlignment="1">
      <alignment horizontal="center" vertical="center" shrinkToFit="1"/>
    </xf>
    <xf numFmtId="0" fontId="50" fillId="49" borderId="20" xfId="0" applyFont="1" applyFill="1" applyBorder="1" applyAlignment="1">
      <alignment horizontal="center" vertical="center" wrapText="1" shrinkToFit="1"/>
    </xf>
    <xf numFmtId="0" fontId="50" fillId="49" borderId="20" xfId="0" applyFont="1" applyFill="1" applyBorder="1" applyAlignment="1">
      <alignment horizontal="center" vertical="center" shrinkToFit="1"/>
    </xf>
    <xf numFmtId="49" fontId="50" fillId="49" borderId="20" xfId="0" applyNumberFormat="1" applyFont="1" applyFill="1" applyBorder="1" applyAlignment="1">
      <alignment horizontal="center" vertical="center" shrinkToFit="1"/>
    </xf>
    <xf numFmtId="0" fontId="3" fillId="49" borderId="20" xfId="0" applyFont="1" applyFill="1" applyBorder="1" applyAlignment="1">
      <alignment horizontal="center" vertical="center" shrinkToFit="1"/>
    </xf>
    <xf numFmtId="182" fontId="3" fillId="49" borderId="20" xfId="0" applyNumberFormat="1" applyFont="1" applyFill="1" applyBorder="1" applyAlignment="1">
      <alignment horizontal="center" vertical="center" shrinkToFit="1"/>
    </xf>
    <xf numFmtId="0" fontId="3" fillId="49" borderId="20" xfId="0" applyFont="1" applyFill="1" applyBorder="1" applyAlignment="1">
      <alignment horizontal="center" vertical="center" shrinkToFit="1"/>
    </xf>
    <xf numFmtId="0" fontId="3" fillId="49" borderId="0" xfId="0" applyFont="1" applyFill="1" applyAlignment="1">
      <alignment vertical="center" shrinkToFit="1"/>
    </xf>
    <xf numFmtId="0" fontId="3" fillId="49" borderId="0" xfId="0" applyFont="1" applyFill="1" applyAlignment="1">
      <alignment vertical="center" shrinkToFit="1"/>
    </xf>
    <xf numFmtId="0" fontId="52" fillId="0" borderId="0" xfId="0" applyFont="1" applyAlignment="1">
      <alignment vertical="center"/>
    </xf>
    <xf numFmtId="0" fontId="50" fillId="0" borderId="20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vertical="center" shrinkToFit="1"/>
    </xf>
    <xf numFmtId="0" fontId="50" fillId="0" borderId="0" xfId="0" applyFont="1" applyFill="1" applyAlignment="1">
      <alignment vertical="center" shrinkToFit="1"/>
    </xf>
  </cellXfs>
  <cellStyles count="363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常规 3 4 3" xfId="22"/>
    <cellStyle name="40% - 强调文字颜色 3" xfId="23"/>
    <cellStyle name="计算 2" xfId="24"/>
    <cellStyle name="Comma" xfId="25"/>
    <cellStyle name="常规 7 3" xfId="26"/>
    <cellStyle name="差" xfId="27"/>
    <cellStyle name="60% - 强调文字颜色 3" xfId="28"/>
    <cellStyle name="Hyperlink" xfId="29"/>
    <cellStyle name="Percent" xfId="30"/>
    <cellStyle name="常规 3 3 2 4" xfId="31"/>
    <cellStyle name="Followed Hyperlink" xfId="32"/>
    <cellStyle name="注释" xfId="33"/>
    <cellStyle name="常规 6" xfId="34"/>
    <cellStyle name="标题 4" xfId="35"/>
    <cellStyle name="常规 5 2 4" xfId="36"/>
    <cellStyle name="警告文本" xfId="37"/>
    <cellStyle name="常规 6 5" xfId="38"/>
    <cellStyle name="常规 4 4 3" xfId="39"/>
    <cellStyle name="常规 4 2 2 3" xfId="40"/>
    <cellStyle name="60% - 强调文字颜色 2" xfId="41"/>
    <cellStyle name="标题" xfId="42"/>
    <cellStyle name="常规 5 2" xfId="43"/>
    <cellStyle name="解释性文本" xfId="44"/>
    <cellStyle name="标题 1" xfId="45"/>
    <cellStyle name="标题 2" xfId="46"/>
    <cellStyle name="常规 5 2 2" xfId="47"/>
    <cellStyle name="标题 3" xfId="48"/>
    <cellStyle name="常规 5 2 3" xfId="49"/>
    <cellStyle name="60% - 强调文字颜色 1" xfId="50"/>
    <cellStyle name="60% - 强调文字颜色 4" xfId="51"/>
    <cellStyle name="常规 6 3 2 2" xfId="52"/>
    <cellStyle name="常规 2 4 4 3" xfId="53"/>
    <cellStyle name="输出" xfId="54"/>
    <cellStyle name="计算" xfId="55"/>
    <cellStyle name="40% - 强调文字颜色 4 2" xfId="56"/>
    <cellStyle name="检查单元格" xfId="57"/>
    <cellStyle name="常规 8 3" xfId="58"/>
    <cellStyle name="20% - 强调文字颜色 6" xfId="59"/>
    <cellStyle name="常规 2 2 2 5" xfId="60"/>
    <cellStyle name="强调文字颜色 2" xfId="61"/>
    <cellStyle name="常规 6 2 3" xfId="62"/>
    <cellStyle name="链接单元格" xfId="63"/>
    <cellStyle name="汇总" xfId="64"/>
    <cellStyle name="好" xfId="65"/>
    <cellStyle name="常规 3 2 6" xfId="66"/>
    <cellStyle name="适中" xfId="67"/>
    <cellStyle name="常规 8 2" xfId="68"/>
    <cellStyle name="20% - 强调文字颜色 5" xfId="69"/>
    <cellStyle name="常规 2 2 2 4" xfId="70"/>
    <cellStyle name="强调文字颜色 1" xfId="71"/>
    <cellStyle name="20% - 强调文字颜色 1" xfId="72"/>
    <cellStyle name="40% - 强调文字颜色 1" xfId="73"/>
    <cellStyle name="输出 2" xfId="74"/>
    <cellStyle name="20% - 强调文字颜色 2" xfId="75"/>
    <cellStyle name="40% - 强调文字颜色 2" xfId="76"/>
    <cellStyle name="常规 3 4 3 2" xfId="77"/>
    <cellStyle name="强调文字颜色 3" xfId="78"/>
    <cellStyle name="强调文字颜色 4" xfId="79"/>
    <cellStyle name="20% - 强调文字颜色 4" xfId="80"/>
    <cellStyle name="40% - 强调文字颜色 4" xfId="81"/>
    <cellStyle name="强调文字颜色 5" xfId="82"/>
    <cellStyle name="常规 2 5 3 2" xfId="83"/>
    <cellStyle name="40% - 强调文字颜色 5" xfId="84"/>
    <cellStyle name="60% - 强调文字颜色 5" xfId="85"/>
    <cellStyle name="强调文字颜色 6" xfId="86"/>
    <cellStyle name="适中 2" xfId="87"/>
    <cellStyle name="40% - 强调文字颜色 6" xfId="88"/>
    <cellStyle name="60% - 强调文字颜色 6" xfId="89"/>
    <cellStyle name="40% - 强调文字颜色 1 2" xfId="90"/>
    <cellStyle name="常规 2 3 2 4" xfId="91"/>
    <cellStyle name="40% - 强调文字颜色 2 2" xfId="92"/>
    <cellStyle name="40% - 强调文字颜色 5 2" xfId="93"/>
    <cellStyle name="40% - 强调文字颜色 6 2" xfId="94"/>
    <cellStyle name="20% - 强调文字颜色 2 2" xfId="95"/>
    <cellStyle name="常规 3 2 5" xfId="96"/>
    <cellStyle name="20% - 强调文字颜色 3 2" xfId="97"/>
    <cellStyle name="常规 3 3 5" xfId="98"/>
    <cellStyle name="常规 3" xfId="99"/>
    <cellStyle name="20% - 强调文字颜色 4 2" xfId="100"/>
    <cellStyle name="常规 8 2 2" xfId="101"/>
    <cellStyle name="20% - 强调文字颜色 5 2" xfId="102"/>
    <cellStyle name="20% - 强调文字颜色 6 2" xfId="103"/>
    <cellStyle name="常规 2 3 3 4" xfId="104"/>
    <cellStyle name="40% - 强调文字颜色 3 2" xfId="105"/>
    <cellStyle name="常规 3 2 7" xfId="106"/>
    <cellStyle name="60% - 强调文字颜色 1 2" xfId="107"/>
    <cellStyle name="常规 5" xfId="108"/>
    <cellStyle name="60% - 强调文字颜色 2 2" xfId="109"/>
    <cellStyle name="60% - 强调文字颜色 3 2" xfId="110"/>
    <cellStyle name="60% - 强调文字颜色 4 2" xfId="111"/>
    <cellStyle name="60% - 强调文字颜色 5 2" xfId="112"/>
    <cellStyle name="60% - 强调文字颜色 6 2" xfId="113"/>
    <cellStyle name="标题 1 2" xfId="114"/>
    <cellStyle name="常规 5 2 2 2" xfId="115"/>
    <cellStyle name="常规 2 3 6" xfId="116"/>
    <cellStyle name="标题 2 2" xfId="117"/>
    <cellStyle name="常规 7 2 3" xfId="118"/>
    <cellStyle name="常规 5 2 3 2" xfId="119"/>
    <cellStyle name="常规 2 4 6" xfId="120"/>
    <cellStyle name="标题 3 2" xfId="121"/>
    <cellStyle name="常规 5 2 4 2" xfId="122"/>
    <cellStyle name="标题 4 2" xfId="123"/>
    <cellStyle name="常规 5 2 5" xfId="124"/>
    <cellStyle name="常规 2 3 2 3 2" xfId="125"/>
    <cellStyle name="标题 5" xfId="126"/>
    <cellStyle name="差 2" xfId="127"/>
    <cellStyle name="常规 10" xfId="128"/>
    <cellStyle name="常规 10 2" xfId="129"/>
    <cellStyle name="常规 10 3" xfId="130"/>
    <cellStyle name="常规 5 2 2 3 2" xfId="131"/>
    <cellStyle name="常规 11" xfId="132"/>
    <cellStyle name="常规 11 2" xfId="133"/>
    <cellStyle name="常规 12" xfId="134"/>
    <cellStyle name="常规 12 2" xfId="135"/>
    <cellStyle name="常规 13" xfId="136"/>
    <cellStyle name="常规 13 2" xfId="137"/>
    <cellStyle name="常规 2 3 4 2" xfId="138"/>
    <cellStyle name="常规 13 3" xfId="139"/>
    <cellStyle name="常规 14" xfId="140"/>
    <cellStyle name="常规 14 2" xfId="141"/>
    <cellStyle name="常规 20" xfId="142"/>
    <cellStyle name="常规 15" xfId="143"/>
    <cellStyle name="常规 3 3 4" xfId="144"/>
    <cellStyle name="常规 2" xfId="145"/>
    <cellStyle name="常规 3 3 4 2" xfId="146"/>
    <cellStyle name="常规 2 2" xfId="147"/>
    <cellStyle name="常规 2 2 2" xfId="148"/>
    <cellStyle name="常规 2 2 2 2" xfId="149"/>
    <cellStyle name="常规 2 4 4" xfId="150"/>
    <cellStyle name="常规 2 2 2 2 2" xfId="151"/>
    <cellStyle name="常规 3 2 2 2 3" xfId="152"/>
    <cellStyle name="常规 2 4 4 2" xfId="153"/>
    <cellStyle name="常规 2 2 2 2 2 2" xfId="154"/>
    <cellStyle name="常规 7 2 2" xfId="155"/>
    <cellStyle name="常规 2 4 5" xfId="156"/>
    <cellStyle name="常规 2 2 2 2 3" xfId="157"/>
    <cellStyle name="常规 2 2 2 3" xfId="158"/>
    <cellStyle name="常规 2 5 4" xfId="159"/>
    <cellStyle name="常规 2 2 2 3 2" xfId="160"/>
    <cellStyle name="常规 2 2 3" xfId="161"/>
    <cellStyle name="常规 2 3" xfId="162"/>
    <cellStyle name="常规 2 3 2" xfId="163"/>
    <cellStyle name="常规 2 3 2 2" xfId="164"/>
    <cellStyle name="常规 2 3 2 2 2" xfId="165"/>
    <cellStyle name="常规 4 4 2 3" xfId="166"/>
    <cellStyle name="常规 4 2 2 2 3" xfId="167"/>
    <cellStyle name="常规 2 3 2 2 2 2" xfId="168"/>
    <cellStyle name="常规 2 3 2 2 3" xfId="169"/>
    <cellStyle name="常规 2 3 2 3" xfId="170"/>
    <cellStyle name="常规 2 3 2 5" xfId="171"/>
    <cellStyle name="常规 2 3 3" xfId="172"/>
    <cellStyle name="常规 2 3 3 2" xfId="173"/>
    <cellStyle name="常规 2 3 3 2 2" xfId="174"/>
    <cellStyle name="常规 2 3 3 2 2 2" xfId="175"/>
    <cellStyle name="常规 2 3 3 2 3" xfId="176"/>
    <cellStyle name="常规 2 3 3 3" xfId="177"/>
    <cellStyle name="常规 6 2 5" xfId="178"/>
    <cellStyle name="常规 2 3 3 3 2" xfId="179"/>
    <cellStyle name="常规 2 3 4" xfId="180"/>
    <cellStyle name="常规 2 3 5" xfId="181"/>
    <cellStyle name="常规 2 4" xfId="182"/>
    <cellStyle name="常规 2 4 2" xfId="183"/>
    <cellStyle name="常规 2 4 2 2" xfId="184"/>
    <cellStyle name="常规 2 4 2 2 2" xfId="185"/>
    <cellStyle name="常规 5 2 2 2 3" xfId="186"/>
    <cellStyle name="常规 2 4 2 2 2 2" xfId="187"/>
    <cellStyle name="常规 2 4 2 2 3" xfId="188"/>
    <cellStyle name="常规 2 4 2 3" xfId="189"/>
    <cellStyle name="常规 2 4 2 3 2" xfId="190"/>
    <cellStyle name="常规 2 4 2 4" xfId="191"/>
    <cellStyle name="常规 2 4 3" xfId="192"/>
    <cellStyle name="常规 2 4 3 2" xfId="193"/>
    <cellStyle name="常规 2 4 3 2 2" xfId="194"/>
    <cellStyle name="常规 2 4 3 2 3" xfId="195"/>
    <cellStyle name="常规 2 4 3 3" xfId="196"/>
    <cellStyle name="常规 2 4 3 3 2" xfId="197"/>
    <cellStyle name="常规 2 4 3 4" xfId="198"/>
    <cellStyle name="常规 2 4 5 2" xfId="199"/>
    <cellStyle name="常规 2 4 6 2" xfId="200"/>
    <cellStyle name="常规 5 2 3 3" xfId="201"/>
    <cellStyle name="常规 2 4 7" xfId="202"/>
    <cellStyle name="常规 2 4 7 2" xfId="203"/>
    <cellStyle name="常规 2 4 8" xfId="204"/>
    <cellStyle name="强调文字颜色 4 2" xfId="205"/>
    <cellStyle name="常规 2 5" xfId="206"/>
    <cellStyle name="常规 2 5 2" xfId="207"/>
    <cellStyle name="常规 2 5 2 2" xfId="208"/>
    <cellStyle name="常规 2 5 2 2 2" xfId="209"/>
    <cellStyle name="常规 3 2 5 2" xfId="210"/>
    <cellStyle name="常规 2 5 2 3" xfId="211"/>
    <cellStyle name="常规 2 5 3" xfId="212"/>
    <cellStyle name="常规 7 3 2" xfId="213"/>
    <cellStyle name="常规 2 5 5" xfId="214"/>
    <cellStyle name="常规 2 6" xfId="215"/>
    <cellStyle name="常规 2 6 2" xfId="216"/>
    <cellStyle name="常规 2 6 2 2" xfId="217"/>
    <cellStyle name="常规 2 6 2 2 2" xfId="218"/>
    <cellStyle name="常规 2 6 2 2 3" xfId="219"/>
    <cellStyle name="常规 3 3 5 2" xfId="220"/>
    <cellStyle name="常规 3 2" xfId="221"/>
    <cellStyle name="常规 2 6 2 3" xfId="222"/>
    <cellStyle name="常规 3 2 2" xfId="223"/>
    <cellStyle name="常规 2 6 2 3 2" xfId="224"/>
    <cellStyle name="常规 3 3" xfId="225"/>
    <cellStyle name="常规 2 6 2 4" xfId="226"/>
    <cellStyle name="常规 2 6 3" xfId="227"/>
    <cellStyle name="常规 2 6 3 2" xfId="228"/>
    <cellStyle name="常规 4 2" xfId="229"/>
    <cellStyle name="常规 2 6 3 3" xfId="230"/>
    <cellStyle name="强调文字颜色 1 2" xfId="231"/>
    <cellStyle name="常规 2 6 4" xfId="232"/>
    <cellStyle name="常规 2 6 4 2" xfId="233"/>
    <cellStyle name="常规 7 4 2" xfId="234"/>
    <cellStyle name="常规 2 6 5" xfId="235"/>
    <cellStyle name="常规 2 7" xfId="236"/>
    <cellStyle name="常规 3 3 2 3" xfId="237"/>
    <cellStyle name="常规 2 7 2" xfId="238"/>
    <cellStyle name="输入 2" xfId="239"/>
    <cellStyle name="常规 2 8" xfId="240"/>
    <cellStyle name="常规 3 3 3 3" xfId="241"/>
    <cellStyle name="常规 2 8 2" xfId="242"/>
    <cellStyle name="常规 2 9" xfId="243"/>
    <cellStyle name="常规 3 2 2 2" xfId="244"/>
    <cellStyle name="常规 3 2 2 2 2" xfId="245"/>
    <cellStyle name="常规 3 2 2 3" xfId="246"/>
    <cellStyle name="常规 3 2 2 3 2" xfId="247"/>
    <cellStyle name="常规 3 2 2 4" xfId="248"/>
    <cellStyle name="常规 3 2 2 5" xfId="249"/>
    <cellStyle name="常规 3 2 3" xfId="250"/>
    <cellStyle name="常规 3 2 3 2" xfId="251"/>
    <cellStyle name="常规 3 2 3 3" xfId="252"/>
    <cellStyle name="常规 3 2 4" xfId="253"/>
    <cellStyle name="常规 3 2 4 2" xfId="254"/>
    <cellStyle name="常规 3 3 2" xfId="255"/>
    <cellStyle name="常规 3 3 2 2" xfId="256"/>
    <cellStyle name="常规 3 3 2 2 2" xfId="257"/>
    <cellStyle name="常规 3 3 2 2 3" xfId="258"/>
    <cellStyle name="常规 3 3 2 3 2" xfId="259"/>
    <cellStyle name="常规 3 3 3" xfId="260"/>
    <cellStyle name="常规 3 3 3 2" xfId="261"/>
    <cellStyle name="常规 4" xfId="262"/>
    <cellStyle name="常规 3 3 6" xfId="263"/>
    <cellStyle name="常规 3 4" xfId="264"/>
    <cellStyle name="常规 3 4 2" xfId="265"/>
    <cellStyle name="常规 3 4 2 2" xfId="266"/>
    <cellStyle name="常规 3 4 2 2 2" xfId="267"/>
    <cellStyle name="常规 3 4 2 3" xfId="268"/>
    <cellStyle name="常规 3 4 4" xfId="269"/>
    <cellStyle name="强调文字颜色 5 2" xfId="270"/>
    <cellStyle name="常规 3 5" xfId="271"/>
    <cellStyle name="常规 3 5 2" xfId="272"/>
    <cellStyle name="常规 9 3" xfId="273"/>
    <cellStyle name="常规 3 5 2 2" xfId="274"/>
    <cellStyle name="常规 3 5 3" xfId="275"/>
    <cellStyle name="常规 3 6" xfId="276"/>
    <cellStyle name="常规 3 6 2" xfId="277"/>
    <cellStyle name="常规 3 7" xfId="278"/>
    <cellStyle name="常规 3 8" xfId="279"/>
    <cellStyle name="常规 4 4" xfId="280"/>
    <cellStyle name="常规 4 2 2" xfId="281"/>
    <cellStyle name="常规 6 4" xfId="282"/>
    <cellStyle name="常规 4 4 2" xfId="283"/>
    <cellStyle name="常规 4 2 2 2" xfId="284"/>
    <cellStyle name="常规 6 4 2" xfId="285"/>
    <cellStyle name="常规 4 4 2 2" xfId="286"/>
    <cellStyle name="常规 4 2 2 2 2" xfId="287"/>
    <cellStyle name="警告文本 2" xfId="288"/>
    <cellStyle name="常规 6 5 2" xfId="289"/>
    <cellStyle name="常规 4 4 3 2" xfId="290"/>
    <cellStyle name="常规 4 2 2 3 2" xfId="291"/>
    <cellStyle name="常规 6 6" xfId="292"/>
    <cellStyle name="常规 4 4 4" xfId="293"/>
    <cellStyle name="常规 4 2 2 4" xfId="294"/>
    <cellStyle name="常规 9 2 2" xfId="295"/>
    <cellStyle name="常规 6 7" xfId="296"/>
    <cellStyle name="常规 4 4 5" xfId="297"/>
    <cellStyle name="常规 4 2 2 5" xfId="298"/>
    <cellStyle name="强调文字颜色 6 2" xfId="299"/>
    <cellStyle name="常规 4 5" xfId="300"/>
    <cellStyle name="常规 4 2 3" xfId="301"/>
    <cellStyle name="常规 7 4" xfId="302"/>
    <cellStyle name="常规 4 5 2" xfId="303"/>
    <cellStyle name="常规 4 2 3 2" xfId="304"/>
    <cellStyle name="常规 7 5" xfId="305"/>
    <cellStyle name="常规 4 2 3 3" xfId="306"/>
    <cellStyle name="常规 4 6" xfId="307"/>
    <cellStyle name="常规 4 2 4" xfId="308"/>
    <cellStyle name="常规 8 4" xfId="309"/>
    <cellStyle name="常规 4 2 4 2" xfId="310"/>
    <cellStyle name="常规 4 2 5" xfId="311"/>
    <cellStyle name="常规 9 4" xfId="312"/>
    <cellStyle name="常规 4 2 5 2" xfId="313"/>
    <cellStyle name="常规 4 2 6" xfId="314"/>
    <cellStyle name="常规 4 2 7" xfId="315"/>
    <cellStyle name="常规 4 3" xfId="316"/>
    <cellStyle name="常规 5 4" xfId="317"/>
    <cellStyle name="常规 4 3 2" xfId="318"/>
    <cellStyle name="常规 5 4 2" xfId="319"/>
    <cellStyle name="常规 4 3 2 2" xfId="320"/>
    <cellStyle name="常规 4 3 2 2 2" xfId="321"/>
    <cellStyle name="常规 4 3 2 3" xfId="322"/>
    <cellStyle name="常规 5 5" xfId="323"/>
    <cellStyle name="常规 4 3 3" xfId="324"/>
    <cellStyle name="常规 5 5 2" xfId="325"/>
    <cellStyle name="常规 4 3 3 2" xfId="326"/>
    <cellStyle name="常规 5 6" xfId="327"/>
    <cellStyle name="常规 4 3 4" xfId="328"/>
    <cellStyle name="常规 4 3 4 2" xfId="329"/>
    <cellStyle name="常规 5 7" xfId="330"/>
    <cellStyle name="常规 4 3 5" xfId="331"/>
    <cellStyle name="常规 4 4 2 2 2" xfId="332"/>
    <cellStyle name="常规 4 4 2 2 3" xfId="333"/>
    <cellStyle name="常规 4 4 2 3 2" xfId="334"/>
    <cellStyle name="常规 4 4 2 4" xfId="335"/>
    <cellStyle name="常规 6 5 3" xfId="336"/>
    <cellStyle name="常规 4 4 3 3" xfId="337"/>
    <cellStyle name="常规 6 6 2" xfId="338"/>
    <cellStyle name="常规 4 4 4 2" xfId="339"/>
    <cellStyle name="常规 5 2 2 2 2" xfId="340"/>
    <cellStyle name="常规 5 2 2 3" xfId="341"/>
    <cellStyle name="常规 5 2 2 4" xfId="342"/>
    <cellStyle name="常规 5 2 2 5" xfId="343"/>
    <cellStyle name="常规 5 2 6" xfId="344"/>
    <cellStyle name="常规 5 3" xfId="345"/>
    <cellStyle name="常规 5 3 2" xfId="346"/>
    <cellStyle name="常规 5 3 3" xfId="347"/>
    <cellStyle name="常规 5 5 3" xfId="348"/>
    <cellStyle name="注释 2" xfId="349"/>
    <cellStyle name="常规 6 2" xfId="350"/>
    <cellStyle name="常规 6 2 2" xfId="351"/>
    <cellStyle name="常规 6 2 2 2" xfId="352"/>
    <cellStyle name="常规 6 2 2 2 2" xfId="353"/>
    <cellStyle name="常规 6 2 2 3" xfId="354"/>
    <cellStyle name="链接单元格 2" xfId="355"/>
    <cellStyle name="常规 6 2 3 2" xfId="356"/>
    <cellStyle name="常规 6 2 4" xfId="357"/>
    <cellStyle name="常规 6 2 4 2" xfId="358"/>
    <cellStyle name="常规 6 2 6" xfId="359"/>
    <cellStyle name="常规 6 3" xfId="360"/>
    <cellStyle name="常规 6 3 2" xfId="361"/>
    <cellStyle name="常规 6 3 3" xfId="362"/>
    <cellStyle name="常规 6 8" xfId="363"/>
    <cellStyle name="常规 7" xfId="364"/>
    <cellStyle name="常规 7 2" xfId="365"/>
    <cellStyle name="常规 7 6" xfId="366"/>
    <cellStyle name="常规 8" xfId="367"/>
    <cellStyle name="常规 8 2 3" xfId="368"/>
    <cellStyle name="常规 9" xfId="369"/>
    <cellStyle name="常规 9 2" xfId="370"/>
    <cellStyle name="好 2" xfId="371"/>
    <cellStyle name="汇总 2" xfId="372"/>
    <cellStyle name="检查单元格 2" xfId="373"/>
    <cellStyle name="解释性文本 2" xfId="374"/>
    <cellStyle name="强调文字颜色 2 2" xfId="375"/>
    <cellStyle name="强调文字颜色 3 2" xfId="3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4.75390625" style="4" customWidth="1"/>
    <col min="2" max="2" width="25.75390625" style="5" customWidth="1"/>
    <col min="3" max="3" width="12.875" style="4" customWidth="1"/>
    <col min="4" max="4" width="5.50390625" style="4" customWidth="1"/>
    <col min="5" max="5" width="12.375" style="4" customWidth="1"/>
    <col min="6" max="6" width="7.75390625" style="6" customWidth="1"/>
    <col min="7" max="7" width="4.625" style="7" customWidth="1"/>
    <col min="8" max="9" width="8.375" style="7" customWidth="1"/>
    <col min="10" max="10" width="8.875" style="7" customWidth="1"/>
    <col min="11" max="14" width="8.375" style="7" customWidth="1"/>
    <col min="15" max="15" width="7.125" style="8" customWidth="1"/>
    <col min="16" max="16" width="5.25390625" style="4" customWidth="1"/>
    <col min="17" max="17" width="4.875" style="4" customWidth="1"/>
    <col min="18" max="174" width="9.00390625" style="9" customWidth="1"/>
    <col min="175" max="16384" width="9.00390625" style="10" customWidth="1"/>
  </cols>
  <sheetData>
    <row r="1" spans="1:255" ht="24" customHeight="1">
      <c r="A1" s="1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20.25" customHeight="1">
      <c r="A2" s="13" t="s">
        <v>1</v>
      </c>
      <c r="B2" s="14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17" s="1" customFormat="1" ht="20.25" customHeight="1">
      <c r="A3" s="16"/>
      <c r="B3" s="17"/>
      <c r="C3" s="16"/>
      <c r="D3" s="16"/>
      <c r="E3" s="16"/>
      <c r="F3" s="16"/>
      <c r="G3" s="16"/>
      <c r="H3" s="16"/>
      <c r="I3" s="16"/>
      <c r="J3" s="16"/>
      <c r="K3" s="15"/>
      <c r="L3" s="15"/>
      <c r="M3" s="15" t="s">
        <v>2</v>
      </c>
      <c r="N3" s="15"/>
      <c r="O3" s="15"/>
      <c r="P3" s="15"/>
      <c r="Q3" s="15"/>
    </row>
    <row r="4" spans="1:17" s="2" customFormat="1" ht="46.5" customHeight="1">
      <c r="A4" s="18" t="s">
        <v>3</v>
      </c>
      <c r="B4" s="18" t="s">
        <v>4</v>
      </c>
      <c r="C4" s="19" t="s">
        <v>5</v>
      </c>
      <c r="D4" s="18" t="s">
        <v>6</v>
      </c>
      <c r="E4" s="18" t="s">
        <v>7</v>
      </c>
      <c r="F4" s="20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19</v>
      </c>
    </row>
    <row r="5" spans="1:255" s="50" customFormat="1" ht="24" customHeight="1">
      <c r="A5" s="21">
        <v>1</v>
      </c>
      <c r="B5" s="22" t="s">
        <v>20</v>
      </c>
      <c r="C5" s="23" t="s">
        <v>21</v>
      </c>
      <c r="D5" s="21">
        <v>62</v>
      </c>
      <c r="E5" s="24" t="s">
        <v>22</v>
      </c>
      <c r="F5" s="23" t="s">
        <v>23</v>
      </c>
      <c r="G5" s="23" t="s">
        <v>24</v>
      </c>
      <c r="H5" s="26">
        <v>112.5</v>
      </c>
      <c r="I5" s="26">
        <v>113.5</v>
      </c>
      <c r="J5" s="26">
        <f aca="true" t="shared" si="0" ref="J5:J24">ROUND((H5+I5)/3*0.5,2)</f>
        <v>37.67</v>
      </c>
      <c r="K5" s="26">
        <v>83.4</v>
      </c>
      <c r="L5" s="25">
        <f aca="true" t="shared" si="1" ref="L5:L20">K5*0.3</f>
        <v>25.02</v>
      </c>
      <c r="M5" s="26">
        <v>78.4</v>
      </c>
      <c r="N5" s="25">
        <f aca="true" t="shared" si="2" ref="N5:N20">M5*0.2</f>
        <v>15.680000000000001</v>
      </c>
      <c r="O5" s="27">
        <f aca="true" t="shared" si="3" ref="O5:O20">J5+L5+N5</f>
        <v>78.37</v>
      </c>
      <c r="P5" s="51">
        <v>1</v>
      </c>
      <c r="Q5" s="51" t="s">
        <v>25</v>
      </c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</row>
    <row r="6" spans="1:255" s="50" customFormat="1" ht="24" customHeight="1">
      <c r="A6" s="21">
        <v>2</v>
      </c>
      <c r="B6" s="22" t="s">
        <v>20</v>
      </c>
      <c r="C6" s="23" t="s">
        <v>21</v>
      </c>
      <c r="D6" s="21">
        <v>62</v>
      </c>
      <c r="E6" s="24" t="s">
        <v>26</v>
      </c>
      <c r="F6" s="23" t="s">
        <v>27</v>
      </c>
      <c r="G6" s="23" t="s">
        <v>24</v>
      </c>
      <c r="H6" s="26">
        <v>102</v>
      </c>
      <c r="I6" s="26">
        <v>104.5</v>
      </c>
      <c r="J6" s="26">
        <f t="shared" si="0"/>
        <v>34.42</v>
      </c>
      <c r="K6" s="26">
        <v>82</v>
      </c>
      <c r="L6" s="25">
        <f t="shared" si="1"/>
        <v>24.599999999999998</v>
      </c>
      <c r="M6" s="26">
        <v>80.6</v>
      </c>
      <c r="N6" s="25">
        <f t="shared" si="2"/>
        <v>16.12</v>
      </c>
      <c r="O6" s="27">
        <f t="shared" si="3"/>
        <v>75.14</v>
      </c>
      <c r="P6" s="51">
        <v>2</v>
      </c>
      <c r="Q6" s="51" t="s">
        <v>25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</row>
    <row r="7" spans="1:255" s="50" customFormat="1" ht="24" customHeight="1">
      <c r="A7" s="21">
        <v>3</v>
      </c>
      <c r="B7" s="22" t="s">
        <v>20</v>
      </c>
      <c r="C7" s="23" t="s">
        <v>21</v>
      </c>
      <c r="D7" s="21">
        <v>62</v>
      </c>
      <c r="E7" s="24" t="s">
        <v>28</v>
      </c>
      <c r="F7" s="23" t="s">
        <v>29</v>
      </c>
      <c r="G7" s="23" t="s">
        <v>30</v>
      </c>
      <c r="H7" s="26">
        <v>99</v>
      </c>
      <c r="I7" s="26">
        <v>111.5</v>
      </c>
      <c r="J7" s="26">
        <f t="shared" si="0"/>
        <v>35.08</v>
      </c>
      <c r="K7" s="26">
        <v>79.6</v>
      </c>
      <c r="L7" s="25">
        <f t="shared" si="1"/>
        <v>23.88</v>
      </c>
      <c r="M7" s="26">
        <v>80</v>
      </c>
      <c r="N7" s="25">
        <f t="shared" si="2"/>
        <v>16</v>
      </c>
      <c r="O7" s="27">
        <f t="shared" si="3"/>
        <v>74.96</v>
      </c>
      <c r="P7" s="51">
        <v>3</v>
      </c>
      <c r="Q7" s="51" t="s">
        <v>25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</row>
    <row r="8" spans="1:255" s="50" customFormat="1" ht="24" customHeight="1">
      <c r="A8" s="21">
        <v>4</v>
      </c>
      <c r="B8" s="22" t="s">
        <v>20</v>
      </c>
      <c r="C8" s="23" t="s">
        <v>21</v>
      </c>
      <c r="D8" s="21">
        <v>62</v>
      </c>
      <c r="E8" s="24" t="s">
        <v>31</v>
      </c>
      <c r="F8" s="23" t="s">
        <v>32</v>
      </c>
      <c r="G8" s="23" t="s">
        <v>30</v>
      </c>
      <c r="H8" s="26">
        <v>87</v>
      </c>
      <c r="I8" s="26">
        <v>113</v>
      </c>
      <c r="J8" s="26">
        <f t="shared" si="0"/>
        <v>33.33</v>
      </c>
      <c r="K8" s="26">
        <v>85.4</v>
      </c>
      <c r="L8" s="25">
        <f t="shared" si="1"/>
        <v>25.62</v>
      </c>
      <c r="M8" s="26">
        <v>78.6</v>
      </c>
      <c r="N8" s="25">
        <f t="shared" si="2"/>
        <v>15.719999999999999</v>
      </c>
      <c r="O8" s="27">
        <f t="shared" si="3"/>
        <v>74.67</v>
      </c>
      <c r="P8" s="51">
        <v>4</v>
      </c>
      <c r="Q8" s="51" t="s">
        <v>25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</row>
    <row r="9" spans="1:255" s="50" customFormat="1" ht="24" customHeight="1">
      <c r="A9" s="21">
        <v>5</v>
      </c>
      <c r="B9" s="22" t="s">
        <v>20</v>
      </c>
      <c r="C9" s="23" t="s">
        <v>21</v>
      </c>
      <c r="D9" s="21">
        <v>62</v>
      </c>
      <c r="E9" s="24" t="s">
        <v>33</v>
      </c>
      <c r="F9" s="23" t="s">
        <v>34</v>
      </c>
      <c r="G9" s="23" t="s">
        <v>24</v>
      </c>
      <c r="H9" s="26">
        <v>91.5</v>
      </c>
      <c r="I9" s="26">
        <v>110</v>
      </c>
      <c r="J9" s="26">
        <f t="shared" si="0"/>
        <v>33.58</v>
      </c>
      <c r="K9" s="26">
        <v>83</v>
      </c>
      <c r="L9" s="25">
        <f t="shared" si="1"/>
        <v>24.9</v>
      </c>
      <c r="M9" s="26">
        <v>77.8</v>
      </c>
      <c r="N9" s="25">
        <f t="shared" si="2"/>
        <v>15.56</v>
      </c>
      <c r="O9" s="27">
        <f t="shared" si="3"/>
        <v>74.03999999999999</v>
      </c>
      <c r="P9" s="51">
        <v>5</v>
      </c>
      <c r="Q9" s="51" t="s">
        <v>25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</row>
    <row r="10" spans="1:255" s="50" customFormat="1" ht="24" customHeight="1">
      <c r="A10" s="21">
        <v>6</v>
      </c>
      <c r="B10" s="22" t="s">
        <v>20</v>
      </c>
      <c r="C10" s="23" t="s">
        <v>21</v>
      </c>
      <c r="D10" s="21">
        <v>62</v>
      </c>
      <c r="E10" s="24" t="s">
        <v>35</v>
      </c>
      <c r="F10" s="23" t="s">
        <v>36</v>
      </c>
      <c r="G10" s="23" t="s">
        <v>30</v>
      </c>
      <c r="H10" s="26">
        <v>102</v>
      </c>
      <c r="I10" s="26">
        <v>107.5</v>
      </c>
      <c r="J10" s="26">
        <f t="shared" si="0"/>
        <v>34.92</v>
      </c>
      <c r="K10" s="26">
        <v>76.6</v>
      </c>
      <c r="L10" s="25">
        <f t="shared" si="1"/>
        <v>22.979999999999997</v>
      </c>
      <c r="M10" s="26">
        <v>78</v>
      </c>
      <c r="N10" s="25">
        <f t="shared" si="2"/>
        <v>15.600000000000001</v>
      </c>
      <c r="O10" s="27">
        <f t="shared" si="3"/>
        <v>73.5</v>
      </c>
      <c r="P10" s="51">
        <v>6</v>
      </c>
      <c r="Q10" s="51" t="s">
        <v>25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</row>
    <row r="11" spans="1:255" s="50" customFormat="1" ht="24" customHeight="1">
      <c r="A11" s="21">
        <v>7</v>
      </c>
      <c r="B11" s="22" t="s">
        <v>20</v>
      </c>
      <c r="C11" s="23" t="s">
        <v>21</v>
      </c>
      <c r="D11" s="21">
        <v>62</v>
      </c>
      <c r="E11" s="24" t="s">
        <v>37</v>
      </c>
      <c r="F11" s="23" t="s">
        <v>38</v>
      </c>
      <c r="G11" s="23" t="s">
        <v>24</v>
      </c>
      <c r="H11" s="26">
        <v>85.5</v>
      </c>
      <c r="I11" s="26">
        <v>112</v>
      </c>
      <c r="J11" s="26">
        <f t="shared" si="0"/>
        <v>32.92</v>
      </c>
      <c r="K11" s="26">
        <v>81.6</v>
      </c>
      <c r="L11" s="25">
        <f t="shared" si="1"/>
        <v>24.479999999999997</v>
      </c>
      <c r="M11" s="26">
        <v>80.4</v>
      </c>
      <c r="N11" s="25">
        <f t="shared" si="2"/>
        <v>16.080000000000002</v>
      </c>
      <c r="O11" s="27">
        <f t="shared" si="3"/>
        <v>73.48</v>
      </c>
      <c r="P11" s="51">
        <v>7</v>
      </c>
      <c r="Q11" s="51" t="s">
        <v>25</v>
      </c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</row>
    <row r="12" spans="1:255" s="50" customFormat="1" ht="24" customHeight="1">
      <c r="A12" s="21">
        <v>8</v>
      </c>
      <c r="B12" s="22" t="s">
        <v>20</v>
      </c>
      <c r="C12" s="23" t="s">
        <v>21</v>
      </c>
      <c r="D12" s="21">
        <v>62</v>
      </c>
      <c r="E12" s="24" t="s">
        <v>39</v>
      </c>
      <c r="F12" s="23" t="s">
        <v>40</v>
      </c>
      <c r="G12" s="23" t="s">
        <v>24</v>
      </c>
      <c r="H12" s="26">
        <v>97.5</v>
      </c>
      <c r="I12" s="26">
        <v>111</v>
      </c>
      <c r="J12" s="26">
        <f t="shared" si="0"/>
        <v>34.75</v>
      </c>
      <c r="K12" s="26">
        <v>78.8</v>
      </c>
      <c r="L12" s="25">
        <f t="shared" si="1"/>
        <v>23.639999999999997</v>
      </c>
      <c r="M12" s="26">
        <v>74.6</v>
      </c>
      <c r="N12" s="25">
        <f t="shared" si="2"/>
        <v>14.92</v>
      </c>
      <c r="O12" s="27">
        <f t="shared" si="3"/>
        <v>73.31</v>
      </c>
      <c r="P12" s="51">
        <v>8</v>
      </c>
      <c r="Q12" s="51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</row>
    <row r="13" spans="1:255" s="50" customFormat="1" ht="24" customHeight="1">
      <c r="A13" s="21">
        <v>9</v>
      </c>
      <c r="B13" s="22" t="s">
        <v>20</v>
      </c>
      <c r="C13" s="23" t="s">
        <v>21</v>
      </c>
      <c r="D13" s="21">
        <v>62</v>
      </c>
      <c r="E13" s="24" t="s">
        <v>41</v>
      </c>
      <c r="F13" s="23" t="s">
        <v>42</v>
      </c>
      <c r="G13" s="23" t="s">
        <v>24</v>
      </c>
      <c r="H13" s="26">
        <v>90</v>
      </c>
      <c r="I13" s="26">
        <v>112.5</v>
      </c>
      <c r="J13" s="26">
        <f t="shared" si="0"/>
        <v>33.75</v>
      </c>
      <c r="K13" s="26">
        <v>80.8</v>
      </c>
      <c r="L13" s="25">
        <f t="shared" si="1"/>
        <v>24.24</v>
      </c>
      <c r="M13" s="26">
        <v>75.6</v>
      </c>
      <c r="N13" s="25">
        <f t="shared" si="2"/>
        <v>15.12</v>
      </c>
      <c r="O13" s="27">
        <f t="shared" si="3"/>
        <v>73.11</v>
      </c>
      <c r="P13" s="51">
        <v>9</v>
      </c>
      <c r="Q13" s="51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</row>
    <row r="14" spans="1:255" s="50" customFormat="1" ht="24" customHeight="1">
      <c r="A14" s="21">
        <v>10</v>
      </c>
      <c r="B14" s="22" t="s">
        <v>20</v>
      </c>
      <c r="C14" s="23" t="s">
        <v>21</v>
      </c>
      <c r="D14" s="21">
        <v>62</v>
      </c>
      <c r="E14" s="24" t="s">
        <v>43</v>
      </c>
      <c r="F14" s="23" t="s">
        <v>44</v>
      </c>
      <c r="G14" s="23" t="s">
        <v>24</v>
      </c>
      <c r="H14" s="26">
        <v>84</v>
      </c>
      <c r="I14" s="26">
        <v>111.5</v>
      </c>
      <c r="J14" s="26">
        <f t="shared" si="0"/>
        <v>32.58</v>
      </c>
      <c r="K14" s="26">
        <v>83.2</v>
      </c>
      <c r="L14" s="25">
        <f t="shared" si="1"/>
        <v>24.96</v>
      </c>
      <c r="M14" s="26">
        <v>77</v>
      </c>
      <c r="N14" s="25">
        <f t="shared" si="2"/>
        <v>15.4</v>
      </c>
      <c r="O14" s="27">
        <f t="shared" si="3"/>
        <v>72.94</v>
      </c>
      <c r="P14" s="51">
        <v>10</v>
      </c>
      <c r="Q14" s="51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</row>
    <row r="15" spans="1:255" s="50" customFormat="1" ht="24" customHeight="1">
      <c r="A15" s="21">
        <v>11</v>
      </c>
      <c r="B15" s="22" t="s">
        <v>20</v>
      </c>
      <c r="C15" s="23" t="s">
        <v>21</v>
      </c>
      <c r="D15" s="21">
        <v>62</v>
      </c>
      <c r="E15" s="24" t="s">
        <v>45</v>
      </c>
      <c r="F15" s="23" t="s">
        <v>46</v>
      </c>
      <c r="G15" s="23" t="s">
        <v>24</v>
      </c>
      <c r="H15" s="26">
        <v>94.5</v>
      </c>
      <c r="I15" s="26">
        <v>108.5</v>
      </c>
      <c r="J15" s="26">
        <f t="shared" si="0"/>
        <v>33.83</v>
      </c>
      <c r="K15" s="26">
        <v>78.4</v>
      </c>
      <c r="L15" s="25">
        <f t="shared" si="1"/>
        <v>23.52</v>
      </c>
      <c r="M15" s="26">
        <v>77.4</v>
      </c>
      <c r="N15" s="25">
        <f t="shared" si="2"/>
        <v>15.480000000000002</v>
      </c>
      <c r="O15" s="27">
        <f t="shared" si="3"/>
        <v>72.83</v>
      </c>
      <c r="P15" s="51">
        <v>11</v>
      </c>
      <c r="Q15" s="51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</row>
    <row r="16" spans="1:255" s="50" customFormat="1" ht="24" customHeight="1">
      <c r="A16" s="21">
        <v>12</v>
      </c>
      <c r="B16" s="22" t="s">
        <v>20</v>
      </c>
      <c r="C16" s="23" t="s">
        <v>21</v>
      </c>
      <c r="D16" s="21">
        <v>62</v>
      </c>
      <c r="E16" s="24" t="s">
        <v>47</v>
      </c>
      <c r="F16" s="23" t="s">
        <v>48</v>
      </c>
      <c r="G16" s="23" t="s">
        <v>30</v>
      </c>
      <c r="H16" s="26">
        <v>79.5</v>
      </c>
      <c r="I16" s="26">
        <v>117.5</v>
      </c>
      <c r="J16" s="26">
        <f t="shared" si="0"/>
        <v>32.83</v>
      </c>
      <c r="K16" s="26">
        <v>80.4</v>
      </c>
      <c r="L16" s="25">
        <f t="shared" si="1"/>
        <v>24.12</v>
      </c>
      <c r="M16" s="26">
        <v>76.4</v>
      </c>
      <c r="N16" s="25">
        <f t="shared" si="2"/>
        <v>15.280000000000001</v>
      </c>
      <c r="O16" s="27">
        <f t="shared" si="3"/>
        <v>72.23</v>
      </c>
      <c r="P16" s="51">
        <v>12</v>
      </c>
      <c r="Q16" s="51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</row>
    <row r="17" spans="1:255" s="50" customFormat="1" ht="24" customHeight="1">
      <c r="A17" s="21">
        <v>13</v>
      </c>
      <c r="B17" s="22" t="s">
        <v>20</v>
      </c>
      <c r="C17" s="23" t="s">
        <v>21</v>
      </c>
      <c r="D17" s="21">
        <v>62</v>
      </c>
      <c r="E17" s="24" t="s">
        <v>49</v>
      </c>
      <c r="F17" s="23" t="s">
        <v>50</v>
      </c>
      <c r="G17" s="23" t="s">
        <v>30</v>
      </c>
      <c r="H17" s="26">
        <v>108</v>
      </c>
      <c r="I17" s="26">
        <v>94.5</v>
      </c>
      <c r="J17" s="26">
        <f t="shared" si="0"/>
        <v>33.75</v>
      </c>
      <c r="K17" s="26">
        <v>73</v>
      </c>
      <c r="L17" s="25">
        <f t="shared" si="1"/>
        <v>21.9</v>
      </c>
      <c r="M17" s="26">
        <v>77.8</v>
      </c>
      <c r="N17" s="25">
        <f t="shared" si="2"/>
        <v>15.56</v>
      </c>
      <c r="O17" s="27">
        <f t="shared" si="3"/>
        <v>71.21</v>
      </c>
      <c r="P17" s="51">
        <v>13</v>
      </c>
      <c r="Q17" s="51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</row>
    <row r="18" spans="1:255" s="50" customFormat="1" ht="24" customHeight="1">
      <c r="A18" s="21">
        <v>14</v>
      </c>
      <c r="B18" s="22" t="s">
        <v>20</v>
      </c>
      <c r="C18" s="23" t="s">
        <v>21</v>
      </c>
      <c r="D18" s="21">
        <v>62</v>
      </c>
      <c r="E18" s="24" t="s">
        <v>51</v>
      </c>
      <c r="F18" s="23" t="s">
        <v>52</v>
      </c>
      <c r="G18" s="23" t="s">
        <v>30</v>
      </c>
      <c r="H18" s="26">
        <v>97.5</v>
      </c>
      <c r="I18" s="26">
        <v>97.5</v>
      </c>
      <c r="J18" s="26">
        <f t="shared" si="0"/>
        <v>32.5</v>
      </c>
      <c r="K18" s="26">
        <v>75.6</v>
      </c>
      <c r="L18" s="25">
        <f t="shared" si="1"/>
        <v>22.679999999999996</v>
      </c>
      <c r="M18" s="26">
        <v>77.8</v>
      </c>
      <c r="N18" s="25">
        <f t="shared" si="2"/>
        <v>15.56</v>
      </c>
      <c r="O18" s="27">
        <f t="shared" si="3"/>
        <v>70.74</v>
      </c>
      <c r="P18" s="51">
        <v>14</v>
      </c>
      <c r="Q18" s="51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</row>
    <row r="19" spans="1:255" s="50" customFormat="1" ht="24" customHeight="1">
      <c r="A19" s="21">
        <v>15</v>
      </c>
      <c r="B19" s="22" t="s">
        <v>20</v>
      </c>
      <c r="C19" s="23" t="s">
        <v>21</v>
      </c>
      <c r="D19" s="21">
        <v>62</v>
      </c>
      <c r="E19" s="24" t="s">
        <v>53</v>
      </c>
      <c r="F19" s="23" t="s">
        <v>54</v>
      </c>
      <c r="G19" s="23" t="s">
        <v>24</v>
      </c>
      <c r="H19" s="26">
        <v>94.5</v>
      </c>
      <c r="I19" s="26">
        <v>100.5</v>
      </c>
      <c r="J19" s="26">
        <f t="shared" si="0"/>
        <v>32.5</v>
      </c>
      <c r="K19" s="26">
        <v>79.6</v>
      </c>
      <c r="L19" s="25">
        <f t="shared" si="1"/>
        <v>23.88</v>
      </c>
      <c r="M19" s="26">
        <v>70.6</v>
      </c>
      <c r="N19" s="25">
        <f t="shared" si="2"/>
        <v>14.12</v>
      </c>
      <c r="O19" s="27">
        <f t="shared" si="3"/>
        <v>70.5</v>
      </c>
      <c r="P19" s="51">
        <v>15</v>
      </c>
      <c r="Q19" s="51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</row>
    <row r="20" spans="1:255" s="50" customFormat="1" ht="24" customHeight="1">
      <c r="A20" s="21">
        <v>16</v>
      </c>
      <c r="B20" s="22" t="s">
        <v>20</v>
      </c>
      <c r="C20" s="23" t="s">
        <v>21</v>
      </c>
      <c r="D20" s="21">
        <v>62</v>
      </c>
      <c r="E20" s="24" t="s">
        <v>55</v>
      </c>
      <c r="F20" s="23" t="s">
        <v>56</v>
      </c>
      <c r="G20" s="23" t="s">
        <v>24</v>
      </c>
      <c r="H20" s="26">
        <v>87</v>
      </c>
      <c r="I20" s="26">
        <v>107.5</v>
      </c>
      <c r="J20" s="26">
        <f t="shared" si="0"/>
        <v>32.42</v>
      </c>
      <c r="K20" s="26">
        <v>66.2</v>
      </c>
      <c r="L20" s="25">
        <f t="shared" si="1"/>
        <v>19.86</v>
      </c>
      <c r="M20" s="26">
        <v>75.8</v>
      </c>
      <c r="N20" s="25">
        <f t="shared" si="2"/>
        <v>15.16</v>
      </c>
      <c r="O20" s="27">
        <f t="shared" si="3"/>
        <v>67.44</v>
      </c>
      <c r="P20" s="51">
        <v>16</v>
      </c>
      <c r="Q20" s="51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</row>
    <row r="21" spans="1:255" s="50" customFormat="1" ht="24" customHeight="1">
      <c r="A21" s="21">
        <v>17</v>
      </c>
      <c r="B21" s="22" t="s">
        <v>20</v>
      </c>
      <c r="C21" s="23" t="s">
        <v>21</v>
      </c>
      <c r="D21" s="23">
        <v>62</v>
      </c>
      <c r="E21" s="24" t="s">
        <v>57</v>
      </c>
      <c r="F21" s="23" t="s">
        <v>58</v>
      </c>
      <c r="G21" s="23" t="s">
        <v>30</v>
      </c>
      <c r="H21" s="26">
        <v>81</v>
      </c>
      <c r="I21" s="26">
        <v>111.5</v>
      </c>
      <c r="J21" s="26">
        <f t="shared" si="0"/>
        <v>32.08</v>
      </c>
      <c r="K21" s="26" t="s">
        <v>59</v>
      </c>
      <c r="L21" s="26" t="s">
        <v>59</v>
      </c>
      <c r="M21" s="26" t="s">
        <v>59</v>
      </c>
      <c r="N21" s="26" t="s">
        <v>59</v>
      </c>
      <c r="O21" s="27"/>
      <c r="P21" s="51"/>
      <c r="Q21" s="51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</row>
    <row r="22" spans="1:255" s="50" customFormat="1" ht="24" customHeight="1">
      <c r="A22" s="21">
        <v>18</v>
      </c>
      <c r="B22" s="22" t="s">
        <v>20</v>
      </c>
      <c r="C22" s="23" t="s">
        <v>21</v>
      </c>
      <c r="D22" s="21">
        <v>62</v>
      </c>
      <c r="E22" s="24" t="s">
        <v>60</v>
      </c>
      <c r="F22" s="23" t="s">
        <v>61</v>
      </c>
      <c r="G22" s="23" t="s">
        <v>24</v>
      </c>
      <c r="H22" s="26">
        <v>91.5</v>
      </c>
      <c r="I22" s="26">
        <v>113</v>
      </c>
      <c r="J22" s="26">
        <f t="shared" si="0"/>
        <v>34.08</v>
      </c>
      <c r="K22" s="26" t="s">
        <v>62</v>
      </c>
      <c r="L22" s="26" t="s">
        <v>62</v>
      </c>
      <c r="M22" s="26" t="s">
        <v>62</v>
      </c>
      <c r="N22" s="26" t="s">
        <v>62</v>
      </c>
      <c r="O22" s="27"/>
      <c r="P22" s="51"/>
      <c r="Q22" s="51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</row>
    <row r="23" spans="1:255" s="50" customFormat="1" ht="24" customHeight="1">
      <c r="A23" s="21">
        <v>19</v>
      </c>
      <c r="B23" s="22" t="s">
        <v>20</v>
      </c>
      <c r="C23" s="23" t="s">
        <v>21</v>
      </c>
      <c r="D23" s="21">
        <v>62</v>
      </c>
      <c r="E23" s="24" t="s">
        <v>63</v>
      </c>
      <c r="F23" s="23" t="s">
        <v>64</v>
      </c>
      <c r="G23" s="23" t="s">
        <v>24</v>
      </c>
      <c r="H23" s="26">
        <v>93</v>
      </c>
      <c r="I23" s="26">
        <v>103.5</v>
      </c>
      <c r="J23" s="26">
        <f t="shared" si="0"/>
        <v>32.75</v>
      </c>
      <c r="K23" s="26" t="s">
        <v>62</v>
      </c>
      <c r="L23" s="26" t="s">
        <v>62</v>
      </c>
      <c r="M23" s="26" t="s">
        <v>62</v>
      </c>
      <c r="N23" s="26" t="s">
        <v>62</v>
      </c>
      <c r="O23" s="27"/>
      <c r="P23" s="51"/>
      <c r="Q23" s="51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</row>
    <row r="24" spans="1:255" s="50" customFormat="1" ht="24" customHeight="1">
      <c r="A24" s="21">
        <v>20</v>
      </c>
      <c r="B24" s="22" t="s">
        <v>20</v>
      </c>
      <c r="C24" s="23" t="s">
        <v>21</v>
      </c>
      <c r="D24" s="21">
        <v>62</v>
      </c>
      <c r="E24" s="24" t="s">
        <v>65</v>
      </c>
      <c r="F24" s="23" t="s">
        <v>66</v>
      </c>
      <c r="G24" s="23" t="s">
        <v>24</v>
      </c>
      <c r="H24" s="26">
        <v>88.5</v>
      </c>
      <c r="I24" s="26">
        <v>107</v>
      </c>
      <c r="J24" s="26">
        <f t="shared" si="0"/>
        <v>32.58</v>
      </c>
      <c r="K24" s="26" t="s">
        <v>62</v>
      </c>
      <c r="L24" s="26" t="s">
        <v>62</v>
      </c>
      <c r="M24" s="26" t="s">
        <v>62</v>
      </c>
      <c r="N24" s="26" t="s">
        <v>62</v>
      </c>
      <c r="O24" s="27"/>
      <c r="P24" s="51"/>
      <c r="Q24" s="51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</row>
  </sheetData>
  <sheetProtection/>
  <mergeCells count="4">
    <mergeCell ref="A1:Q1"/>
    <mergeCell ref="A2:Q2"/>
    <mergeCell ref="A3:J3"/>
    <mergeCell ref="M3:Q3"/>
  </mergeCells>
  <printOptions horizontalCentered="1"/>
  <pageMargins left="0.39305555555555555" right="0.39305555555555555" top="0.5902777777777778" bottom="0.39305555555555555" header="0.5118055555555555" footer="0.118055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5"/>
  <sheetViews>
    <sheetView workbookViewId="0" topLeftCell="A1">
      <selection activeCell="D15" sqref="D15"/>
    </sheetView>
  </sheetViews>
  <sheetFormatPr defaultColWidth="9.00390625" defaultRowHeight="14.25"/>
  <cols>
    <col min="1" max="1" width="4.75390625" style="4" customWidth="1"/>
    <col min="2" max="2" width="25.75390625" style="5" customWidth="1"/>
    <col min="3" max="3" width="12.875" style="4" customWidth="1"/>
    <col min="4" max="4" width="5.50390625" style="4" customWidth="1"/>
    <col min="5" max="5" width="12.375" style="4" customWidth="1"/>
    <col min="6" max="6" width="7.75390625" style="6" customWidth="1"/>
    <col min="7" max="7" width="4.625" style="7" customWidth="1"/>
    <col min="8" max="9" width="8.375" style="7" customWidth="1"/>
    <col min="10" max="10" width="8.875" style="7" customWidth="1"/>
    <col min="11" max="14" width="8.375" style="7" customWidth="1"/>
    <col min="15" max="15" width="7.125" style="8" customWidth="1"/>
    <col min="16" max="16" width="5.25390625" style="4" customWidth="1"/>
    <col min="17" max="17" width="4.875" style="4" customWidth="1"/>
    <col min="18" max="172" width="9.00390625" style="9" customWidth="1"/>
    <col min="173" max="16384" width="9.00390625" style="10" customWidth="1"/>
  </cols>
  <sheetData>
    <row r="1" spans="1:253" ht="24" customHeight="1">
      <c r="A1" s="11" t="s">
        <v>67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</row>
    <row r="2" spans="1:253" ht="20.25" customHeight="1">
      <c r="A2" s="13" t="s">
        <v>1</v>
      </c>
      <c r="B2" s="14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</row>
    <row r="3" spans="1:17" s="1" customFormat="1" ht="20.25" customHeight="1">
      <c r="A3" s="16"/>
      <c r="B3" s="17"/>
      <c r="C3" s="16"/>
      <c r="D3" s="16"/>
      <c r="E3" s="16"/>
      <c r="F3" s="16"/>
      <c r="G3" s="16"/>
      <c r="H3" s="16"/>
      <c r="I3" s="16"/>
      <c r="J3" s="16"/>
      <c r="K3" s="15"/>
      <c r="L3" s="15"/>
      <c r="M3" s="15" t="s">
        <v>2</v>
      </c>
      <c r="N3" s="15"/>
      <c r="O3" s="15"/>
      <c r="P3" s="15"/>
      <c r="Q3" s="15"/>
    </row>
    <row r="4" spans="1:17" s="2" customFormat="1" ht="46.5" customHeight="1">
      <c r="A4" s="18" t="s">
        <v>3</v>
      </c>
      <c r="B4" s="18" t="s">
        <v>4</v>
      </c>
      <c r="C4" s="19" t="s">
        <v>5</v>
      </c>
      <c r="D4" s="18" t="s">
        <v>6</v>
      </c>
      <c r="E4" s="18" t="s">
        <v>7</v>
      </c>
      <c r="F4" s="20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19</v>
      </c>
    </row>
    <row r="5" spans="1:17" ht="22.5" customHeight="1">
      <c r="A5" s="21">
        <v>1</v>
      </c>
      <c r="B5" s="22" t="s">
        <v>68</v>
      </c>
      <c r="C5" s="23" t="s">
        <v>69</v>
      </c>
      <c r="D5" s="21">
        <v>61</v>
      </c>
      <c r="E5" s="24" t="s">
        <v>70</v>
      </c>
      <c r="F5" s="23" t="s">
        <v>71</v>
      </c>
      <c r="G5" s="19" t="s">
        <v>30</v>
      </c>
      <c r="H5" s="25">
        <v>99</v>
      </c>
      <c r="I5" s="25">
        <v>112</v>
      </c>
      <c r="J5" s="25">
        <f aca="true" t="shared" si="0" ref="J5:J25">ROUND((H5+I5)/3*0.5,2)</f>
        <v>35.17</v>
      </c>
      <c r="K5" s="26">
        <v>84</v>
      </c>
      <c r="L5" s="25">
        <f aca="true" t="shared" si="1" ref="L5:L20">K5*0.3</f>
        <v>25.2</v>
      </c>
      <c r="M5" s="26">
        <v>82.6</v>
      </c>
      <c r="N5" s="25">
        <f aca="true" t="shared" si="2" ref="N5:N20">M5*0.2</f>
        <v>16.52</v>
      </c>
      <c r="O5" s="27">
        <f aca="true" t="shared" si="3" ref="O5:O20">J5+L5+N5</f>
        <v>76.89</v>
      </c>
      <c r="P5" s="28">
        <v>1</v>
      </c>
      <c r="Q5" s="28" t="s">
        <v>25</v>
      </c>
    </row>
    <row r="6" spans="1:17" ht="22.5" customHeight="1">
      <c r="A6" s="21">
        <v>2</v>
      </c>
      <c r="B6" s="22" t="s">
        <v>68</v>
      </c>
      <c r="C6" s="23" t="s">
        <v>69</v>
      </c>
      <c r="D6" s="21">
        <v>61</v>
      </c>
      <c r="E6" s="24" t="s">
        <v>72</v>
      </c>
      <c r="F6" s="23" t="s">
        <v>73</v>
      </c>
      <c r="G6" s="19" t="s">
        <v>30</v>
      </c>
      <c r="H6" s="25">
        <v>102</v>
      </c>
      <c r="I6" s="25">
        <v>111.5</v>
      </c>
      <c r="J6" s="25">
        <f t="shared" si="0"/>
        <v>35.58</v>
      </c>
      <c r="K6" s="26">
        <v>78.4</v>
      </c>
      <c r="L6" s="25">
        <f t="shared" si="1"/>
        <v>23.52</v>
      </c>
      <c r="M6" s="26">
        <v>83.4</v>
      </c>
      <c r="N6" s="25">
        <f t="shared" si="2"/>
        <v>16.680000000000003</v>
      </c>
      <c r="O6" s="27">
        <f t="shared" si="3"/>
        <v>75.78</v>
      </c>
      <c r="P6" s="28">
        <v>2</v>
      </c>
      <c r="Q6" s="28" t="s">
        <v>25</v>
      </c>
    </row>
    <row r="7" spans="1:17" ht="22.5" customHeight="1">
      <c r="A7" s="21">
        <v>3</v>
      </c>
      <c r="B7" s="22" t="s">
        <v>68</v>
      </c>
      <c r="C7" s="23" t="s">
        <v>69</v>
      </c>
      <c r="D7" s="21">
        <v>61</v>
      </c>
      <c r="E7" s="24" t="s">
        <v>74</v>
      </c>
      <c r="F7" s="23" t="s">
        <v>75</v>
      </c>
      <c r="G7" s="19" t="s">
        <v>30</v>
      </c>
      <c r="H7" s="25">
        <v>97.5</v>
      </c>
      <c r="I7" s="25">
        <v>111.5</v>
      </c>
      <c r="J7" s="25">
        <f t="shared" si="0"/>
        <v>34.83</v>
      </c>
      <c r="K7" s="26">
        <v>81</v>
      </c>
      <c r="L7" s="25">
        <f t="shared" si="1"/>
        <v>24.3</v>
      </c>
      <c r="M7" s="26">
        <v>82</v>
      </c>
      <c r="N7" s="25">
        <f t="shared" si="2"/>
        <v>16.400000000000002</v>
      </c>
      <c r="O7" s="27">
        <f t="shared" si="3"/>
        <v>75.53</v>
      </c>
      <c r="P7" s="28">
        <v>3</v>
      </c>
      <c r="Q7" s="28" t="s">
        <v>25</v>
      </c>
    </row>
    <row r="8" spans="1:17" ht="22.5" customHeight="1">
      <c r="A8" s="21">
        <v>4</v>
      </c>
      <c r="B8" s="22" t="s">
        <v>68</v>
      </c>
      <c r="C8" s="23" t="s">
        <v>69</v>
      </c>
      <c r="D8" s="21">
        <v>61</v>
      </c>
      <c r="E8" s="24" t="s">
        <v>76</v>
      </c>
      <c r="F8" s="23" t="s">
        <v>77</v>
      </c>
      <c r="G8" s="19" t="s">
        <v>24</v>
      </c>
      <c r="H8" s="25">
        <v>97.5</v>
      </c>
      <c r="I8" s="25">
        <v>109.5</v>
      </c>
      <c r="J8" s="25">
        <f t="shared" si="0"/>
        <v>34.5</v>
      </c>
      <c r="K8" s="26">
        <v>84.4</v>
      </c>
      <c r="L8" s="25">
        <f t="shared" si="1"/>
        <v>25.32</v>
      </c>
      <c r="M8" s="26">
        <v>73.6</v>
      </c>
      <c r="N8" s="25">
        <f t="shared" si="2"/>
        <v>14.719999999999999</v>
      </c>
      <c r="O8" s="27">
        <f t="shared" si="3"/>
        <v>74.53999999999999</v>
      </c>
      <c r="P8" s="28">
        <v>4</v>
      </c>
      <c r="Q8" s="28" t="s">
        <v>25</v>
      </c>
    </row>
    <row r="9" spans="1:17" ht="22.5" customHeight="1">
      <c r="A9" s="21">
        <v>5</v>
      </c>
      <c r="B9" s="22" t="s">
        <v>68</v>
      </c>
      <c r="C9" s="23" t="s">
        <v>69</v>
      </c>
      <c r="D9" s="21">
        <v>61</v>
      </c>
      <c r="E9" s="24" t="s">
        <v>78</v>
      </c>
      <c r="F9" s="23" t="s">
        <v>79</v>
      </c>
      <c r="G9" s="19" t="s">
        <v>30</v>
      </c>
      <c r="H9" s="25">
        <v>91.5</v>
      </c>
      <c r="I9" s="25">
        <v>110.5</v>
      </c>
      <c r="J9" s="25">
        <f t="shared" si="0"/>
        <v>33.67</v>
      </c>
      <c r="K9" s="26">
        <v>83.2</v>
      </c>
      <c r="L9" s="25">
        <f t="shared" si="1"/>
        <v>24.96</v>
      </c>
      <c r="M9" s="26">
        <v>78</v>
      </c>
      <c r="N9" s="25">
        <f t="shared" si="2"/>
        <v>15.600000000000001</v>
      </c>
      <c r="O9" s="27">
        <f t="shared" si="3"/>
        <v>74.23</v>
      </c>
      <c r="P9" s="28">
        <v>5</v>
      </c>
      <c r="Q9" s="28" t="s">
        <v>25</v>
      </c>
    </row>
    <row r="10" spans="1:17" ht="22.5" customHeight="1">
      <c r="A10" s="21">
        <v>6</v>
      </c>
      <c r="B10" s="22" t="s">
        <v>68</v>
      </c>
      <c r="C10" s="23" t="s">
        <v>69</v>
      </c>
      <c r="D10" s="21">
        <v>61</v>
      </c>
      <c r="E10" s="24" t="s">
        <v>80</v>
      </c>
      <c r="F10" s="23" t="s">
        <v>81</v>
      </c>
      <c r="G10" s="19" t="s">
        <v>30</v>
      </c>
      <c r="H10" s="25">
        <v>94.5</v>
      </c>
      <c r="I10" s="25">
        <v>100.5</v>
      </c>
      <c r="J10" s="25">
        <f t="shared" si="0"/>
        <v>32.5</v>
      </c>
      <c r="K10" s="26">
        <v>83</v>
      </c>
      <c r="L10" s="25">
        <f t="shared" si="1"/>
        <v>24.9</v>
      </c>
      <c r="M10" s="26">
        <v>81.2</v>
      </c>
      <c r="N10" s="25">
        <f t="shared" si="2"/>
        <v>16.240000000000002</v>
      </c>
      <c r="O10" s="27">
        <f t="shared" si="3"/>
        <v>73.64</v>
      </c>
      <c r="P10" s="28">
        <v>6</v>
      </c>
      <c r="Q10" s="28" t="s">
        <v>25</v>
      </c>
    </row>
    <row r="11" spans="1:17" ht="22.5" customHeight="1">
      <c r="A11" s="21">
        <v>7</v>
      </c>
      <c r="B11" s="22" t="s">
        <v>68</v>
      </c>
      <c r="C11" s="23" t="s">
        <v>69</v>
      </c>
      <c r="D11" s="21">
        <v>61</v>
      </c>
      <c r="E11" s="24" t="s">
        <v>82</v>
      </c>
      <c r="F11" s="23" t="s">
        <v>83</v>
      </c>
      <c r="G11" s="19" t="s">
        <v>24</v>
      </c>
      <c r="H11" s="25">
        <v>100.5</v>
      </c>
      <c r="I11" s="25">
        <v>95.5</v>
      </c>
      <c r="J11" s="25">
        <f t="shared" si="0"/>
        <v>32.67</v>
      </c>
      <c r="K11" s="26">
        <v>79.8</v>
      </c>
      <c r="L11" s="25">
        <f t="shared" si="1"/>
        <v>23.939999999999998</v>
      </c>
      <c r="M11" s="26">
        <v>82.2</v>
      </c>
      <c r="N11" s="25">
        <f t="shared" si="2"/>
        <v>16.44</v>
      </c>
      <c r="O11" s="27">
        <f t="shared" si="3"/>
        <v>73.05</v>
      </c>
      <c r="P11" s="28">
        <v>7</v>
      </c>
      <c r="Q11" s="28" t="s">
        <v>25</v>
      </c>
    </row>
    <row r="12" spans="1:17" ht="22.5" customHeight="1">
      <c r="A12" s="21">
        <v>8</v>
      </c>
      <c r="B12" s="22" t="s">
        <v>68</v>
      </c>
      <c r="C12" s="23" t="s">
        <v>69</v>
      </c>
      <c r="D12" s="21">
        <v>61</v>
      </c>
      <c r="E12" s="24" t="s">
        <v>84</v>
      </c>
      <c r="F12" s="23" t="s">
        <v>85</v>
      </c>
      <c r="G12" s="19" t="s">
        <v>30</v>
      </c>
      <c r="H12" s="25">
        <v>93</v>
      </c>
      <c r="I12" s="25">
        <v>103</v>
      </c>
      <c r="J12" s="25">
        <f t="shared" si="0"/>
        <v>32.67</v>
      </c>
      <c r="K12" s="26">
        <v>80.8</v>
      </c>
      <c r="L12" s="25">
        <f t="shared" si="1"/>
        <v>24.24</v>
      </c>
      <c r="M12" s="26">
        <v>80.6</v>
      </c>
      <c r="N12" s="25">
        <f t="shared" si="2"/>
        <v>16.12</v>
      </c>
      <c r="O12" s="27">
        <f t="shared" si="3"/>
        <v>73.03</v>
      </c>
      <c r="P12" s="28">
        <v>8</v>
      </c>
      <c r="Q12" s="28"/>
    </row>
    <row r="13" spans="1:253" s="50" customFormat="1" ht="22.5" customHeight="1">
      <c r="A13" s="21">
        <v>9</v>
      </c>
      <c r="B13" s="22" t="s">
        <v>68</v>
      </c>
      <c r="C13" s="23" t="s">
        <v>69</v>
      </c>
      <c r="D13" s="21">
        <v>61</v>
      </c>
      <c r="E13" s="24" t="s">
        <v>86</v>
      </c>
      <c r="F13" s="23" t="s">
        <v>87</v>
      </c>
      <c r="G13" s="23" t="s">
        <v>24</v>
      </c>
      <c r="H13" s="26">
        <v>97.5</v>
      </c>
      <c r="I13" s="26">
        <v>97</v>
      </c>
      <c r="J13" s="26">
        <f t="shared" si="0"/>
        <v>32.42</v>
      </c>
      <c r="K13" s="26">
        <v>81.4</v>
      </c>
      <c r="L13" s="25">
        <f t="shared" si="1"/>
        <v>24.42</v>
      </c>
      <c r="M13" s="26">
        <v>78.8</v>
      </c>
      <c r="N13" s="25">
        <f t="shared" si="2"/>
        <v>15.76</v>
      </c>
      <c r="O13" s="27">
        <f t="shared" si="3"/>
        <v>72.60000000000001</v>
      </c>
      <c r="P13" s="28">
        <v>9</v>
      </c>
      <c r="Q13" s="51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</row>
    <row r="14" spans="1:253" s="50" customFormat="1" ht="22.5" customHeight="1">
      <c r="A14" s="21">
        <v>10</v>
      </c>
      <c r="B14" s="22" t="s">
        <v>68</v>
      </c>
      <c r="C14" s="23" t="s">
        <v>69</v>
      </c>
      <c r="D14" s="23">
        <v>61</v>
      </c>
      <c r="E14" s="24" t="s">
        <v>88</v>
      </c>
      <c r="F14" s="23" t="s">
        <v>89</v>
      </c>
      <c r="G14" s="23" t="s">
        <v>24</v>
      </c>
      <c r="H14" s="26">
        <v>82.5</v>
      </c>
      <c r="I14" s="26">
        <v>106.5</v>
      </c>
      <c r="J14" s="26">
        <f t="shared" si="0"/>
        <v>31.5</v>
      </c>
      <c r="K14" s="26">
        <v>81.2</v>
      </c>
      <c r="L14" s="25">
        <f t="shared" si="1"/>
        <v>24.36</v>
      </c>
      <c r="M14" s="26">
        <v>79.2</v>
      </c>
      <c r="N14" s="25">
        <f t="shared" si="2"/>
        <v>15.840000000000002</v>
      </c>
      <c r="O14" s="27">
        <f t="shared" si="3"/>
        <v>71.7</v>
      </c>
      <c r="P14" s="28">
        <v>10</v>
      </c>
      <c r="Q14" s="51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</row>
    <row r="15" spans="1:253" s="50" customFormat="1" ht="22.5" customHeight="1">
      <c r="A15" s="21">
        <v>11</v>
      </c>
      <c r="B15" s="22" t="s">
        <v>68</v>
      </c>
      <c r="C15" s="23" t="s">
        <v>69</v>
      </c>
      <c r="D15" s="23">
        <v>61</v>
      </c>
      <c r="E15" s="24" t="s">
        <v>90</v>
      </c>
      <c r="F15" s="23" t="s">
        <v>91</v>
      </c>
      <c r="G15" s="23" t="s">
        <v>24</v>
      </c>
      <c r="H15" s="26">
        <v>87</v>
      </c>
      <c r="I15" s="26">
        <v>103</v>
      </c>
      <c r="J15" s="26">
        <f t="shared" si="0"/>
        <v>31.67</v>
      </c>
      <c r="K15" s="26">
        <v>77.4</v>
      </c>
      <c r="L15" s="25">
        <f t="shared" si="1"/>
        <v>23.220000000000002</v>
      </c>
      <c r="M15" s="26">
        <v>83.8</v>
      </c>
      <c r="N15" s="25">
        <f t="shared" si="2"/>
        <v>16.76</v>
      </c>
      <c r="O15" s="27">
        <f t="shared" si="3"/>
        <v>71.65</v>
      </c>
      <c r="P15" s="28">
        <v>11</v>
      </c>
      <c r="Q15" s="51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</row>
    <row r="16" spans="1:253" s="50" customFormat="1" ht="22.5" customHeight="1">
      <c r="A16" s="21">
        <v>12</v>
      </c>
      <c r="B16" s="22" t="s">
        <v>68</v>
      </c>
      <c r="C16" s="23" t="s">
        <v>69</v>
      </c>
      <c r="D16" s="21">
        <v>61</v>
      </c>
      <c r="E16" s="24" t="s">
        <v>92</v>
      </c>
      <c r="F16" s="23" t="s">
        <v>93</v>
      </c>
      <c r="G16" s="23" t="s">
        <v>30</v>
      </c>
      <c r="H16" s="26">
        <v>85.5</v>
      </c>
      <c r="I16" s="26">
        <v>108</v>
      </c>
      <c r="J16" s="26">
        <f t="shared" si="0"/>
        <v>32.25</v>
      </c>
      <c r="K16" s="26">
        <v>78.4</v>
      </c>
      <c r="L16" s="25">
        <f t="shared" si="1"/>
        <v>23.52</v>
      </c>
      <c r="M16" s="26">
        <v>79.2</v>
      </c>
      <c r="N16" s="25">
        <f t="shared" si="2"/>
        <v>15.840000000000002</v>
      </c>
      <c r="O16" s="27">
        <f t="shared" si="3"/>
        <v>71.61</v>
      </c>
      <c r="P16" s="28">
        <v>12</v>
      </c>
      <c r="Q16" s="51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</row>
    <row r="17" spans="1:253" s="50" customFormat="1" ht="22.5" customHeight="1">
      <c r="A17" s="21">
        <v>13</v>
      </c>
      <c r="B17" s="22" t="s">
        <v>68</v>
      </c>
      <c r="C17" s="23" t="s">
        <v>69</v>
      </c>
      <c r="D17" s="23">
        <v>61</v>
      </c>
      <c r="E17" s="24" t="s">
        <v>94</v>
      </c>
      <c r="F17" s="23" t="s">
        <v>95</v>
      </c>
      <c r="G17" s="23" t="s">
        <v>24</v>
      </c>
      <c r="H17" s="26">
        <v>93</v>
      </c>
      <c r="I17" s="26">
        <v>97</v>
      </c>
      <c r="J17" s="26">
        <f t="shared" si="0"/>
        <v>31.67</v>
      </c>
      <c r="K17" s="26">
        <v>79.2</v>
      </c>
      <c r="L17" s="25">
        <f t="shared" si="1"/>
        <v>23.76</v>
      </c>
      <c r="M17" s="26">
        <v>80.4</v>
      </c>
      <c r="N17" s="25">
        <f t="shared" si="2"/>
        <v>16.080000000000002</v>
      </c>
      <c r="O17" s="27">
        <f t="shared" si="3"/>
        <v>71.51</v>
      </c>
      <c r="P17" s="28">
        <v>13</v>
      </c>
      <c r="Q17" s="51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</row>
    <row r="18" spans="1:17" ht="22.5" customHeight="1">
      <c r="A18" s="21">
        <v>14</v>
      </c>
      <c r="B18" s="22" t="s">
        <v>68</v>
      </c>
      <c r="C18" s="23" t="s">
        <v>69</v>
      </c>
      <c r="D18" s="21">
        <v>61</v>
      </c>
      <c r="E18" s="24" t="s">
        <v>96</v>
      </c>
      <c r="F18" s="23" t="s">
        <v>97</v>
      </c>
      <c r="G18" s="19" t="s">
        <v>30</v>
      </c>
      <c r="H18" s="25">
        <v>103.5</v>
      </c>
      <c r="I18" s="25">
        <v>92.5</v>
      </c>
      <c r="J18" s="25">
        <f t="shared" si="0"/>
        <v>32.67</v>
      </c>
      <c r="K18" s="26">
        <v>76.6</v>
      </c>
      <c r="L18" s="25">
        <f t="shared" si="1"/>
        <v>22.979999999999997</v>
      </c>
      <c r="M18" s="26">
        <v>77.6</v>
      </c>
      <c r="N18" s="25">
        <f t="shared" si="2"/>
        <v>15.52</v>
      </c>
      <c r="O18" s="27">
        <f t="shared" si="3"/>
        <v>71.17</v>
      </c>
      <c r="P18" s="28">
        <v>14</v>
      </c>
      <c r="Q18" s="28"/>
    </row>
    <row r="19" spans="1:253" s="50" customFormat="1" ht="22.5" customHeight="1">
      <c r="A19" s="21">
        <v>15</v>
      </c>
      <c r="B19" s="22" t="s">
        <v>68</v>
      </c>
      <c r="C19" s="23" t="s">
        <v>69</v>
      </c>
      <c r="D19" s="21">
        <v>61</v>
      </c>
      <c r="E19" s="24" t="s">
        <v>98</v>
      </c>
      <c r="F19" s="23" t="s">
        <v>99</v>
      </c>
      <c r="G19" s="23" t="s">
        <v>30</v>
      </c>
      <c r="H19" s="26">
        <v>93</v>
      </c>
      <c r="I19" s="26">
        <v>98.5</v>
      </c>
      <c r="J19" s="26">
        <f t="shared" si="0"/>
        <v>31.92</v>
      </c>
      <c r="K19" s="26">
        <v>76</v>
      </c>
      <c r="L19" s="25">
        <f t="shared" si="1"/>
        <v>22.8</v>
      </c>
      <c r="M19" s="26">
        <v>74.2</v>
      </c>
      <c r="N19" s="25">
        <f t="shared" si="2"/>
        <v>14.840000000000002</v>
      </c>
      <c r="O19" s="27">
        <f t="shared" si="3"/>
        <v>69.56</v>
      </c>
      <c r="P19" s="28">
        <v>15</v>
      </c>
      <c r="Q19" s="51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</row>
    <row r="20" spans="1:253" s="50" customFormat="1" ht="22.5" customHeight="1">
      <c r="A20" s="21">
        <v>16</v>
      </c>
      <c r="B20" s="22" t="s">
        <v>68</v>
      </c>
      <c r="C20" s="23" t="s">
        <v>69</v>
      </c>
      <c r="D20" s="23">
        <v>61</v>
      </c>
      <c r="E20" s="24" t="s">
        <v>100</v>
      </c>
      <c r="F20" s="23" t="s">
        <v>101</v>
      </c>
      <c r="G20" s="23" t="s">
        <v>30</v>
      </c>
      <c r="H20" s="26">
        <v>88.5</v>
      </c>
      <c r="I20" s="26">
        <v>99.5</v>
      </c>
      <c r="J20" s="26">
        <f t="shared" si="0"/>
        <v>31.33</v>
      </c>
      <c r="K20" s="26">
        <v>71.8</v>
      </c>
      <c r="L20" s="25">
        <f t="shared" si="1"/>
        <v>21.54</v>
      </c>
      <c r="M20" s="26">
        <v>78.2</v>
      </c>
      <c r="N20" s="25">
        <f t="shared" si="2"/>
        <v>15.64</v>
      </c>
      <c r="O20" s="27">
        <f t="shared" si="3"/>
        <v>68.50999999999999</v>
      </c>
      <c r="P20" s="28">
        <v>16</v>
      </c>
      <c r="Q20" s="51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</row>
    <row r="21" spans="1:17" ht="22.5" customHeight="1">
      <c r="A21" s="21">
        <v>17</v>
      </c>
      <c r="B21" s="22" t="s">
        <v>68</v>
      </c>
      <c r="C21" s="23" t="s">
        <v>69</v>
      </c>
      <c r="D21" s="21">
        <v>61</v>
      </c>
      <c r="E21" s="24" t="s">
        <v>102</v>
      </c>
      <c r="F21" s="23" t="s">
        <v>103</v>
      </c>
      <c r="G21" s="19" t="s">
        <v>30</v>
      </c>
      <c r="H21" s="25">
        <v>97.5</v>
      </c>
      <c r="I21" s="25">
        <v>103</v>
      </c>
      <c r="J21" s="25">
        <f t="shared" si="0"/>
        <v>33.42</v>
      </c>
      <c r="K21" s="26" t="s">
        <v>62</v>
      </c>
      <c r="L21" s="26" t="s">
        <v>62</v>
      </c>
      <c r="M21" s="26" t="s">
        <v>62</v>
      </c>
      <c r="N21" s="26" t="s">
        <v>62</v>
      </c>
      <c r="O21" s="27"/>
      <c r="P21" s="28"/>
      <c r="Q21" s="28"/>
    </row>
    <row r="22" spans="1:17" ht="22.5" customHeight="1">
      <c r="A22" s="21">
        <v>18</v>
      </c>
      <c r="B22" s="22" t="s">
        <v>68</v>
      </c>
      <c r="C22" s="23" t="s">
        <v>69</v>
      </c>
      <c r="D22" s="21">
        <v>61</v>
      </c>
      <c r="E22" s="24" t="s">
        <v>104</v>
      </c>
      <c r="F22" s="23" t="s">
        <v>105</v>
      </c>
      <c r="G22" s="19" t="s">
        <v>24</v>
      </c>
      <c r="H22" s="25">
        <v>91.5</v>
      </c>
      <c r="I22" s="25">
        <v>108.5</v>
      </c>
      <c r="J22" s="25">
        <f t="shared" si="0"/>
        <v>33.33</v>
      </c>
      <c r="K22" s="26" t="s">
        <v>62</v>
      </c>
      <c r="L22" s="26" t="s">
        <v>62</v>
      </c>
      <c r="M22" s="26" t="s">
        <v>62</v>
      </c>
      <c r="N22" s="26" t="s">
        <v>62</v>
      </c>
      <c r="O22" s="27"/>
      <c r="P22" s="28"/>
      <c r="Q22" s="28"/>
    </row>
    <row r="23" spans="1:17" ht="22.5" customHeight="1">
      <c r="A23" s="21">
        <v>19</v>
      </c>
      <c r="B23" s="22" t="s">
        <v>68</v>
      </c>
      <c r="C23" s="23" t="s">
        <v>69</v>
      </c>
      <c r="D23" s="21">
        <v>61</v>
      </c>
      <c r="E23" s="24" t="s">
        <v>106</v>
      </c>
      <c r="F23" s="23" t="s">
        <v>107</v>
      </c>
      <c r="G23" s="19" t="s">
        <v>30</v>
      </c>
      <c r="H23" s="25">
        <v>90</v>
      </c>
      <c r="I23" s="25">
        <v>105.5</v>
      </c>
      <c r="J23" s="25">
        <f t="shared" si="0"/>
        <v>32.58</v>
      </c>
      <c r="K23" s="26" t="s">
        <v>62</v>
      </c>
      <c r="L23" s="26" t="s">
        <v>62</v>
      </c>
      <c r="M23" s="26" t="s">
        <v>62</v>
      </c>
      <c r="N23" s="26" t="s">
        <v>62</v>
      </c>
      <c r="O23" s="27"/>
      <c r="P23" s="28"/>
      <c r="Q23" s="28"/>
    </row>
    <row r="24" spans="1:253" s="50" customFormat="1" ht="22.5" customHeight="1">
      <c r="A24" s="21">
        <v>20</v>
      </c>
      <c r="B24" s="22" t="s">
        <v>68</v>
      </c>
      <c r="C24" s="23" t="s">
        <v>69</v>
      </c>
      <c r="D24" s="21">
        <v>61</v>
      </c>
      <c r="E24" s="24" t="s">
        <v>108</v>
      </c>
      <c r="F24" s="23" t="s">
        <v>109</v>
      </c>
      <c r="G24" s="23" t="s">
        <v>30</v>
      </c>
      <c r="H24" s="26">
        <v>88.5</v>
      </c>
      <c r="I24" s="26">
        <v>106</v>
      </c>
      <c r="J24" s="26">
        <f t="shared" si="0"/>
        <v>32.42</v>
      </c>
      <c r="K24" s="26" t="s">
        <v>62</v>
      </c>
      <c r="L24" s="26" t="s">
        <v>62</v>
      </c>
      <c r="M24" s="26" t="s">
        <v>62</v>
      </c>
      <c r="N24" s="26" t="s">
        <v>62</v>
      </c>
      <c r="O24" s="27"/>
      <c r="P24" s="51"/>
      <c r="Q24" s="51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</row>
    <row r="25" spans="1:253" s="50" customFormat="1" ht="22.5" customHeight="1">
      <c r="A25" s="21">
        <v>21</v>
      </c>
      <c r="B25" s="22" t="s">
        <v>68</v>
      </c>
      <c r="C25" s="23" t="s">
        <v>69</v>
      </c>
      <c r="D25" s="21">
        <v>61</v>
      </c>
      <c r="E25" s="24" t="s">
        <v>110</v>
      </c>
      <c r="F25" s="23" t="s">
        <v>111</v>
      </c>
      <c r="G25" s="23" t="s">
        <v>24</v>
      </c>
      <c r="H25" s="26">
        <v>90</v>
      </c>
      <c r="I25" s="26">
        <v>104</v>
      </c>
      <c r="J25" s="26">
        <f t="shared" si="0"/>
        <v>32.33</v>
      </c>
      <c r="K25" s="26" t="s">
        <v>62</v>
      </c>
      <c r="L25" s="26" t="s">
        <v>62</v>
      </c>
      <c r="M25" s="26" t="s">
        <v>62</v>
      </c>
      <c r="N25" s="26" t="s">
        <v>62</v>
      </c>
      <c r="O25" s="27"/>
      <c r="P25" s="51"/>
      <c r="Q25" s="51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</row>
  </sheetData>
  <sheetProtection/>
  <mergeCells count="4">
    <mergeCell ref="A1:Q1"/>
    <mergeCell ref="A2:Q2"/>
    <mergeCell ref="A3:J3"/>
    <mergeCell ref="M3:Q3"/>
  </mergeCells>
  <printOptions horizontalCentered="1"/>
  <pageMargins left="0.39305555555555555" right="0.39305555555555555" top="0.5902777777777778" bottom="0.39305555555555555" header="0.5118055555555555" footer="0.1180555555555555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8"/>
  <sheetViews>
    <sheetView workbookViewId="0" topLeftCell="A1">
      <selection activeCell="F19" sqref="F19"/>
    </sheetView>
  </sheetViews>
  <sheetFormatPr defaultColWidth="9.00390625" defaultRowHeight="14.25"/>
  <cols>
    <col min="1" max="1" width="4.75390625" style="4" customWidth="1"/>
    <col min="2" max="2" width="25.75390625" style="5" customWidth="1"/>
    <col min="3" max="3" width="12.875" style="4" customWidth="1"/>
    <col min="4" max="4" width="5.50390625" style="4" customWidth="1"/>
    <col min="5" max="5" width="12.375" style="4" customWidth="1"/>
    <col min="6" max="6" width="7.75390625" style="6" customWidth="1"/>
    <col min="7" max="7" width="4.625" style="7" customWidth="1"/>
    <col min="8" max="9" width="8.375" style="7" customWidth="1"/>
    <col min="10" max="10" width="8.875" style="7" customWidth="1"/>
    <col min="11" max="14" width="8.375" style="7" customWidth="1"/>
    <col min="15" max="15" width="7.125" style="8" customWidth="1"/>
    <col min="16" max="16" width="5.25390625" style="4" customWidth="1"/>
    <col min="17" max="17" width="4.875" style="4" customWidth="1"/>
    <col min="18" max="174" width="9.00390625" style="9" customWidth="1"/>
    <col min="175" max="16384" width="9.00390625" style="10" customWidth="1"/>
  </cols>
  <sheetData>
    <row r="1" spans="1:255" ht="24" customHeight="1">
      <c r="A1" s="11" t="s">
        <v>112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20.25" customHeight="1">
      <c r="A2" s="13" t="s">
        <v>1</v>
      </c>
      <c r="B2" s="14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17" s="1" customFormat="1" ht="20.25" customHeight="1">
      <c r="A3" s="16"/>
      <c r="B3" s="17"/>
      <c r="C3" s="16"/>
      <c r="D3" s="16"/>
      <c r="E3" s="16"/>
      <c r="F3" s="16"/>
      <c r="G3" s="16"/>
      <c r="H3" s="16"/>
      <c r="I3" s="16"/>
      <c r="J3" s="16"/>
      <c r="K3" s="15"/>
      <c r="L3" s="15"/>
      <c r="M3" s="15" t="s">
        <v>2</v>
      </c>
      <c r="N3" s="15"/>
      <c r="O3" s="15"/>
      <c r="P3" s="15"/>
      <c r="Q3" s="15"/>
    </row>
    <row r="4" spans="1:17" s="2" customFormat="1" ht="46.5" customHeight="1">
      <c r="A4" s="18" t="s">
        <v>3</v>
      </c>
      <c r="B4" s="18" t="s">
        <v>4</v>
      </c>
      <c r="C4" s="19" t="s">
        <v>5</v>
      </c>
      <c r="D4" s="18" t="s">
        <v>6</v>
      </c>
      <c r="E4" s="18" t="s">
        <v>7</v>
      </c>
      <c r="F4" s="20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19</v>
      </c>
    </row>
    <row r="5" spans="1:255" s="50" customFormat="1" ht="13.5" customHeight="1">
      <c r="A5" s="21">
        <v>1</v>
      </c>
      <c r="B5" s="22" t="s">
        <v>113</v>
      </c>
      <c r="C5" s="23" t="s">
        <v>114</v>
      </c>
      <c r="D5" s="21">
        <v>59</v>
      </c>
      <c r="E5" s="24" t="s">
        <v>115</v>
      </c>
      <c r="F5" s="23" t="s">
        <v>116</v>
      </c>
      <c r="G5" s="23" t="s">
        <v>24</v>
      </c>
      <c r="H5" s="26">
        <v>99</v>
      </c>
      <c r="I5" s="26">
        <v>120.5</v>
      </c>
      <c r="J5" s="26">
        <f aca="true" t="shared" si="0" ref="J5:J38">ROUND((H5+I5)/3*0.5,2)</f>
        <v>36.58</v>
      </c>
      <c r="K5" s="26">
        <v>87.4</v>
      </c>
      <c r="L5" s="25">
        <f aca="true" t="shared" si="1" ref="L5:L21">K5*0.3</f>
        <v>26.220000000000002</v>
      </c>
      <c r="M5" s="26">
        <v>80.8</v>
      </c>
      <c r="N5" s="25">
        <f aca="true" t="shared" si="2" ref="N5:N21">M5*0.2</f>
        <v>16.16</v>
      </c>
      <c r="O5" s="27">
        <f aca="true" t="shared" si="3" ref="O5:O21">J5+L5+N5</f>
        <v>78.96</v>
      </c>
      <c r="P5" s="51">
        <v>1</v>
      </c>
      <c r="Q5" s="51" t="s">
        <v>25</v>
      </c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</row>
    <row r="6" spans="1:255" s="50" customFormat="1" ht="13.5" customHeight="1">
      <c r="A6" s="21">
        <v>2</v>
      </c>
      <c r="B6" s="22" t="s">
        <v>113</v>
      </c>
      <c r="C6" s="23" t="s">
        <v>114</v>
      </c>
      <c r="D6" s="21">
        <v>59</v>
      </c>
      <c r="E6" s="39" t="s">
        <v>117</v>
      </c>
      <c r="F6" s="23" t="s">
        <v>118</v>
      </c>
      <c r="G6" s="23" t="s">
        <v>30</v>
      </c>
      <c r="H6" s="26">
        <v>106.5</v>
      </c>
      <c r="I6" s="26">
        <v>113.5</v>
      </c>
      <c r="J6" s="26">
        <f t="shared" si="0"/>
        <v>36.67</v>
      </c>
      <c r="K6" s="26">
        <v>85.8</v>
      </c>
      <c r="L6" s="25">
        <f t="shared" si="1"/>
        <v>25.74</v>
      </c>
      <c r="M6" s="26">
        <v>81.6</v>
      </c>
      <c r="N6" s="25">
        <f t="shared" si="2"/>
        <v>16.32</v>
      </c>
      <c r="O6" s="27">
        <f t="shared" si="3"/>
        <v>78.72999999999999</v>
      </c>
      <c r="P6" s="51">
        <v>2</v>
      </c>
      <c r="Q6" s="51" t="s">
        <v>25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</row>
    <row r="7" spans="1:255" s="50" customFormat="1" ht="13.5" customHeight="1">
      <c r="A7" s="21">
        <v>3</v>
      </c>
      <c r="B7" s="22" t="s">
        <v>113</v>
      </c>
      <c r="C7" s="23" t="s">
        <v>114</v>
      </c>
      <c r="D7" s="21">
        <v>59</v>
      </c>
      <c r="E7" s="39" t="s">
        <v>119</v>
      </c>
      <c r="F7" s="23" t="s">
        <v>120</v>
      </c>
      <c r="G7" s="23" t="s">
        <v>24</v>
      </c>
      <c r="H7" s="26">
        <v>100.5</v>
      </c>
      <c r="I7" s="26">
        <v>115</v>
      </c>
      <c r="J7" s="26">
        <f t="shared" si="0"/>
        <v>35.92</v>
      </c>
      <c r="K7" s="26">
        <v>85.8</v>
      </c>
      <c r="L7" s="25">
        <f t="shared" si="1"/>
        <v>25.74</v>
      </c>
      <c r="M7" s="26">
        <v>83</v>
      </c>
      <c r="N7" s="25">
        <f t="shared" si="2"/>
        <v>16.6</v>
      </c>
      <c r="O7" s="27">
        <f t="shared" si="3"/>
        <v>78.25999999999999</v>
      </c>
      <c r="P7" s="51">
        <v>3</v>
      </c>
      <c r="Q7" s="51" t="s">
        <v>25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</row>
    <row r="8" spans="1:255" s="50" customFormat="1" ht="13.5" customHeight="1">
      <c r="A8" s="21">
        <v>4</v>
      </c>
      <c r="B8" s="22" t="s">
        <v>113</v>
      </c>
      <c r="C8" s="23" t="s">
        <v>114</v>
      </c>
      <c r="D8" s="21">
        <v>59</v>
      </c>
      <c r="E8" s="39" t="s">
        <v>121</v>
      </c>
      <c r="F8" s="23" t="s">
        <v>122</v>
      </c>
      <c r="G8" s="23" t="s">
        <v>24</v>
      </c>
      <c r="H8" s="26">
        <v>106.5</v>
      </c>
      <c r="I8" s="26">
        <v>113.5</v>
      </c>
      <c r="J8" s="26">
        <f t="shared" si="0"/>
        <v>36.67</v>
      </c>
      <c r="K8" s="26">
        <v>83.2</v>
      </c>
      <c r="L8" s="25">
        <f t="shared" si="1"/>
        <v>24.96</v>
      </c>
      <c r="M8" s="26">
        <v>81.2</v>
      </c>
      <c r="N8" s="25">
        <f t="shared" si="2"/>
        <v>16.240000000000002</v>
      </c>
      <c r="O8" s="27">
        <f t="shared" si="3"/>
        <v>77.87</v>
      </c>
      <c r="P8" s="51">
        <v>4</v>
      </c>
      <c r="Q8" s="51" t="s">
        <v>25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</row>
    <row r="9" spans="1:255" s="50" customFormat="1" ht="13.5" customHeight="1">
      <c r="A9" s="21">
        <v>5</v>
      </c>
      <c r="B9" s="22" t="s">
        <v>113</v>
      </c>
      <c r="C9" s="23" t="s">
        <v>114</v>
      </c>
      <c r="D9" s="21">
        <v>59</v>
      </c>
      <c r="E9" s="39" t="s">
        <v>123</v>
      </c>
      <c r="F9" s="23" t="s">
        <v>124</v>
      </c>
      <c r="G9" s="23" t="s">
        <v>24</v>
      </c>
      <c r="H9" s="26">
        <v>93</v>
      </c>
      <c r="I9" s="26">
        <v>114.5</v>
      </c>
      <c r="J9" s="26">
        <f t="shared" si="0"/>
        <v>34.58</v>
      </c>
      <c r="K9" s="26">
        <v>88</v>
      </c>
      <c r="L9" s="25">
        <f t="shared" si="1"/>
        <v>26.4</v>
      </c>
      <c r="M9" s="26">
        <v>80.4</v>
      </c>
      <c r="N9" s="25">
        <f t="shared" si="2"/>
        <v>16.080000000000002</v>
      </c>
      <c r="O9" s="27">
        <f t="shared" si="3"/>
        <v>77.06</v>
      </c>
      <c r="P9" s="51">
        <v>5</v>
      </c>
      <c r="Q9" s="51" t="s">
        <v>25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</row>
    <row r="10" spans="1:255" s="50" customFormat="1" ht="13.5" customHeight="1">
      <c r="A10" s="21">
        <v>6</v>
      </c>
      <c r="B10" s="22" t="s">
        <v>113</v>
      </c>
      <c r="C10" s="23" t="s">
        <v>114</v>
      </c>
      <c r="D10" s="21">
        <v>59</v>
      </c>
      <c r="E10" s="39" t="s">
        <v>125</v>
      </c>
      <c r="F10" s="23" t="s">
        <v>126</v>
      </c>
      <c r="G10" s="23" t="s">
        <v>24</v>
      </c>
      <c r="H10" s="26">
        <v>100.5</v>
      </c>
      <c r="I10" s="26">
        <v>113</v>
      </c>
      <c r="J10" s="26">
        <f t="shared" si="0"/>
        <v>35.58</v>
      </c>
      <c r="K10" s="26">
        <v>84</v>
      </c>
      <c r="L10" s="25">
        <f t="shared" si="1"/>
        <v>25.2</v>
      </c>
      <c r="M10" s="26">
        <v>81.4</v>
      </c>
      <c r="N10" s="25">
        <f t="shared" si="2"/>
        <v>16.28</v>
      </c>
      <c r="O10" s="27">
        <f t="shared" si="3"/>
        <v>77.06</v>
      </c>
      <c r="P10" s="51">
        <v>5</v>
      </c>
      <c r="Q10" s="51" t="s">
        <v>25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</row>
    <row r="11" spans="1:255" s="50" customFormat="1" ht="13.5" customHeight="1">
      <c r="A11" s="21">
        <v>7</v>
      </c>
      <c r="B11" s="22" t="s">
        <v>113</v>
      </c>
      <c r="C11" s="23" t="s">
        <v>114</v>
      </c>
      <c r="D11" s="21">
        <v>59</v>
      </c>
      <c r="E11" s="39" t="s">
        <v>127</v>
      </c>
      <c r="F11" s="23" t="s">
        <v>128</v>
      </c>
      <c r="G11" s="23" t="s">
        <v>24</v>
      </c>
      <c r="H11" s="26">
        <v>99</v>
      </c>
      <c r="I11" s="26">
        <v>109.5</v>
      </c>
      <c r="J11" s="26">
        <f t="shared" si="0"/>
        <v>34.75</v>
      </c>
      <c r="K11" s="26">
        <v>86.8</v>
      </c>
      <c r="L11" s="25">
        <f t="shared" si="1"/>
        <v>26.04</v>
      </c>
      <c r="M11" s="26">
        <v>80.6</v>
      </c>
      <c r="N11" s="25">
        <f t="shared" si="2"/>
        <v>16.12</v>
      </c>
      <c r="O11" s="27">
        <f t="shared" si="3"/>
        <v>76.91</v>
      </c>
      <c r="P11" s="51">
        <v>7</v>
      </c>
      <c r="Q11" s="51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</row>
    <row r="12" spans="1:255" s="50" customFormat="1" ht="13.5" customHeight="1">
      <c r="A12" s="21">
        <v>8</v>
      </c>
      <c r="B12" s="22" t="s">
        <v>113</v>
      </c>
      <c r="C12" s="23" t="s">
        <v>114</v>
      </c>
      <c r="D12" s="21">
        <v>59</v>
      </c>
      <c r="E12" s="39" t="s">
        <v>129</v>
      </c>
      <c r="F12" s="23" t="s">
        <v>130</v>
      </c>
      <c r="G12" s="23" t="s">
        <v>24</v>
      </c>
      <c r="H12" s="26">
        <v>97.5</v>
      </c>
      <c r="I12" s="26">
        <v>114</v>
      </c>
      <c r="J12" s="26">
        <f t="shared" si="0"/>
        <v>35.25</v>
      </c>
      <c r="K12" s="26">
        <v>82.6</v>
      </c>
      <c r="L12" s="25">
        <f t="shared" si="1"/>
        <v>24.779999999999998</v>
      </c>
      <c r="M12" s="26">
        <v>81.2</v>
      </c>
      <c r="N12" s="25">
        <f t="shared" si="2"/>
        <v>16.240000000000002</v>
      </c>
      <c r="O12" s="27">
        <f t="shared" si="3"/>
        <v>76.27000000000001</v>
      </c>
      <c r="P12" s="51">
        <v>8</v>
      </c>
      <c r="Q12" s="51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</row>
    <row r="13" spans="1:255" s="50" customFormat="1" ht="13.5" customHeight="1">
      <c r="A13" s="21">
        <v>9</v>
      </c>
      <c r="B13" s="22" t="s">
        <v>113</v>
      </c>
      <c r="C13" s="23" t="s">
        <v>114</v>
      </c>
      <c r="D13" s="21">
        <v>59</v>
      </c>
      <c r="E13" s="39" t="s">
        <v>131</v>
      </c>
      <c r="F13" s="23" t="s">
        <v>132</v>
      </c>
      <c r="G13" s="23" t="s">
        <v>24</v>
      </c>
      <c r="H13" s="26">
        <v>99</v>
      </c>
      <c r="I13" s="26">
        <v>108</v>
      </c>
      <c r="J13" s="26">
        <f t="shared" si="0"/>
        <v>34.5</v>
      </c>
      <c r="K13" s="26">
        <v>84.6</v>
      </c>
      <c r="L13" s="25">
        <f t="shared" si="1"/>
        <v>25.38</v>
      </c>
      <c r="M13" s="26">
        <v>79.6</v>
      </c>
      <c r="N13" s="25">
        <f t="shared" si="2"/>
        <v>15.92</v>
      </c>
      <c r="O13" s="27">
        <f t="shared" si="3"/>
        <v>75.8</v>
      </c>
      <c r="P13" s="51">
        <v>9</v>
      </c>
      <c r="Q13" s="51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</row>
    <row r="14" spans="1:255" s="50" customFormat="1" ht="13.5" customHeight="1">
      <c r="A14" s="21">
        <v>10</v>
      </c>
      <c r="B14" s="22" t="s">
        <v>113</v>
      </c>
      <c r="C14" s="23" t="s">
        <v>114</v>
      </c>
      <c r="D14" s="21">
        <v>59</v>
      </c>
      <c r="E14" s="39" t="s">
        <v>133</v>
      </c>
      <c r="F14" s="23" t="s">
        <v>134</v>
      </c>
      <c r="G14" s="23" t="s">
        <v>24</v>
      </c>
      <c r="H14" s="26">
        <v>99</v>
      </c>
      <c r="I14" s="26">
        <v>111</v>
      </c>
      <c r="J14" s="26">
        <f t="shared" si="0"/>
        <v>35</v>
      </c>
      <c r="K14" s="26">
        <v>83.2</v>
      </c>
      <c r="L14" s="25">
        <f t="shared" si="1"/>
        <v>24.96</v>
      </c>
      <c r="M14" s="26">
        <v>79</v>
      </c>
      <c r="N14" s="25">
        <f t="shared" si="2"/>
        <v>15.8</v>
      </c>
      <c r="O14" s="27">
        <f t="shared" si="3"/>
        <v>75.76</v>
      </c>
      <c r="P14" s="51">
        <v>10</v>
      </c>
      <c r="Q14" s="51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</row>
    <row r="15" spans="1:255" s="50" customFormat="1" ht="13.5" customHeight="1">
      <c r="A15" s="21">
        <v>11</v>
      </c>
      <c r="B15" s="22" t="s">
        <v>113</v>
      </c>
      <c r="C15" s="23" t="s">
        <v>114</v>
      </c>
      <c r="D15" s="21">
        <v>59</v>
      </c>
      <c r="E15" s="39" t="s">
        <v>135</v>
      </c>
      <c r="F15" s="23" t="s">
        <v>136</v>
      </c>
      <c r="G15" s="23" t="s">
        <v>24</v>
      </c>
      <c r="H15" s="26">
        <v>91.5</v>
      </c>
      <c r="I15" s="26">
        <v>118</v>
      </c>
      <c r="J15" s="26">
        <f t="shared" si="0"/>
        <v>34.92</v>
      </c>
      <c r="K15" s="26">
        <v>80.8</v>
      </c>
      <c r="L15" s="25">
        <f t="shared" si="1"/>
        <v>24.24</v>
      </c>
      <c r="M15" s="26">
        <v>79.6</v>
      </c>
      <c r="N15" s="25">
        <f t="shared" si="2"/>
        <v>15.92</v>
      </c>
      <c r="O15" s="27">
        <f t="shared" si="3"/>
        <v>75.08</v>
      </c>
      <c r="P15" s="51">
        <v>11</v>
      </c>
      <c r="Q15" s="51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</row>
    <row r="16" spans="1:255" s="50" customFormat="1" ht="13.5" customHeight="1">
      <c r="A16" s="21">
        <v>12</v>
      </c>
      <c r="B16" s="22" t="s">
        <v>113</v>
      </c>
      <c r="C16" s="23" t="s">
        <v>114</v>
      </c>
      <c r="D16" s="21">
        <v>59</v>
      </c>
      <c r="E16" s="39" t="s">
        <v>137</v>
      </c>
      <c r="F16" s="23" t="s">
        <v>138</v>
      </c>
      <c r="G16" s="23" t="s">
        <v>24</v>
      </c>
      <c r="H16" s="26">
        <v>94.5</v>
      </c>
      <c r="I16" s="26">
        <v>112</v>
      </c>
      <c r="J16" s="26">
        <f t="shared" si="0"/>
        <v>34.42</v>
      </c>
      <c r="K16" s="26">
        <v>80.2</v>
      </c>
      <c r="L16" s="25">
        <f t="shared" si="1"/>
        <v>24.06</v>
      </c>
      <c r="M16" s="26">
        <v>81.6</v>
      </c>
      <c r="N16" s="25">
        <f t="shared" si="2"/>
        <v>16.32</v>
      </c>
      <c r="O16" s="27">
        <f t="shared" si="3"/>
        <v>74.80000000000001</v>
      </c>
      <c r="P16" s="51">
        <v>12</v>
      </c>
      <c r="Q16" s="51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</row>
    <row r="17" spans="1:255" s="50" customFormat="1" ht="13.5" customHeight="1">
      <c r="A17" s="21">
        <v>13</v>
      </c>
      <c r="B17" s="22" t="s">
        <v>113</v>
      </c>
      <c r="C17" s="23" t="s">
        <v>114</v>
      </c>
      <c r="D17" s="21">
        <v>59</v>
      </c>
      <c r="E17" s="39" t="s">
        <v>139</v>
      </c>
      <c r="F17" s="23" t="s">
        <v>140</v>
      </c>
      <c r="G17" s="23" t="s">
        <v>24</v>
      </c>
      <c r="H17" s="26">
        <v>93</v>
      </c>
      <c r="I17" s="26">
        <v>115.5</v>
      </c>
      <c r="J17" s="26">
        <f t="shared" si="0"/>
        <v>34.75</v>
      </c>
      <c r="K17" s="26">
        <v>81.6</v>
      </c>
      <c r="L17" s="25">
        <f t="shared" si="1"/>
        <v>24.479999999999997</v>
      </c>
      <c r="M17" s="26">
        <v>77.6</v>
      </c>
      <c r="N17" s="25">
        <f t="shared" si="2"/>
        <v>15.52</v>
      </c>
      <c r="O17" s="27">
        <f t="shared" si="3"/>
        <v>74.75</v>
      </c>
      <c r="P17" s="51">
        <v>13</v>
      </c>
      <c r="Q17" s="51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</row>
    <row r="18" spans="1:255" s="50" customFormat="1" ht="13.5" customHeight="1">
      <c r="A18" s="21">
        <v>14</v>
      </c>
      <c r="B18" s="22" t="s">
        <v>113</v>
      </c>
      <c r="C18" s="23" t="s">
        <v>114</v>
      </c>
      <c r="D18" s="21">
        <v>59</v>
      </c>
      <c r="E18" s="39" t="s">
        <v>141</v>
      </c>
      <c r="F18" s="23" t="s">
        <v>142</v>
      </c>
      <c r="G18" s="23" t="s">
        <v>24</v>
      </c>
      <c r="H18" s="26">
        <v>105</v>
      </c>
      <c r="I18" s="26">
        <v>108.5</v>
      </c>
      <c r="J18" s="26">
        <f t="shared" si="0"/>
        <v>35.58</v>
      </c>
      <c r="K18" s="26">
        <v>78</v>
      </c>
      <c r="L18" s="25">
        <f t="shared" si="1"/>
        <v>23.4</v>
      </c>
      <c r="M18" s="26">
        <v>76</v>
      </c>
      <c r="N18" s="25">
        <f t="shared" si="2"/>
        <v>15.200000000000001</v>
      </c>
      <c r="O18" s="27">
        <f t="shared" si="3"/>
        <v>74.17999999999999</v>
      </c>
      <c r="P18" s="51">
        <v>14</v>
      </c>
      <c r="Q18" s="51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</row>
    <row r="19" spans="1:255" s="50" customFormat="1" ht="13.5" customHeight="1">
      <c r="A19" s="21">
        <v>15</v>
      </c>
      <c r="B19" s="22" t="s">
        <v>113</v>
      </c>
      <c r="C19" s="23" t="s">
        <v>114</v>
      </c>
      <c r="D19" s="21">
        <v>59</v>
      </c>
      <c r="E19" s="39" t="s">
        <v>143</v>
      </c>
      <c r="F19" s="23" t="s">
        <v>144</v>
      </c>
      <c r="G19" s="23" t="s">
        <v>24</v>
      </c>
      <c r="H19" s="26">
        <v>100.5</v>
      </c>
      <c r="I19" s="26">
        <v>110.5</v>
      </c>
      <c r="J19" s="26">
        <f t="shared" si="0"/>
        <v>35.17</v>
      </c>
      <c r="K19" s="26">
        <v>78</v>
      </c>
      <c r="L19" s="25">
        <f t="shared" si="1"/>
        <v>23.4</v>
      </c>
      <c r="M19" s="26">
        <v>78</v>
      </c>
      <c r="N19" s="25">
        <f t="shared" si="2"/>
        <v>15.600000000000001</v>
      </c>
      <c r="O19" s="27">
        <f t="shared" si="3"/>
        <v>74.17</v>
      </c>
      <c r="P19" s="51">
        <v>15</v>
      </c>
      <c r="Q19" s="51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</row>
    <row r="20" spans="1:255" s="50" customFormat="1" ht="13.5" customHeight="1">
      <c r="A20" s="21">
        <v>16</v>
      </c>
      <c r="B20" s="22" t="s">
        <v>113</v>
      </c>
      <c r="C20" s="23" t="s">
        <v>114</v>
      </c>
      <c r="D20" s="23">
        <v>59</v>
      </c>
      <c r="E20" s="39" t="s">
        <v>145</v>
      </c>
      <c r="F20" s="23" t="s">
        <v>146</v>
      </c>
      <c r="G20" s="23" t="s">
        <v>24</v>
      </c>
      <c r="H20" s="26">
        <v>94.5</v>
      </c>
      <c r="I20" s="26">
        <v>111.5</v>
      </c>
      <c r="J20" s="26">
        <f t="shared" si="0"/>
        <v>34.33</v>
      </c>
      <c r="K20" s="26">
        <v>75.6</v>
      </c>
      <c r="L20" s="25">
        <f t="shared" si="1"/>
        <v>22.679999999999996</v>
      </c>
      <c r="M20" s="26">
        <v>78.6</v>
      </c>
      <c r="N20" s="25">
        <f t="shared" si="2"/>
        <v>15.719999999999999</v>
      </c>
      <c r="O20" s="27">
        <f t="shared" si="3"/>
        <v>72.72999999999999</v>
      </c>
      <c r="P20" s="51">
        <v>16</v>
      </c>
      <c r="Q20" s="51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</row>
    <row r="21" spans="1:255" s="50" customFormat="1" ht="13.5" customHeight="1">
      <c r="A21" s="21">
        <v>17</v>
      </c>
      <c r="B21" s="22" t="s">
        <v>113</v>
      </c>
      <c r="C21" s="23" t="s">
        <v>114</v>
      </c>
      <c r="D21" s="21">
        <v>59</v>
      </c>
      <c r="E21" s="39" t="s">
        <v>147</v>
      </c>
      <c r="F21" s="23" t="s">
        <v>148</v>
      </c>
      <c r="G21" s="23" t="s">
        <v>24</v>
      </c>
      <c r="H21" s="26">
        <v>102</v>
      </c>
      <c r="I21" s="26">
        <v>105</v>
      </c>
      <c r="J21" s="26">
        <f t="shared" si="0"/>
        <v>34.5</v>
      </c>
      <c r="K21" s="26">
        <v>73</v>
      </c>
      <c r="L21" s="25">
        <f t="shared" si="1"/>
        <v>21.9</v>
      </c>
      <c r="M21" s="26">
        <v>78.4</v>
      </c>
      <c r="N21" s="25">
        <f t="shared" si="2"/>
        <v>15.680000000000001</v>
      </c>
      <c r="O21" s="27">
        <f t="shared" si="3"/>
        <v>72.08</v>
      </c>
      <c r="P21" s="51">
        <v>17</v>
      </c>
      <c r="Q21" s="51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</row>
    <row r="22" spans="1:255" s="50" customFormat="1" ht="13.5" customHeight="1">
      <c r="A22" s="21">
        <v>18</v>
      </c>
      <c r="B22" s="22" t="s">
        <v>113</v>
      </c>
      <c r="C22" s="23" t="s">
        <v>114</v>
      </c>
      <c r="D22" s="21">
        <v>59</v>
      </c>
      <c r="E22" s="39" t="s">
        <v>149</v>
      </c>
      <c r="F22" s="23" t="s">
        <v>150</v>
      </c>
      <c r="G22" s="23" t="s">
        <v>24</v>
      </c>
      <c r="H22" s="26">
        <v>96</v>
      </c>
      <c r="I22" s="26">
        <v>113.5</v>
      </c>
      <c r="J22" s="26">
        <f t="shared" si="0"/>
        <v>34.92</v>
      </c>
      <c r="K22" s="26" t="s">
        <v>62</v>
      </c>
      <c r="L22" s="26" t="s">
        <v>62</v>
      </c>
      <c r="M22" s="26" t="s">
        <v>62</v>
      </c>
      <c r="N22" s="26" t="s">
        <v>62</v>
      </c>
      <c r="O22" s="27"/>
      <c r="P22" s="51"/>
      <c r="Q22" s="51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</row>
    <row r="23" spans="1:255" s="50" customFormat="1" ht="13.5" customHeight="1">
      <c r="A23" s="21">
        <v>19</v>
      </c>
      <c r="B23" s="22" t="s">
        <v>151</v>
      </c>
      <c r="C23" s="23" t="s">
        <v>114</v>
      </c>
      <c r="D23" s="21">
        <v>60</v>
      </c>
      <c r="E23" s="39" t="s">
        <v>152</v>
      </c>
      <c r="F23" s="23" t="s">
        <v>153</v>
      </c>
      <c r="G23" s="23" t="s">
        <v>24</v>
      </c>
      <c r="H23" s="26">
        <v>103.5</v>
      </c>
      <c r="I23" s="26">
        <v>113.5</v>
      </c>
      <c r="J23" s="26">
        <f t="shared" si="0"/>
        <v>36.17</v>
      </c>
      <c r="K23" s="26">
        <v>86.4</v>
      </c>
      <c r="L23" s="25">
        <f aca="true" t="shared" si="4" ref="L23:L36">K23*0.3</f>
        <v>25.92</v>
      </c>
      <c r="M23" s="26">
        <v>85.8</v>
      </c>
      <c r="N23" s="25">
        <f aca="true" t="shared" si="5" ref="N23:N36">M23*0.2</f>
        <v>17.16</v>
      </c>
      <c r="O23" s="27">
        <f aca="true" t="shared" si="6" ref="O23:O36">J23+L23+N23</f>
        <v>79.25</v>
      </c>
      <c r="P23" s="51">
        <v>1</v>
      </c>
      <c r="Q23" s="51" t="s">
        <v>25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</row>
    <row r="24" spans="1:255" s="50" customFormat="1" ht="13.5" customHeight="1">
      <c r="A24" s="21">
        <v>20</v>
      </c>
      <c r="B24" s="22" t="s">
        <v>151</v>
      </c>
      <c r="C24" s="23" t="s">
        <v>114</v>
      </c>
      <c r="D24" s="21">
        <v>60</v>
      </c>
      <c r="E24" s="39" t="s">
        <v>154</v>
      </c>
      <c r="F24" s="23" t="s">
        <v>155</v>
      </c>
      <c r="G24" s="23" t="s">
        <v>24</v>
      </c>
      <c r="H24" s="26">
        <v>103.5</v>
      </c>
      <c r="I24" s="26">
        <v>112</v>
      </c>
      <c r="J24" s="26">
        <f t="shared" si="0"/>
        <v>35.92</v>
      </c>
      <c r="K24" s="26">
        <v>82.4</v>
      </c>
      <c r="L24" s="25">
        <f t="shared" si="4"/>
        <v>24.720000000000002</v>
      </c>
      <c r="M24" s="26">
        <v>81.4</v>
      </c>
      <c r="N24" s="25">
        <f t="shared" si="5"/>
        <v>16.28</v>
      </c>
      <c r="O24" s="27">
        <f t="shared" si="6"/>
        <v>76.92</v>
      </c>
      <c r="P24" s="51">
        <v>2</v>
      </c>
      <c r="Q24" s="51" t="s">
        <v>25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</row>
    <row r="25" spans="1:255" s="50" customFormat="1" ht="13.5" customHeight="1">
      <c r="A25" s="21">
        <v>21</v>
      </c>
      <c r="B25" s="22" t="s">
        <v>151</v>
      </c>
      <c r="C25" s="23" t="s">
        <v>114</v>
      </c>
      <c r="D25" s="21">
        <v>60</v>
      </c>
      <c r="E25" s="39" t="s">
        <v>156</v>
      </c>
      <c r="F25" s="23" t="s">
        <v>157</v>
      </c>
      <c r="G25" s="23" t="s">
        <v>24</v>
      </c>
      <c r="H25" s="26">
        <v>112.5</v>
      </c>
      <c r="I25" s="26">
        <v>104.5</v>
      </c>
      <c r="J25" s="26">
        <f t="shared" si="0"/>
        <v>36.17</v>
      </c>
      <c r="K25" s="26">
        <v>81.4</v>
      </c>
      <c r="L25" s="25">
        <f t="shared" si="4"/>
        <v>24.42</v>
      </c>
      <c r="M25" s="26">
        <v>81</v>
      </c>
      <c r="N25" s="25">
        <f t="shared" si="5"/>
        <v>16.2</v>
      </c>
      <c r="O25" s="27">
        <f t="shared" si="6"/>
        <v>76.79</v>
      </c>
      <c r="P25" s="51">
        <v>3</v>
      </c>
      <c r="Q25" s="51" t="s">
        <v>25</v>
      </c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</row>
    <row r="26" spans="1:255" s="50" customFormat="1" ht="13.5" customHeight="1">
      <c r="A26" s="21">
        <v>22</v>
      </c>
      <c r="B26" s="22" t="s">
        <v>151</v>
      </c>
      <c r="C26" s="23" t="s">
        <v>114</v>
      </c>
      <c r="D26" s="21">
        <v>60</v>
      </c>
      <c r="E26" s="39" t="s">
        <v>158</v>
      </c>
      <c r="F26" s="23" t="s">
        <v>159</v>
      </c>
      <c r="G26" s="23" t="s">
        <v>24</v>
      </c>
      <c r="H26" s="26">
        <v>103.5</v>
      </c>
      <c r="I26" s="26">
        <v>106</v>
      </c>
      <c r="J26" s="26">
        <f t="shared" si="0"/>
        <v>34.92</v>
      </c>
      <c r="K26" s="26">
        <v>83.8</v>
      </c>
      <c r="L26" s="25">
        <f t="shared" si="4"/>
        <v>25.139999999999997</v>
      </c>
      <c r="M26" s="26">
        <v>81</v>
      </c>
      <c r="N26" s="25">
        <f t="shared" si="5"/>
        <v>16.2</v>
      </c>
      <c r="O26" s="27">
        <f t="shared" si="6"/>
        <v>76.26</v>
      </c>
      <c r="P26" s="51">
        <v>4</v>
      </c>
      <c r="Q26" s="51" t="s">
        <v>25</v>
      </c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</row>
    <row r="27" spans="1:255" s="50" customFormat="1" ht="13.5" customHeight="1">
      <c r="A27" s="21">
        <v>23</v>
      </c>
      <c r="B27" s="22" t="s">
        <v>151</v>
      </c>
      <c r="C27" s="23" t="s">
        <v>114</v>
      </c>
      <c r="D27" s="21">
        <v>60</v>
      </c>
      <c r="E27" s="39" t="s">
        <v>160</v>
      </c>
      <c r="F27" s="23" t="s">
        <v>161</v>
      </c>
      <c r="G27" s="23" t="s">
        <v>24</v>
      </c>
      <c r="H27" s="26">
        <v>97.5</v>
      </c>
      <c r="I27" s="26">
        <v>118</v>
      </c>
      <c r="J27" s="26">
        <f t="shared" si="0"/>
        <v>35.92</v>
      </c>
      <c r="K27" s="26">
        <v>82</v>
      </c>
      <c r="L27" s="25">
        <f t="shared" si="4"/>
        <v>24.599999999999998</v>
      </c>
      <c r="M27" s="26">
        <v>78</v>
      </c>
      <c r="N27" s="25">
        <f t="shared" si="5"/>
        <v>15.600000000000001</v>
      </c>
      <c r="O27" s="27">
        <f t="shared" si="6"/>
        <v>76.12</v>
      </c>
      <c r="P27" s="51">
        <v>5</v>
      </c>
      <c r="Q27" s="51" t="s">
        <v>25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</row>
    <row r="28" spans="1:255" s="50" customFormat="1" ht="13.5" customHeight="1">
      <c r="A28" s="21">
        <v>24</v>
      </c>
      <c r="B28" s="22" t="s">
        <v>151</v>
      </c>
      <c r="C28" s="23" t="s">
        <v>114</v>
      </c>
      <c r="D28" s="21">
        <v>60</v>
      </c>
      <c r="E28" s="39" t="s">
        <v>162</v>
      </c>
      <c r="F28" s="23" t="s">
        <v>163</v>
      </c>
      <c r="G28" s="23" t="s">
        <v>24</v>
      </c>
      <c r="H28" s="26">
        <v>90</v>
      </c>
      <c r="I28" s="26">
        <v>118</v>
      </c>
      <c r="J28" s="26">
        <f t="shared" si="0"/>
        <v>34.67</v>
      </c>
      <c r="K28" s="26">
        <v>83.6</v>
      </c>
      <c r="L28" s="25">
        <f t="shared" si="4"/>
        <v>25.08</v>
      </c>
      <c r="M28" s="26">
        <v>80.8</v>
      </c>
      <c r="N28" s="25">
        <f t="shared" si="5"/>
        <v>16.16</v>
      </c>
      <c r="O28" s="27">
        <f t="shared" si="6"/>
        <v>75.91</v>
      </c>
      <c r="P28" s="51">
        <v>6</v>
      </c>
      <c r="Q28" s="51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</row>
    <row r="29" spans="1:255" s="50" customFormat="1" ht="13.5" customHeight="1">
      <c r="A29" s="21">
        <v>25</v>
      </c>
      <c r="B29" s="22" t="s">
        <v>151</v>
      </c>
      <c r="C29" s="23" t="s">
        <v>114</v>
      </c>
      <c r="D29" s="21">
        <v>60</v>
      </c>
      <c r="E29" s="39" t="s">
        <v>164</v>
      </c>
      <c r="F29" s="23" t="s">
        <v>165</v>
      </c>
      <c r="G29" s="23" t="s">
        <v>24</v>
      </c>
      <c r="H29" s="26">
        <v>91.5</v>
      </c>
      <c r="I29" s="26">
        <v>114.5</v>
      </c>
      <c r="J29" s="26">
        <f t="shared" si="0"/>
        <v>34.33</v>
      </c>
      <c r="K29" s="26">
        <v>86.2</v>
      </c>
      <c r="L29" s="25">
        <f t="shared" si="4"/>
        <v>25.86</v>
      </c>
      <c r="M29" s="26">
        <v>77.8</v>
      </c>
      <c r="N29" s="25">
        <f t="shared" si="5"/>
        <v>15.56</v>
      </c>
      <c r="O29" s="27">
        <f t="shared" si="6"/>
        <v>75.75</v>
      </c>
      <c r="P29" s="51">
        <v>7</v>
      </c>
      <c r="Q29" s="5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</row>
    <row r="30" spans="1:255" s="50" customFormat="1" ht="13.5" customHeight="1">
      <c r="A30" s="21">
        <v>26</v>
      </c>
      <c r="B30" s="22" t="s">
        <v>151</v>
      </c>
      <c r="C30" s="23" t="s">
        <v>114</v>
      </c>
      <c r="D30" s="21">
        <v>60</v>
      </c>
      <c r="E30" s="39" t="s">
        <v>166</v>
      </c>
      <c r="F30" s="23" t="s">
        <v>167</v>
      </c>
      <c r="G30" s="23" t="s">
        <v>24</v>
      </c>
      <c r="H30" s="26">
        <v>100.5</v>
      </c>
      <c r="I30" s="26">
        <v>105.5</v>
      </c>
      <c r="J30" s="26">
        <f t="shared" si="0"/>
        <v>34.33</v>
      </c>
      <c r="K30" s="26">
        <v>83.8</v>
      </c>
      <c r="L30" s="25">
        <f t="shared" si="4"/>
        <v>25.139999999999997</v>
      </c>
      <c r="M30" s="26">
        <v>81</v>
      </c>
      <c r="N30" s="25">
        <f t="shared" si="5"/>
        <v>16.2</v>
      </c>
      <c r="O30" s="27">
        <f t="shared" si="6"/>
        <v>75.67</v>
      </c>
      <c r="P30" s="51">
        <v>8</v>
      </c>
      <c r="Q30" s="51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</row>
    <row r="31" spans="1:255" s="50" customFormat="1" ht="13.5" customHeight="1">
      <c r="A31" s="21">
        <v>27</v>
      </c>
      <c r="B31" s="22" t="s">
        <v>151</v>
      </c>
      <c r="C31" s="23" t="s">
        <v>114</v>
      </c>
      <c r="D31" s="21">
        <v>60</v>
      </c>
      <c r="E31" s="39" t="s">
        <v>168</v>
      </c>
      <c r="F31" s="23" t="s">
        <v>169</v>
      </c>
      <c r="G31" s="23" t="s">
        <v>24</v>
      </c>
      <c r="H31" s="26">
        <v>99</v>
      </c>
      <c r="I31" s="26">
        <v>110</v>
      </c>
      <c r="J31" s="26">
        <f t="shared" si="0"/>
        <v>34.83</v>
      </c>
      <c r="K31" s="26">
        <v>82.4</v>
      </c>
      <c r="L31" s="25">
        <f t="shared" si="4"/>
        <v>24.720000000000002</v>
      </c>
      <c r="M31" s="26">
        <v>80</v>
      </c>
      <c r="N31" s="25">
        <f t="shared" si="5"/>
        <v>16</v>
      </c>
      <c r="O31" s="27">
        <f t="shared" si="6"/>
        <v>75.55</v>
      </c>
      <c r="P31" s="51">
        <v>9</v>
      </c>
      <c r="Q31" s="51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0" customFormat="1" ht="13.5" customHeight="1">
      <c r="A32" s="21">
        <v>28</v>
      </c>
      <c r="B32" s="22" t="s">
        <v>151</v>
      </c>
      <c r="C32" s="23" t="s">
        <v>114</v>
      </c>
      <c r="D32" s="21">
        <v>60</v>
      </c>
      <c r="E32" s="39" t="s">
        <v>170</v>
      </c>
      <c r="F32" s="23" t="s">
        <v>171</v>
      </c>
      <c r="G32" s="23" t="s">
        <v>24</v>
      </c>
      <c r="H32" s="26">
        <v>100.5</v>
      </c>
      <c r="I32" s="26">
        <v>115</v>
      </c>
      <c r="J32" s="26">
        <f t="shared" si="0"/>
        <v>35.92</v>
      </c>
      <c r="K32" s="26">
        <v>77.4</v>
      </c>
      <c r="L32" s="25">
        <f t="shared" si="4"/>
        <v>23.220000000000002</v>
      </c>
      <c r="M32" s="26">
        <v>79.6</v>
      </c>
      <c r="N32" s="25">
        <f t="shared" si="5"/>
        <v>15.92</v>
      </c>
      <c r="O32" s="27">
        <f t="shared" si="6"/>
        <v>75.06</v>
      </c>
      <c r="P32" s="51">
        <v>10</v>
      </c>
      <c r="Q32" s="51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0" customFormat="1" ht="13.5" customHeight="1">
      <c r="A33" s="21">
        <v>29</v>
      </c>
      <c r="B33" s="22" t="s">
        <v>151</v>
      </c>
      <c r="C33" s="23" t="s">
        <v>114</v>
      </c>
      <c r="D33" s="21">
        <v>60</v>
      </c>
      <c r="E33" s="39" t="s">
        <v>172</v>
      </c>
      <c r="F33" s="23" t="s">
        <v>173</v>
      </c>
      <c r="G33" s="23" t="s">
        <v>24</v>
      </c>
      <c r="H33" s="26">
        <v>96</v>
      </c>
      <c r="I33" s="26">
        <v>116.5</v>
      </c>
      <c r="J33" s="26">
        <f t="shared" si="0"/>
        <v>35.42</v>
      </c>
      <c r="K33" s="26">
        <v>77.8</v>
      </c>
      <c r="L33" s="25">
        <f t="shared" si="4"/>
        <v>23.34</v>
      </c>
      <c r="M33" s="26">
        <v>81</v>
      </c>
      <c r="N33" s="25">
        <f t="shared" si="5"/>
        <v>16.2</v>
      </c>
      <c r="O33" s="27">
        <f t="shared" si="6"/>
        <v>74.96000000000001</v>
      </c>
      <c r="P33" s="51">
        <v>11</v>
      </c>
      <c r="Q33" s="51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0" customFormat="1" ht="13.5" customHeight="1">
      <c r="A34" s="21">
        <v>30</v>
      </c>
      <c r="B34" s="22" t="s">
        <v>151</v>
      </c>
      <c r="C34" s="23" t="s">
        <v>114</v>
      </c>
      <c r="D34" s="21">
        <v>60</v>
      </c>
      <c r="E34" s="39" t="s">
        <v>174</v>
      </c>
      <c r="F34" s="23" t="s">
        <v>175</v>
      </c>
      <c r="G34" s="23" t="s">
        <v>24</v>
      </c>
      <c r="H34" s="26">
        <v>96</v>
      </c>
      <c r="I34" s="26">
        <v>111.5</v>
      </c>
      <c r="J34" s="26">
        <f t="shared" si="0"/>
        <v>34.58</v>
      </c>
      <c r="K34" s="26">
        <v>80</v>
      </c>
      <c r="L34" s="25">
        <f t="shared" si="4"/>
        <v>24</v>
      </c>
      <c r="M34" s="26">
        <v>79.2</v>
      </c>
      <c r="N34" s="25">
        <f t="shared" si="5"/>
        <v>15.840000000000002</v>
      </c>
      <c r="O34" s="27">
        <f t="shared" si="6"/>
        <v>74.42</v>
      </c>
      <c r="P34" s="51">
        <v>12</v>
      </c>
      <c r="Q34" s="51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0" customFormat="1" ht="13.5" customHeight="1">
      <c r="A35" s="21">
        <v>31</v>
      </c>
      <c r="B35" s="22" t="s">
        <v>151</v>
      </c>
      <c r="C35" s="23" t="s">
        <v>114</v>
      </c>
      <c r="D35" s="21">
        <v>60</v>
      </c>
      <c r="E35" s="39" t="s">
        <v>176</v>
      </c>
      <c r="F35" s="23" t="s">
        <v>177</v>
      </c>
      <c r="G35" s="23" t="s">
        <v>24</v>
      </c>
      <c r="H35" s="26">
        <v>106.5</v>
      </c>
      <c r="I35" s="26">
        <v>105.5</v>
      </c>
      <c r="J35" s="26">
        <f t="shared" si="0"/>
        <v>35.33</v>
      </c>
      <c r="K35" s="26">
        <v>76.6</v>
      </c>
      <c r="L35" s="25">
        <f t="shared" si="4"/>
        <v>22.979999999999997</v>
      </c>
      <c r="M35" s="26">
        <v>79.6</v>
      </c>
      <c r="N35" s="25">
        <f t="shared" si="5"/>
        <v>15.92</v>
      </c>
      <c r="O35" s="27">
        <f t="shared" si="6"/>
        <v>74.22999999999999</v>
      </c>
      <c r="P35" s="51">
        <v>13</v>
      </c>
      <c r="Q35" s="51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0" customFormat="1" ht="13.5" customHeight="1">
      <c r="A36" s="21">
        <v>32</v>
      </c>
      <c r="B36" s="22" t="s">
        <v>151</v>
      </c>
      <c r="C36" s="23" t="s">
        <v>114</v>
      </c>
      <c r="D36" s="21">
        <v>60</v>
      </c>
      <c r="E36" s="39" t="s">
        <v>178</v>
      </c>
      <c r="F36" s="23" t="s">
        <v>179</v>
      </c>
      <c r="G36" s="23" t="s">
        <v>24</v>
      </c>
      <c r="H36" s="26">
        <v>94.5</v>
      </c>
      <c r="I36" s="26">
        <v>113.5</v>
      </c>
      <c r="J36" s="26">
        <f t="shared" si="0"/>
        <v>34.67</v>
      </c>
      <c r="K36" s="26">
        <v>78.6</v>
      </c>
      <c r="L36" s="25">
        <f t="shared" si="4"/>
        <v>23.58</v>
      </c>
      <c r="M36" s="26">
        <v>79.8</v>
      </c>
      <c r="N36" s="25">
        <f t="shared" si="5"/>
        <v>15.96</v>
      </c>
      <c r="O36" s="27">
        <f t="shared" si="6"/>
        <v>74.21000000000001</v>
      </c>
      <c r="P36" s="51">
        <v>14</v>
      </c>
      <c r="Q36" s="51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0" customFormat="1" ht="13.5" customHeight="1">
      <c r="A37" s="21">
        <v>33</v>
      </c>
      <c r="B37" s="22" t="s">
        <v>151</v>
      </c>
      <c r="C37" s="23" t="s">
        <v>114</v>
      </c>
      <c r="D37" s="21">
        <v>60</v>
      </c>
      <c r="E37" s="39" t="s">
        <v>180</v>
      </c>
      <c r="F37" s="23" t="s">
        <v>181</v>
      </c>
      <c r="G37" s="23" t="s">
        <v>24</v>
      </c>
      <c r="H37" s="26">
        <v>99</v>
      </c>
      <c r="I37" s="26">
        <v>118</v>
      </c>
      <c r="J37" s="26">
        <f t="shared" si="0"/>
        <v>36.17</v>
      </c>
      <c r="K37" s="26" t="s">
        <v>62</v>
      </c>
      <c r="L37" s="26" t="s">
        <v>62</v>
      </c>
      <c r="M37" s="26" t="s">
        <v>62</v>
      </c>
      <c r="N37" s="26" t="s">
        <v>62</v>
      </c>
      <c r="O37" s="27"/>
      <c r="P37" s="51"/>
      <c r="Q37" s="51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0" customFormat="1" ht="13.5" customHeight="1">
      <c r="A38" s="21">
        <v>34</v>
      </c>
      <c r="B38" s="22" t="s">
        <v>151</v>
      </c>
      <c r="C38" s="23" t="s">
        <v>114</v>
      </c>
      <c r="D38" s="21">
        <v>60</v>
      </c>
      <c r="E38" s="39" t="s">
        <v>182</v>
      </c>
      <c r="F38" s="23" t="s">
        <v>183</v>
      </c>
      <c r="G38" s="23" t="s">
        <v>24</v>
      </c>
      <c r="H38" s="26">
        <v>102</v>
      </c>
      <c r="I38" s="26">
        <v>104</v>
      </c>
      <c r="J38" s="26">
        <f t="shared" si="0"/>
        <v>34.33</v>
      </c>
      <c r="K38" s="26" t="s">
        <v>62</v>
      </c>
      <c r="L38" s="26" t="s">
        <v>62</v>
      </c>
      <c r="M38" s="26" t="s">
        <v>62</v>
      </c>
      <c r="N38" s="26" t="s">
        <v>62</v>
      </c>
      <c r="O38" s="27"/>
      <c r="P38" s="51"/>
      <c r="Q38" s="51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</sheetData>
  <sheetProtection/>
  <mergeCells count="4">
    <mergeCell ref="A1:Q1"/>
    <mergeCell ref="A2:Q2"/>
    <mergeCell ref="A3:J3"/>
    <mergeCell ref="M3:Q3"/>
  </mergeCells>
  <printOptions horizontalCentered="1"/>
  <pageMargins left="0.39305555555555555" right="0.39305555555555555" top="0.5902777777777778" bottom="0.39305555555555555" header="0.5118055555555555" footer="0.11805555555555555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6"/>
  <sheetViews>
    <sheetView workbookViewId="0" topLeftCell="A1">
      <selection activeCell="A21" sqref="A21:G25"/>
    </sheetView>
  </sheetViews>
  <sheetFormatPr defaultColWidth="9.00390625" defaultRowHeight="14.25"/>
  <cols>
    <col min="1" max="1" width="4.75390625" style="4" customWidth="1"/>
    <col min="2" max="2" width="25.75390625" style="5" customWidth="1"/>
    <col min="3" max="3" width="12.875" style="4" customWidth="1"/>
    <col min="4" max="4" width="5.50390625" style="4" customWidth="1"/>
    <col min="5" max="5" width="12.375" style="4" customWidth="1"/>
    <col min="6" max="6" width="7.75390625" style="6" customWidth="1"/>
    <col min="7" max="7" width="4.625" style="7" customWidth="1"/>
    <col min="8" max="9" width="8.375" style="7" customWidth="1"/>
    <col min="10" max="10" width="8.875" style="7" customWidth="1"/>
    <col min="11" max="14" width="8.375" style="7" customWidth="1"/>
    <col min="15" max="15" width="7.125" style="8" customWidth="1"/>
    <col min="16" max="16" width="5.25390625" style="4" customWidth="1"/>
    <col min="17" max="17" width="4.875" style="4" customWidth="1"/>
    <col min="18" max="174" width="9.00390625" style="9" customWidth="1"/>
    <col min="175" max="16384" width="9.00390625" style="10" customWidth="1"/>
  </cols>
  <sheetData>
    <row r="1" spans="1:255" ht="24" customHeight="1">
      <c r="A1" s="11" t="s">
        <v>184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20.25" customHeight="1">
      <c r="A2" s="13" t="s">
        <v>1</v>
      </c>
      <c r="B2" s="14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17" s="1" customFormat="1" ht="20.25" customHeight="1">
      <c r="A3" s="16"/>
      <c r="B3" s="17"/>
      <c r="C3" s="16"/>
      <c r="D3" s="16"/>
      <c r="E3" s="16"/>
      <c r="F3" s="16"/>
      <c r="G3" s="16"/>
      <c r="H3" s="16"/>
      <c r="I3" s="16"/>
      <c r="J3" s="16"/>
      <c r="K3" s="15"/>
      <c r="L3" s="15"/>
      <c r="M3" s="15" t="s">
        <v>2</v>
      </c>
      <c r="N3" s="15"/>
      <c r="O3" s="15"/>
      <c r="P3" s="15"/>
      <c r="Q3" s="15"/>
    </row>
    <row r="4" spans="1:17" s="2" customFormat="1" ht="46.5" customHeight="1">
      <c r="A4" s="18" t="s">
        <v>3</v>
      </c>
      <c r="B4" s="18" t="s">
        <v>4</v>
      </c>
      <c r="C4" s="19" t="s">
        <v>5</v>
      </c>
      <c r="D4" s="18" t="s">
        <v>6</v>
      </c>
      <c r="E4" s="18" t="s">
        <v>7</v>
      </c>
      <c r="F4" s="20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19</v>
      </c>
    </row>
    <row r="5" spans="1:255" s="40" customFormat="1" ht="15" customHeight="1">
      <c r="A5" s="41">
        <v>1</v>
      </c>
      <c r="B5" s="42" t="s">
        <v>185</v>
      </c>
      <c r="C5" s="43" t="s">
        <v>186</v>
      </c>
      <c r="D5" s="41">
        <v>56</v>
      </c>
      <c r="E5" s="44" t="s">
        <v>187</v>
      </c>
      <c r="F5" s="43" t="s">
        <v>188</v>
      </c>
      <c r="G5" s="45" t="s">
        <v>24</v>
      </c>
      <c r="H5" s="46">
        <v>93</v>
      </c>
      <c r="I5" s="46">
        <v>115</v>
      </c>
      <c r="J5" s="46">
        <f aca="true" t="shared" si="0" ref="J5:J36">ROUND((H5+I5)/3*0.5,2)</f>
        <v>34.67</v>
      </c>
      <c r="K5" s="26">
        <v>79.8</v>
      </c>
      <c r="L5" s="25">
        <f aca="true" t="shared" si="1" ref="L5:L35">K5*0.3</f>
        <v>23.939999999999998</v>
      </c>
      <c r="M5" s="26">
        <v>80.4</v>
      </c>
      <c r="N5" s="25">
        <f aca="true" t="shared" si="2" ref="N5:N35">M5*0.2</f>
        <v>16.080000000000002</v>
      </c>
      <c r="O5" s="27">
        <f aca="true" t="shared" si="3" ref="O5:O35">J5+L5+N5</f>
        <v>74.69</v>
      </c>
      <c r="P5" s="47">
        <v>1</v>
      </c>
      <c r="Q5" s="47" t="s">
        <v>25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</row>
    <row r="6" spans="1:255" s="40" customFormat="1" ht="15" customHeight="1">
      <c r="A6" s="41">
        <v>2</v>
      </c>
      <c r="B6" s="42" t="s">
        <v>185</v>
      </c>
      <c r="C6" s="43" t="s">
        <v>186</v>
      </c>
      <c r="D6" s="41">
        <v>56</v>
      </c>
      <c r="E6" s="44" t="s">
        <v>189</v>
      </c>
      <c r="F6" s="43" t="s">
        <v>190</v>
      </c>
      <c r="G6" s="45" t="s">
        <v>24</v>
      </c>
      <c r="H6" s="46">
        <v>100.5</v>
      </c>
      <c r="I6" s="46">
        <v>99.5</v>
      </c>
      <c r="J6" s="46">
        <f t="shared" si="0"/>
        <v>33.33</v>
      </c>
      <c r="K6" s="26">
        <v>83.8</v>
      </c>
      <c r="L6" s="25">
        <f t="shared" si="1"/>
        <v>25.139999999999997</v>
      </c>
      <c r="M6" s="26">
        <v>80.8</v>
      </c>
      <c r="N6" s="25">
        <f t="shared" si="2"/>
        <v>16.16</v>
      </c>
      <c r="O6" s="27">
        <f t="shared" si="3"/>
        <v>74.63</v>
      </c>
      <c r="P6" s="47">
        <v>2</v>
      </c>
      <c r="Q6" s="47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</row>
    <row r="7" spans="1:255" s="40" customFormat="1" ht="15" customHeight="1">
      <c r="A7" s="41">
        <v>3</v>
      </c>
      <c r="B7" s="42" t="s">
        <v>185</v>
      </c>
      <c r="C7" s="43" t="s">
        <v>186</v>
      </c>
      <c r="D7" s="41">
        <v>56</v>
      </c>
      <c r="E7" s="44" t="s">
        <v>191</v>
      </c>
      <c r="F7" s="43" t="s">
        <v>192</v>
      </c>
      <c r="G7" s="45" t="s">
        <v>24</v>
      </c>
      <c r="H7" s="46">
        <v>93</v>
      </c>
      <c r="I7" s="46">
        <v>108</v>
      </c>
      <c r="J7" s="46">
        <f t="shared" si="0"/>
        <v>33.5</v>
      </c>
      <c r="K7" s="26">
        <v>81.2</v>
      </c>
      <c r="L7" s="25">
        <f t="shared" si="1"/>
        <v>24.36</v>
      </c>
      <c r="M7" s="26">
        <v>78.4</v>
      </c>
      <c r="N7" s="25">
        <f t="shared" si="2"/>
        <v>15.680000000000001</v>
      </c>
      <c r="O7" s="27">
        <f t="shared" si="3"/>
        <v>73.54</v>
      </c>
      <c r="P7" s="47">
        <v>3</v>
      </c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</row>
    <row r="8" spans="1:255" s="40" customFormat="1" ht="15" customHeight="1">
      <c r="A8" s="41">
        <v>4</v>
      </c>
      <c r="B8" s="42" t="s">
        <v>193</v>
      </c>
      <c r="C8" s="43" t="s">
        <v>194</v>
      </c>
      <c r="D8" s="41">
        <v>57</v>
      </c>
      <c r="E8" s="44" t="s">
        <v>195</v>
      </c>
      <c r="F8" s="43" t="s">
        <v>196</v>
      </c>
      <c r="G8" s="45" t="s">
        <v>30</v>
      </c>
      <c r="H8" s="46">
        <v>112.5</v>
      </c>
      <c r="I8" s="46">
        <v>105.5</v>
      </c>
      <c r="J8" s="46">
        <f t="shared" si="0"/>
        <v>36.33</v>
      </c>
      <c r="K8" s="26">
        <v>80</v>
      </c>
      <c r="L8" s="25">
        <f t="shared" si="1"/>
        <v>24</v>
      </c>
      <c r="M8" s="26">
        <v>80.6</v>
      </c>
      <c r="N8" s="25">
        <f t="shared" si="2"/>
        <v>16.12</v>
      </c>
      <c r="O8" s="27">
        <f t="shared" si="3"/>
        <v>76.45</v>
      </c>
      <c r="P8" s="47">
        <v>1</v>
      </c>
      <c r="Q8" s="47" t="s">
        <v>25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</row>
    <row r="9" spans="1:255" s="40" customFormat="1" ht="15" customHeight="1">
      <c r="A9" s="41">
        <v>5</v>
      </c>
      <c r="B9" s="42" t="s">
        <v>193</v>
      </c>
      <c r="C9" s="43" t="s">
        <v>194</v>
      </c>
      <c r="D9" s="41">
        <v>57</v>
      </c>
      <c r="E9" s="44" t="s">
        <v>197</v>
      </c>
      <c r="F9" s="43" t="s">
        <v>198</v>
      </c>
      <c r="G9" s="45" t="s">
        <v>24</v>
      </c>
      <c r="H9" s="46">
        <v>100.5</v>
      </c>
      <c r="I9" s="46">
        <v>111</v>
      </c>
      <c r="J9" s="46">
        <f t="shared" si="0"/>
        <v>35.25</v>
      </c>
      <c r="K9" s="26">
        <v>81.8</v>
      </c>
      <c r="L9" s="25">
        <f t="shared" si="1"/>
        <v>24.54</v>
      </c>
      <c r="M9" s="26">
        <v>80.4</v>
      </c>
      <c r="N9" s="25">
        <f t="shared" si="2"/>
        <v>16.080000000000002</v>
      </c>
      <c r="O9" s="27">
        <f t="shared" si="3"/>
        <v>75.87</v>
      </c>
      <c r="P9" s="47">
        <v>2</v>
      </c>
      <c r="Q9" s="47" t="s">
        <v>25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</row>
    <row r="10" spans="1:255" s="40" customFormat="1" ht="15" customHeight="1">
      <c r="A10" s="41">
        <v>6</v>
      </c>
      <c r="B10" s="42" t="s">
        <v>193</v>
      </c>
      <c r="C10" s="43" t="s">
        <v>194</v>
      </c>
      <c r="D10" s="41">
        <v>57</v>
      </c>
      <c r="E10" s="44" t="s">
        <v>199</v>
      </c>
      <c r="F10" s="43" t="s">
        <v>200</v>
      </c>
      <c r="G10" s="45" t="s">
        <v>24</v>
      </c>
      <c r="H10" s="46">
        <v>103.5</v>
      </c>
      <c r="I10" s="46">
        <v>98.5</v>
      </c>
      <c r="J10" s="46">
        <f t="shared" si="0"/>
        <v>33.67</v>
      </c>
      <c r="K10" s="26">
        <v>85.2</v>
      </c>
      <c r="L10" s="25">
        <f t="shared" si="1"/>
        <v>25.56</v>
      </c>
      <c r="M10" s="26">
        <v>80.6</v>
      </c>
      <c r="N10" s="25">
        <f t="shared" si="2"/>
        <v>16.12</v>
      </c>
      <c r="O10" s="27">
        <f t="shared" si="3"/>
        <v>75.35000000000001</v>
      </c>
      <c r="P10" s="47">
        <v>3</v>
      </c>
      <c r="Q10" s="47" t="s">
        <v>25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</row>
    <row r="11" spans="1:255" s="40" customFormat="1" ht="15" customHeight="1">
      <c r="A11" s="41">
        <v>7</v>
      </c>
      <c r="B11" s="42" t="s">
        <v>193</v>
      </c>
      <c r="C11" s="43" t="s">
        <v>194</v>
      </c>
      <c r="D11" s="41">
        <v>57</v>
      </c>
      <c r="E11" s="44" t="s">
        <v>201</v>
      </c>
      <c r="F11" s="43" t="s">
        <v>202</v>
      </c>
      <c r="G11" s="45" t="s">
        <v>24</v>
      </c>
      <c r="H11" s="46">
        <v>88.5</v>
      </c>
      <c r="I11" s="46">
        <v>114</v>
      </c>
      <c r="J11" s="46">
        <f t="shared" si="0"/>
        <v>33.75</v>
      </c>
      <c r="K11" s="26">
        <v>82.4</v>
      </c>
      <c r="L11" s="25">
        <f t="shared" si="1"/>
        <v>24.720000000000002</v>
      </c>
      <c r="M11" s="26">
        <v>82.8</v>
      </c>
      <c r="N11" s="25">
        <f t="shared" si="2"/>
        <v>16.56</v>
      </c>
      <c r="O11" s="27">
        <f t="shared" si="3"/>
        <v>75.03</v>
      </c>
      <c r="P11" s="47">
        <v>4</v>
      </c>
      <c r="Q11" s="47" t="s">
        <v>25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</row>
    <row r="12" spans="1:255" s="40" customFormat="1" ht="15" customHeight="1">
      <c r="A12" s="41">
        <v>8</v>
      </c>
      <c r="B12" s="42" t="s">
        <v>193</v>
      </c>
      <c r="C12" s="43" t="s">
        <v>194</v>
      </c>
      <c r="D12" s="41">
        <v>57</v>
      </c>
      <c r="E12" s="44" t="s">
        <v>203</v>
      </c>
      <c r="F12" s="43" t="s">
        <v>204</v>
      </c>
      <c r="G12" s="45" t="s">
        <v>24</v>
      </c>
      <c r="H12" s="46">
        <v>99</v>
      </c>
      <c r="I12" s="46">
        <v>109</v>
      </c>
      <c r="J12" s="46">
        <f t="shared" si="0"/>
        <v>34.67</v>
      </c>
      <c r="K12" s="26">
        <v>78.4</v>
      </c>
      <c r="L12" s="25">
        <f t="shared" si="1"/>
        <v>23.52</v>
      </c>
      <c r="M12" s="26">
        <v>84</v>
      </c>
      <c r="N12" s="25">
        <f t="shared" si="2"/>
        <v>16.8</v>
      </c>
      <c r="O12" s="27">
        <f t="shared" si="3"/>
        <v>74.99</v>
      </c>
      <c r="P12" s="47">
        <v>5</v>
      </c>
      <c r="Q12" s="47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</row>
    <row r="13" spans="1:255" s="40" customFormat="1" ht="15" customHeight="1">
      <c r="A13" s="41">
        <v>9</v>
      </c>
      <c r="B13" s="42" t="s">
        <v>193</v>
      </c>
      <c r="C13" s="43" t="s">
        <v>194</v>
      </c>
      <c r="D13" s="41">
        <v>57</v>
      </c>
      <c r="E13" s="44" t="s">
        <v>205</v>
      </c>
      <c r="F13" s="43" t="s">
        <v>206</v>
      </c>
      <c r="G13" s="45" t="s">
        <v>24</v>
      </c>
      <c r="H13" s="46">
        <v>93</v>
      </c>
      <c r="I13" s="46">
        <v>111.5</v>
      </c>
      <c r="J13" s="46">
        <f t="shared" si="0"/>
        <v>34.08</v>
      </c>
      <c r="K13" s="26">
        <v>84.6</v>
      </c>
      <c r="L13" s="25">
        <f t="shared" si="1"/>
        <v>25.38</v>
      </c>
      <c r="M13" s="26">
        <v>76.8</v>
      </c>
      <c r="N13" s="25">
        <f t="shared" si="2"/>
        <v>15.36</v>
      </c>
      <c r="O13" s="27">
        <f t="shared" si="3"/>
        <v>74.82</v>
      </c>
      <c r="P13" s="47">
        <v>6</v>
      </c>
      <c r="Q13" s="47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</row>
    <row r="14" spans="1:255" s="40" customFormat="1" ht="15" customHeight="1">
      <c r="A14" s="41">
        <v>10</v>
      </c>
      <c r="B14" s="42" t="s">
        <v>193</v>
      </c>
      <c r="C14" s="43" t="s">
        <v>194</v>
      </c>
      <c r="D14" s="41">
        <v>57</v>
      </c>
      <c r="E14" s="44" t="s">
        <v>207</v>
      </c>
      <c r="F14" s="43" t="s">
        <v>208</v>
      </c>
      <c r="G14" s="45" t="s">
        <v>24</v>
      </c>
      <c r="H14" s="46">
        <v>87</v>
      </c>
      <c r="I14" s="46">
        <v>112.5</v>
      </c>
      <c r="J14" s="46">
        <f t="shared" si="0"/>
        <v>33.25</v>
      </c>
      <c r="K14" s="26">
        <v>84.4</v>
      </c>
      <c r="L14" s="25">
        <f t="shared" si="1"/>
        <v>25.32</v>
      </c>
      <c r="M14" s="26">
        <v>78.4</v>
      </c>
      <c r="N14" s="25">
        <f t="shared" si="2"/>
        <v>15.680000000000001</v>
      </c>
      <c r="O14" s="27">
        <f t="shared" si="3"/>
        <v>74.25</v>
      </c>
      <c r="P14" s="47">
        <v>7</v>
      </c>
      <c r="Q14" s="47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</row>
    <row r="15" spans="1:255" s="40" customFormat="1" ht="15" customHeight="1">
      <c r="A15" s="41">
        <v>11</v>
      </c>
      <c r="B15" s="42" t="s">
        <v>193</v>
      </c>
      <c r="C15" s="43" t="s">
        <v>194</v>
      </c>
      <c r="D15" s="41">
        <v>57</v>
      </c>
      <c r="E15" s="44" t="s">
        <v>209</v>
      </c>
      <c r="F15" s="43" t="s">
        <v>210</v>
      </c>
      <c r="G15" s="45" t="s">
        <v>30</v>
      </c>
      <c r="H15" s="46">
        <v>91.5</v>
      </c>
      <c r="I15" s="46">
        <v>110</v>
      </c>
      <c r="J15" s="46">
        <f t="shared" si="0"/>
        <v>33.58</v>
      </c>
      <c r="K15" s="26">
        <v>80</v>
      </c>
      <c r="L15" s="25">
        <f t="shared" si="1"/>
        <v>24</v>
      </c>
      <c r="M15" s="26">
        <v>81</v>
      </c>
      <c r="N15" s="25">
        <f t="shared" si="2"/>
        <v>16.2</v>
      </c>
      <c r="O15" s="27">
        <f t="shared" si="3"/>
        <v>73.78</v>
      </c>
      <c r="P15" s="47">
        <v>8</v>
      </c>
      <c r="Q15" s="47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</row>
    <row r="16" spans="1:255" s="40" customFormat="1" ht="15" customHeight="1">
      <c r="A16" s="41">
        <v>12</v>
      </c>
      <c r="B16" s="42" t="s">
        <v>193</v>
      </c>
      <c r="C16" s="43" t="s">
        <v>194</v>
      </c>
      <c r="D16" s="41">
        <v>57</v>
      </c>
      <c r="E16" s="44" t="s">
        <v>211</v>
      </c>
      <c r="F16" s="43" t="s">
        <v>212</v>
      </c>
      <c r="G16" s="45" t="s">
        <v>24</v>
      </c>
      <c r="H16" s="46">
        <v>94.5</v>
      </c>
      <c r="I16" s="46">
        <v>106</v>
      </c>
      <c r="J16" s="46">
        <f t="shared" si="0"/>
        <v>33.42</v>
      </c>
      <c r="K16" s="26">
        <v>81.6</v>
      </c>
      <c r="L16" s="25">
        <f t="shared" si="1"/>
        <v>24.479999999999997</v>
      </c>
      <c r="M16" s="26">
        <v>79</v>
      </c>
      <c r="N16" s="25">
        <f t="shared" si="2"/>
        <v>15.8</v>
      </c>
      <c r="O16" s="27">
        <f t="shared" si="3"/>
        <v>73.7</v>
      </c>
      <c r="P16" s="47">
        <v>9</v>
      </c>
      <c r="Q16" s="47"/>
      <c r="R16" s="48" t="s">
        <v>213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</row>
    <row r="17" spans="1:255" s="40" customFormat="1" ht="15" customHeight="1">
      <c r="A17" s="41">
        <v>13</v>
      </c>
      <c r="B17" s="42" t="s">
        <v>193</v>
      </c>
      <c r="C17" s="43" t="s">
        <v>194</v>
      </c>
      <c r="D17" s="41">
        <v>57</v>
      </c>
      <c r="E17" s="44" t="s">
        <v>214</v>
      </c>
      <c r="F17" s="43" t="s">
        <v>215</v>
      </c>
      <c r="G17" s="45" t="s">
        <v>24</v>
      </c>
      <c r="H17" s="46">
        <v>100.5</v>
      </c>
      <c r="I17" s="46">
        <v>99</v>
      </c>
      <c r="J17" s="46">
        <f t="shared" si="0"/>
        <v>33.25</v>
      </c>
      <c r="K17" s="26">
        <v>83.6</v>
      </c>
      <c r="L17" s="25">
        <f t="shared" si="1"/>
        <v>25.08</v>
      </c>
      <c r="M17" s="26">
        <v>76.4</v>
      </c>
      <c r="N17" s="25">
        <f t="shared" si="2"/>
        <v>15.280000000000001</v>
      </c>
      <c r="O17" s="27">
        <f t="shared" si="3"/>
        <v>73.61</v>
      </c>
      <c r="P17" s="47">
        <v>10</v>
      </c>
      <c r="Q17" s="47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</row>
    <row r="18" spans="1:255" s="40" customFormat="1" ht="15" customHeight="1">
      <c r="A18" s="41">
        <v>14</v>
      </c>
      <c r="B18" s="42" t="s">
        <v>193</v>
      </c>
      <c r="C18" s="43" t="s">
        <v>194</v>
      </c>
      <c r="D18" s="41">
        <v>57</v>
      </c>
      <c r="E18" s="44" t="s">
        <v>216</v>
      </c>
      <c r="F18" s="43" t="s">
        <v>217</v>
      </c>
      <c r="G18" s="45" t="s">
        <v>24</v>
      </c>
      <c r="H18" s="46">
        <v>102</v>
      </c>
      <c r="I18" s="46">
        <v>99.5</v>
      </c>
      <c r="J18" s="46">
        <f t="shared" si="0"/>
        <v>33.58</v>
      </c>
      <c r="K18" s="26">
        <v>80.4</v>
      </c>
      <c r="L18" s="25">
        <f t="shared" si="1"/>
        <v>24.12</v>
      </c>
      <c r="M18" s="26">
        <v>79.2</v>
      </c>
      <c r="N18" s="25">
        <f t="shared" si="2"/>
        <v>15.840000000000002</v>
      </c>
      <c r="O18" s="27">
        <f t="shared" si="3"/>
        <v>73.54</v>
      </c>
      <c r="P18" s="47">
        <v>11</v>
      </c>
      <c r="Q18" s="47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</row>
    <row r="19" spans="1:255" s="40" customFormat="1" ht="15" customHeight="1">
      <c r="A19" s="41">
        <v>15</v>
      </c>
      <c r="B19" s="42" t="s">
        <v>193</v>
      </c>
      <c r="C19" s="43" t="s">
        <v>194</v>
      </c>
      <c r="D19" s="41">
        <v>57</v>
      </c>
      <c r="E19" s="44" t="s">
        <v>218</v>
      </c>
      <c r="F19" s="43" t="s">
        <v>219</v>
      </c>
      <c r="G19" s="45" t="s">
        <v>24</v>
      </c>
      <c r="H19" s="46">
        <v>94.5</v>
      </c>
      <c r="I19" s="46">
        <v>108.5</v>
      </c>
      <c r="J19" s="46">
        <f t="shared" si="0"/>
        <v>33.83</v>
      </c>
      <c r="K19" s="26">
        <v>80</v>
      </c>
      <c r="L19" s="25">
        <f t="shared" si="1"/>
        <v>24</v>
      </c>
      <c r="M19" s="26">
        <v>78.4</v>
      </c>
      <c r="N19" s="25">
        <f t="shared" si="2"/>
        <v>15.680000000000001</v>
      </c>
      <c r="O19" s="27">
        <f t="shared" si="3"/>
        <v>73.51</v>
      </c>
      <c r="P19" s="47">
        <v>12</v>
      </c>
      <c r="Q19" s="47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</row>
    <row r="20" spans="1:255" s="40" customFormat="1" ht="15" customHeight="1">
      <c r="A20" s="41">
        <v>16</v>
      </c>
      <c r="B20" s="42" t="s">
        <v>193</v>
      </c>
      <c r="C20" s="43" t="s">
        <v>194</v>
      </c>
      <c r="D20" s="41">
        <v>57</v>
      </c>
      <c r="E20" s="44" t="s">
        <v>220</v>
      </c>
      <c r="F20" s="43" t="s">
        <v>221</v>
      </c>
      <c r="G20" s="45" t="s">
        <v>24</v>
      </c>
      <c r="H20" s="46">
        <v>88.5</v>
      </c>
      <c r="I20" s="46">
        <v>116</v>
      </c>
      <c r="J20" s="46">
        <f t="shared" si="0"/>
        <v>34.08</v>
      </c>
      <c r="K20" s="26">
        <v>78.8</v>
      </c>
      <c r="L20" s="25">
        <f t="shared" si="1"/>
        <v>23.639999999999997</v>
      </c>
      <c r="M20" s="26">
        <v>78</v>
      </c>
      <c r="N20" s="25">
        <f t="shared" si="2"/>
        <v>15.600000000000001</v>
      </c>
      <c r="O20" s="27">
        <f t="shared" si="3"/>
        <v>73.32</v>
      </c>
      <c r="P20" s="47">
        <v>13</v>
      </c>
      <c r="Q20" s="47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</row>
    <row r="21" spans="1:255" s="40" customFormat="1" ht="15" customHeight="1">
      <c r="A21" s="41">
        <v>17</v>
      </c>
      <c r="B21" s="42" t="s">
        <v>222</v>
      </c>
      <c r="C21" s="43" t="s">
        <v>194</v>
      </c>
      <c r="D21" s="41">
        <v>58</v>
      </c>
      <c r="E21" s="44" t="s">
        <v>223</v>
      </c>
      <c r="F21" s="43" t="s">
        <v>224</v>
      </c>
      <c r="G21" s="45" t="s">
        <v>24</v>
      </c>
      <c r="H21" s="46">
        <v>94.5</v>
      </c>
      <c r="I21" s="46">
        <v>116.5</v>
      </c>
      <c r="J21" s="46">
        <f t="shared" si="0"/>
        <v>35.17</v>
      </c>
      <c r="K21" s="26">
        <v>86.2</v>
      </c>
      <c r="L21" s="25">
        <f t="shared" si="1"/>
        <v>25.86</v>
      </c>
      <c r="M21" s="26">
        <v>80.6</v>
      </c>
      <c r="N21" s="25">
        <f t="shared" si="2"/>
        <v>16.12</v>
      </c>
      <c r="O21" s="27">
        <f t="shared" si="3"/>
        <v>77.15</v>
      </c>
      <c r="P21" s="47">
        <v>1</v>
      </c>
      <c r="Q21" s="47" t="s">
        <v>25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</row>
    <row r="22" spans="1:255" s="40" customFormat="1" ht="15" customHeight="1">
      <c r="A22" s="41">
        <v>18</v>
      </c>
      <c r="B22" s="42" t="s">
        <v>222</v>
      </c>
      <c r="C22" s="43" t="s">
        <v>194</v>
      </c>
      <c r="D22" s="41">
        <v>58</v>
      </c>
      <c r="E22" s="44" t="s">
        <v>225</v>
      </c>
      <c r="F22" s="43" t="s">
        <v>226</v>
      </c>
      <c r="G22" s="45" t="s">
        <v>24</v>
      </c>
      <c r="H22" s="46">
        <v>103.5</v>
      </c>
      <c r="I22" s="46">
        <v>112.5</v>
      </c>
      <c r="J22" s="46">
        <f t="shared" si="0"/>
        <v>36</v>
      </c>
      <c r="K22" s="26">
        <v>82.6</v>
      </c>
      <c r="L22" s="25">
        <f t="shared" si="1"/>
        <v>24.779999999999998</v>
      </c>
      <c r="M22" s="26">
        <v>81.6</v>
      </c>
      <c r="N22" s="25">
        <f t="shared" si="2"/>
        <v>16.32</v>
      </c>
      <c r="O22" s="27">
        <f t="shared" si="3"/>
        <v>77.1</v>
      </c>
      <c r="P22" s="47">
        <v>2</v>
      </c>
      <c r="Q22" s="47" t="s">
        <v>25</v>
      </c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</row>
    <row r="23" spans="1:255" s="40" customFormat="1" ht="15" customHeight="1">
      <c r="A23" s="41">
        <v>19</v>
      </c>
      <c r="B23" s="42" t="s">
        <v>222</v>
      </c>
      <c r="C23" s="43" t="s">
        <v>194</v>
      </c>
      <c r="D23" s="41">
        <v>58</v>
      </c>
      <c r="E23" s="44" t="s">
        <v>227</v>
      </c>
      <c r="F23" s="43" t="s">
        <v>228</v>
      </c>
      <c r="G23" s="45" t="s">
        <v>24</v>
      </c>
      <c r="H23" s="46">
        <v>105</v>
      </c>
      <c r="I23" s="46">
        <v>111.5</v>
      </c>
      <c r="J23" s="46">
        <f t="shared" si="0"/>
        <v>36.08</v>
      </c>
      <c r="K23" s="26">
        <v>80.6</v>
      </c>
      <c r="L23" s="25">
        <f t="shared" si="1"/>
        <v>24.179999999999996</v>
      </c>
      <c r="M23" s="26">
        <v>82</v>
      </c>
      <c r="N23" s="25">
        <f t="shared" si="2"/>
        <v>16.400000000000002</v>
      </c>
      <c r="O23" s="27">
        <f t="shared" si="3"/>
        <v>76.66</v>
      </c>
      <c r="P23" s="47">
        <v>3</v>
      </c>
      <c r="Q23" s="47" t="s">
        <v>25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</row>
    <row r="24" spans="1:255" s="40" customFormat="1" ht="15" customHeight="1">
      <c r="A24" s="41">
        <v>20</v>
      </c>
      <c r="B24" s="42" t="s">
        <v>222</v>
      </c>
      <c r="C24" s="43" t="s">
        <v>194</v>
      </c>
      <c r="D24" s="41">
        <v>58</v>
      </c>
      <c r="E24" s="44" t="s">
        <v>229</v>
      </c>
      <c r="F24" s="43" t="s">
        <v>230</v>
      </c>
      <c r="G24" s="45" t="s">
        <v>24</v>
      </c>
      <c r="H24" s="46">
        <v>90</v>
      </c>
      <c r="I24" s="46">
        <v>119</v>
      </c>
      <c r="J24" s="46">
        <f t="shared" si="0"/>
        <v>34.83</v>
      </c>
      <c r="K24" s="26">
        <v>84.4</v>
      </c>
      <c r="L24" s="25">
        <f t="shared" si="1"/>
        <v>25.32</v>
      </c>
      <c r="M24" s="26">
        <v>81.6</v>
      </c>
      <c r="N24" s="25">
        <f t="shared" si="2"/>
        <v>16.32</v>
      </c>
      <c r="O24" s="27">
        <f t="shared" si="3"/>
        <v>76.47</v>
      </c>
      <c r="P24" s="47">
        <v>4</v>
      </c>
      <c r="Q24" s="47" t="s">
        <v>25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</row>
    <row r="25" spans="1:255" s="40" customFormat="1" ht="15" customHeight="1">
      <c r="A25" s="41">
        <v>21</v>
      </c>
      <c r="B25" s="42" t="s">
        <v>222</v>
      </c>
      <c r="C25" s="43" t="s">
        <v>194</v>
      </c>
      <c r="D25" s="41">
        <v>58</v>
      </c>
      <c r="E25" s="44" t="s">
        <v>231</v>
      </c>
      <c r="F25" s="43" t="s">
        <v>232</v>
      </c>
      <c r="G25" s="45" t="s">
        <v>24</v>
      </c>
      <c r="H25" s="46">
        <v>111</v>
      </c>
      <c r="I25" s="46">
        <v>101</v>
      </c>
      <c r="J25" s="46">
        <f t="shared" si="0"/>
        <v>35.33</v>
      </c>
      <c r="K25" s="26">
        <v>83.2</v>
      </c>
      <c r="L25" s="25">
        <f t="shared" si="1"/>
        <v>24.96</v>
      </c>
      <c r="M25" s="26">
        <v>80.2</v>
      </c>
      <c r="N25" s="25">
        <f t="shared" si="2"/>
        <v>16.040000000000003</v>
      </c>
      <c r="O25" s="27">
        <f t="shared" si="3"/>
        <v>76.33</v>
      </c>
      <c r="P25" s="47">
        <v>5</v>
      </c>
      <c r="Q25" s="47" t="s">
        <v>25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</row>
    <row r="26" spans="1:255" s="40" customFormat="1" ht="15" customHeight="1">
      <c r="A26" s="41">
        <v>22</v>
      </c>
      <c r="B26" s="42" t="s">
        <v>222</v>
      </c>
      <c r="C26" s="43" t="s">
        <v>194</v>
      </c>
      <c r="D26" s="41">
        <v>58</v>
      </c>
      <c r="E26" s="44" t="s">
        <v>233</v>
      </c>
      <c r="F26" s="43" t="s">
        <v>234</v>
      </c>
      <c r="G26" s="45" t="s">
        <v>24</v>
      </c>
      <c r="H26" s="46">
        <v>106.5</v>
      </c>
      <c r="I26" s="46">
        <v>101.5</v>
      </c>
      <c r="J26" s="46">
        <f t="shared" si="0"/>
        <v>34.67</v>
      </c>
      <c r="K26" s="26">
        <v>82.4</v>
      </c>
      <c r="L26" s="25">
        <f t="shared" si="1"/>
        <v>24.720000000000002</v>
      </c>
      <c r="M26" s="26">
        <v>83</v>
      </c>
      <c r="N26" s="25">
        <f t="shared" si="2"/>
        <v>16.6</v>
      </c>
      <c r="O26" s="27">
        <f t="shared" si="3"/>
        <v>75.99000000000001</v>
      </c>
      <c r="P26" s="47">
        <v>6</v>
      </c>
      <c r="Q26" s="47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</row>
    <row r="27" spans="1:255" s="40" customFormat="1" ht="15" customHeight="1">
      <c r="A27" s="41">
        <v>23</v>
      </c>
      <c r="B27" s="42" t="s">
        <v>222</v>
      </c>
      <c r="C27" s="43" t="s">
        <v>194</v>
      </c>
      <c r="D27" s="41">
        <v>58</v>
      </c>
      <c r="E27" s="44" t="s">
        <v>235</v>
      </c>
      <c r="F27" s="43" t="s">
        <v>236</v>
      </c>
      <c r="G27" s="45" t="s">
        <v>24</v>
      </c>
      <c r="H27" s="46">
        <v>108</v>
      </c>
      <c r="I27" s="46">
        <v>110</v>
      </c>
      <c r="J27" s="46">
        <f t="shared" si="0"/>
        <v>36.33</v>
      </c>
      <c r="K27" s="26">
        <v>79.4</v>
      </c>
      <c r="L27" s="25">
        <f t="shared" si="1"/>
        <v>23.82</v>
      </c>
      <c r="M27" s="26">
        <v>77.8</v>
      </c>
      <c r="N27" s="25">
        <f t="shared" si="2"/>
        <v>15.56</v>
      </c>
      <c r="O27" s="27">
        <f t="shared" si="3"/>
        <v>75.71</v>
      </c>
      <c r="P27" s="47">
        <v>7</v>
      </c>
      <c r="Q27" s="47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</row>
    <row r="28" spans="1:255" s="40" customFormat="1" ht="15" customHeight="1">
      <c r="A28" s="41">
        <v>24</v>
      </c>
      <c r="B28" s="42" t="s">
        <v>222</v>
      </c>
      <c r="C28" s="43" t="s">
        <v>194</v>
      </c>
      <c r="D28" s="41">
        <v>58</v>
      </c>
      <c r="E28" s="44" t="s">
        <v>237</v>
      </c>
      <c r="F28" s="43" t="s">
        <v>238</v>
      </c>
      <c r="G28" s="45" t="s">
        <v>24</v>
      </c>
      <c r="H28" s="46">
        <v>109.5</v>
      </c>
      <c r="I28" s="46">
        <v>111.5</v>
      </c>
      <c r="J28" s="46">
        <f t="shared" si="0"/>
        <v>36.83</v>
      </c>
      <c r="K28" s="26">
        <v>76.8</v>
      </c>
      <c r="L28" s="25">
        <f t="shared" si="1"/>
        <v>23.04</v>
      </c>
      <c r="M28" s="26">
        <v>77.8</v>
      </c>
      <c r="N28" s="25">
        <f t="shared" si="2"/>
        <v>15.56</v>
      </c>
      <c r="O28" s="27">
        <f t="shared" si="3"/>
        <v>75.42999999999999</v>
      </c>
      <c r="P28" s="47">
        <v>8</v>
      </c>
      <c r="Q28" s="47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</row>
    <row r="29" spans="1:255" s="40" customFormat="1" ht="15" customHeight="1">
      <c r="A29" s="41">
        <v>25</v>
      </c>
      <c r="B29" s="42" t="s">
        <v>222</v>
      </c>
      <c r="C29" s="43" t="s">
        <v>194</v>
      </c>
      <c r="D29" s="41">
        <v>58</v>
      </c>
      <c r="E29" s="44" t="s">
        <v>239</v>
      </c>
      <c r="F29" s="43" t="s">
        <v>240</v>
      </c>
      <c r="G29" s="45" t="s">
        <v>24</v>
      </c>
      <c r="H29" s="46">
        <v>94.5</v>
      </c>
      <c r="I29" s="46">
        <v>113.5</v>
      </c>
      <c r="J29" s="46">
        <f t="shared" si="0"/>
        <v>34.67</v>
      </c>
      <c r="K29" s="26">
        <v>83.2</v>
      </c>
      <c r="L29" s="25">
        <f t="shared" si="1"/>
        <v>24.96</v>
      </c>
      <c r="M29" s="26">
        <v>78.2</v>
      </c>
      <c r="N29" s="25">
        <f t="shared" si="2"/>
        <v>15.64</v>
      </c>
      <c r="O29" s="27">
        <f t="shared" si="3"/>
        <v>75.27000000000001</v>
      </c>
      <c r="P29" s="47">
        <v>9</v>
      </c>
      <c r="Q29" s="47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</row>
    <row r="30" spans="1:255" s="40" customFormat="1" ht="15" customHeight="1">
      <c r="A30" s="41">
        <v>26</v>
      </c>
      <c r="B30" s="42" t="s">
        <v>222</v>
      </c>
      <c r="C30" s="43" t="s">
        <v>194</v>
      </c>
      <c r="D30" s="41">
        <v>58</v>
      </c>
      <c r="E30" s="44" t="s">
        <v>241</v>
      </c>
      <c r="F30" s="43" t="s">
        <v>242</v>
      </c>
      <c r="G30" s="45" t="s">
        <v>24</v>
      </c>
      <c r="H30" s="46">
        <v>96</v>
      </c>
      <c r="I30" s="46">
        <v>109.5</v>
      </c>
      <c r="J30" s="46">
        <f t="shared" si="0"/>
        <v>34.25</v>
      </c>
      <c r="K30" s="26">
        <v>82.4</v>
      </c>
      <c r="L30" s="25">
        <f t="shared" si="1"/>
        <v>24.720000000000002</v>
      </c>
      <c r="M30" s="26">
        <v>79.2</v>
      </c>
      <c r="N30" s="25">
        <f t="shared" si="2"/>
        <v>15.840000000000002</v>
      </c>
      <c r="O30" s="27">
        <f t="shared" si="3"/>
        <v>74.81</v>
      </c>
      <c r="P30" s="47">
        <v>10</v>
      </c>
      <c r="Q30" s="47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</row>
    <row r="31" spans="1:255" s="40" customFormat="1" ht="15" customHeight="1">
      <c r="A31" s="41">
        <v>27</v>
      </c>
      <c r="B31" s="42" t="s">
        <v>222</v>
      </c>
      <c r="C31" s="43" t="s">
        <v>194</v>
      </c>
      <c r="D31" s="41">
        <v>58</v>
      </c>
      <c r="E31" s="44" t="s">
        <v>243</v>
      </c>
      <c r="F31" s="43" t="s">
        <v>244</v>
      </c>
      <c r="G31" s="45" t="s">
        <v>24</v>
      </c>
      <c r="H31" s="46">
        <v>103.5</v>
      </c>
      <c r="I31" s="46">
        <v>107</v>
      </c>
      <c r="J31" s="46">
        <f t="shared" si="0"/>
        <v>35.08</v>
      </c>
      <c r="K31" s="26">
        <v>79.6</v>
      </c>
      <c r="L31" s="25">
        <f t="shared" si="1"/>
        <v>23.88</v>
      </c>
      <c r="M31" s="26">
        <v>78.8</v>
      </c>
      <c r="N31" s="25">
        <f t="shared" si="2"/>
        <v>15.76</v>
      </c>
      <c r="O31" s="27">
        <f t="shared" si="3"/>
        <v>74.72</v>
      </c>
      <c r="P31" s="47">
        <v>11</v>
      </c>
      <c r="Q31" s="47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  <row r="32" spans="1:255" s="40" customFormat="1" ht="15" customHeight="1">
      <c r="A32" s="41">
        <v>28</v>
      </c>
      <c r="B32" s="42" t="s">
        <v>222</v>
      </c>
      <c r="C32" s="43" t="s">
        <v>194</v>
      </c>
      <c r="D32" s="41">
        <v>58</v>
      </c>
      <c r="E32" s="44" t="s">
        <v>245</v>
      </c>
      <c r="F32" s="43" t="s">
        <v>246</v>
      </c>
      <c r="G32" s="45" t="s">
        <v>30</v>
      </c>
      <c r="H32" s="46">
        <v>106.5</v>
      </c>
      <c r="I32" s="46">
        <v>101</v>
      </c>
      <c r="J32" s="46">
        <f t="shared" si="0"/>
        <v>34.58</v>
      </c>
      <c r="K32" s="26">
        <v>78.8</v>
      </c>
      <c r="L32" s="25">
        <f t="shared" si="1"/>
        <v>23.639999999999997</v>
      </c>
      <c r="M32" s="26">
        <v>81.4</v>
      </c>
      <c r="N32" s="25">
        <f t="shared" si="2"/>
        <v>16.28</v>
      </c>
      <c r="O32" s="27">
        <f t="shared" si="3"/>
        <v>74.5</v>
      </c>
      <c r="P32" s="47">
        <v>12</v>
      </c>
      <c r="Q32" s="47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</row>
    <row r="33" spans="1:255" s="40" customFormat="1" ht="15" customHeight="1">
      <c r="A33" s="41">
        <v>29</v>
      </c>
      <c r="B33" s="42" t="s">
        <v>222</v>
      </c>
      <c r="C33" s="43" t="s">
        <v>194</v>
      </c>
      <c r="D33" s="41">
        <v>58</v>
      </c>
      <c r="E33" s="44" t="s">
        <v>247</v>
      </c>
      <c r="F33" s="43" t="s">
        <v>248</v>
      </c>
      <c r="G33" s="45" t="s">
        <v>24</v>
      </c>
      <c r="H33" s="46">
        <v>96</v>
      </c>
      <c r="I33" s="46">
        <v>109.5</v>
      </c>
      <c r="J33" s="46">
        <f t="shared" si="0"/>
        <v>34.25</v>
      </c>
      <c r="K33" s="26">
        <v>78.4</v>
      </c>
      <c r="L33" s="25">
        <f t="shared" si="1"/>
        <v>23.52</v>
      </c>
      <c r="M33" s="26">
        <v>78.4</v>
      </c>
      <c r="N33" s="25">
        <f t="shared" si="2"/>
        <v>15.680000000000001</v>
      </c>
      <c r="O33" s="27">
        <f t="shared" si="3"/>
        <v>73.45</v>
      </c>
      <c r="P33" s="47">
        <v>13</v>
      </c>
      <c r="Q33" s="47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255" s="40" customFormat="1" ht="15" customHeight="1">
      <c r="A34" s="41">
        <v>30</v>
      </c>
      <c r="B34" s="42" t="s">
        <v>222</v>
      </c>
      <c r="C34" s="43" t="s">
        <v>194</v>
      </c>
      <c r="D34" s="41">
        <v>58</v>
      </c>
      <c r="E34" s="44" t="s">
        <v>249</v>
      </c>
      <c r="F34" s="43" t="s">
        <v>250</v>
      </c>
      <c r="G34" s="45" t="s">
        <v>30</v>
      </c>
      <c r="H34" s="46">
        <v>93</v>
      </c>
      <c r="I34" s="46">
        <v>112.5</v>
      </c>
      <c r="J34" s="46">
        <f t="shared" si="0"/>
        <v>34.25</v>
      </c>
      <c r="K34" s="26">
        <v>73.6</v>
      </c>
      <c r="L34" s="25">
        <f t="shared" si="1"/>
        <v>22.08</v>
      </c>
      <c r="M34" s="26">
        <v>80.6</v>
      </c>
      <c r="N34" s="25">
        <f t="shared" si="2"/>
        <v>16.12</v>
      </c>
      <c r="O34" s="27">
        <f t="shared" si="3"/>
        <v>72.45</v>
      </c>
      <c r="P34" s="47">
        <v>14</v>
      </c>
      <c r="Q34" s="47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</row>
    <row r="35" spans="1:255" s="40" customFormat="1" ht="15" customHeight="1">
      <c r="A35" s="41">
        <v>31</v>
      </c>
      <c r="B35" s="42" t="s">
        <v>222</v>
      </c>
      <c r="C35" s="43" t="s">
        <v>194</v>
      </c>
      <c r="D35" s="41">
        <v>58</v>
      </c>
      <c r="E35" s="44" t="s">
        <v>251</v>
      </c>
      <c r="F35" s="43" t="s">
        <v>252</v>
      </c>
      <c r="G35" s="45" t="s">
        <v>24</v>
      </c>
      <c r="H35" s="46">
        <v>105</v>
      </c>
      <c r="I35" s="46">
        <v>103</v>
      </c>
      <c r="J35" s="46">
        <f t="shared" si="0"/>
        <v>34.67</v>
      </c>
      <c r="K35" s="26">
        <v>66</v>
      </c>
      <c r="L35" s="25">
        <f t="shared" si="1"/>
        <v>19.8</v>
      </c>
      <c r="M35" s="26">
        <v>76.4</v>
      </c>
      <c r="N35" s="25">
        <f t="shared" si="2"/>
        <v>15.280000000000001</v>
      </c>
      <c r="O35" s="27">
        <f t="shared" si="3"/>
        <v>69.75</v>
      </c>
      <c r="P35" s="47">
        <v>15</v>
      </c>
      <c r="Q35" s="47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</row>
    <row r="36" spans="1:255" s="40" customFormat="1" ht="15" customHeight="1">
      <c r="A36" s="41">
        <v>32</v>
      </c>
      <c r="B36" s="42" t="s">
        <v>222</v>
      </c>
      <c r="C36" s="43" t="s">
        <v>194</v>
      </c>
      <c r="D36" s="41">
        <v>58</v>
      </c>
      <c r="E36" s="44" t="s">
        <v>253</v>
      </c>
      <c r="F36" s="43" t="s">
        <v>254</v>
      </c>
      <c r="G36" s="45" t="s">
        <v>24</v>
      </c>
      <c r="H36" s="46">
        <v>99</v>
      </c>
      <c r="I36" s="46">
        <v>108.5</v>
      </c>
      <c r="J36" s="46">
        <f t="shared" si="0"/>
        <v>34.58</v>
      </c>
      <c r="K36" s="26" t="s">
        <v>62</v>
      </c>
      <c r="L36" s="26" t="s">
        <v>62</v>
      </c>
      <c r="M36" s="26" t="s">
        <v>62</v>
      </c>
      <c r="N36" s="26" t="s">
        <v>62</v>
      </c>
      <c r="O36" s="27"/>
      <c r="P36" s="47"/>
      <c r="Q36" s="47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</row>
  </sheetData>
  <sheetProtection/>
  <mergeCells count="4">
    <mergeCell ref="A1:Q1"/>
    <mergeCell ref="A2:Q2"/>
    <mergeCell ref="A3:J3"/>
    <mergeCell ref="M3:Q3"/>
  </mergeCells>
  <printOptions horizontalCentered="1"/>
  <pageMargins left="0.39305555555555555" right="0.39305555555555555" top="0.5902777777777778" bottom="0.39305555555555555" header="0.5118055555555555" footer="0.1180555555555555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7"/>
  <sheetViews>
    <sheetView workbookViewId="0" topLeftCell="A9">
      <selection activeCell="F31" sqref="F31"/>
    </sheetView>
  </sheetViews>
  <sheetFormatPr defaultColWidth="9.00390625" defaultRowHeight="14.25"/>
  <cols>
    <col min="1" max="1" width="4.75390625" style="4" customWidth="1"/>
    <col min="2" max="2" width="25.75390625" style="5" customWidth="1"/>
    <col min="3" max="3" width="12.875" style="4" customWidth="1"/>
    <col min="4" max="4" width="5.50390625" style="4" customWidth="1"/>
    <col min="5" max="5" width="12.375" style="4" customWidth="1"/>
    <col min="6" max="6" width="7.75390625" style="6" customWidth="1"/>
    <col min="7" max="7" width="4.625" style="7" customWidth="1"/>
    <col min="8" max="9" width="8.375" style="7" customWidth="1"/>
    <col min="10" max="10" width="8.875" style="7" customWidth="1"/>
    <col min="11" max="14" width="8.375" style="7" customWidth="1"/>
    <col min="15" max="15" width="7.125" style="8" customWidth="1"/>
    <col min="16" max="16" width="5.25390625" style="4" customWidth="1"/>
    <col min="17" max="17" width="4.875" style="4" customWidth="1"/>
    <col min="18" max="174" width="9.00390625" style="9" customWidth="1"/>
    <col min="175" max="16384" width="9.00390625" style="10" customWidth="1"/>
  </cols>
  <sheetData>
    <row r="1" spans="1:255" ht="24" customHeight="1">
      <c r="A1" s="11" t="s">
        <v>255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20.25" customHeight="1">
      <c r="A2" s="13" t="s">
        <v>1</v>
      </c>
      <c r="B2" s="14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17" s="1" customFormat="1" ht="20.25" customHeight="1">
      <c r="A3" s="16"/>
      <c r="B3" s="17"/>
      <c r="C3" s="16"/>
      <c r="D3" s="16"/>
      <c r="E3" s="16"/>
      <c r="F3" s="16"/>
      <c r="G3" s="16"/>
      <c r="H3" s="16"/>
      <c r="I3" s="16"/>
      <c r="J3" s="16"/>
      <c r="K3" s="15"/>
      <c r="L3" s="15"/>
      <c r="M3" s="15" t="s">
        <v>2</v>
      </c>
      <c r="N3" s="15"/>
      <c r="O3" s="15"/>
      <c r="P3" s="15"/>
      <c r="Q3" s="15"/>
    </row>
    <row r="4" spans="1:17" s="2" customFormat="1" ht="46.5" customHeight="1">
      <c r="A4" s="18" t="s">
        <v>3</v>
      </c>
      <c r="B4" s="18" t="s">
        <v>4</v>
      </c>
      <c r="C4" s="19" t="s">
        <v>5</v>
      </c>
      <c r="D4" s="18" t="s">
        <v>6</v>
      </c>
      <c r="E4" s="18" t="s">
        <v>7</v>
      </c>
      <c r="F4" s="20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19</v>
      </c>
    </row>
    <row r="5" spans="1:17" ht="14.25" customHeight="1">
      <c r="A5" s="21">
        <v>1</v>
      </c>
      <c r="B5" s="22" t="s">
        <v>256</v>
      </c>
      <c r="C5" s="23" t="s">
        <v>257</v>
      </c>
      <c r="D5" s="21">
        <v>54</v>
      </c>
      <c r="E5" s="24" t="s">
        <v>258</v>
      </c>
      <c r="F5" s="23" t="s">
        <v>259</v>
      </c>
      <c r="G5" s="19" t="s">
        <v>24</v>
      </c>
      <c r="H5" s="25">
        <v>108</v>
      </c>
      <c r="I5" s="25">
        <v>109</v>
      </c>
      <c r="J5" s="25">
        <f aca="true" t="shared" si="0" ref="J5:J37">ROUND((H5+I5)/3*0.5,2)</f>
        <v>36.17</v>
      </c>
      <c r="K5" s="26">
        <v>84</v>
      </c>
      <c r="L5" s="25">
        <f aca="true" t="shared" si="1" ref="L5:L36">K5*0.3</f>
        <v>25.2</v>
      </c>
      <c r="M5" s="26">
        <v>81.4</v>
      </c>
      <c r="N5" s="25">
        <f aca="true" t="shared" si="2" ref="N5:N36">M5*0.2</f>
        <v>16.28</v>
      </c>
      <c r="O5" s="27">
        <f aca="true" t="shared" si="3" ref="O5:O36">J5+L5+N5</f>
        <v>77.65</v>
      </c>
      <c r="P5" s="28">
        <v>1</v>
      </c>
      <c r="Q5" s="28" t="s">
        <v>25</v>
      </c>
    </row>
    <row r="6" spans="1:17" ht="14.25" customHeight="1">
      <c r="A6" s="21">
        <v>2</v>
      </c>
      <c r="B6" s="22" t="s">
        <v>256</v>
      </c>
      <c r="C6" s="23" t="s">
        <v>257</v>
      </c>
      <c r="D6" s="21">
        <v>54</v>
      </c>
      <c r="E6" s="24" t="s">
        <v>260</v>
      </c>
      <c r="F6" s="23" t="s">
        <v>261</v>
      </c>
      <c r="G6" s="19" t="s">
        <v>24</v>
      </c>
      <c r="H6" s="25">
        <v>99</v>
      </c>
      <c r="I6" s="25">
        <v>114</v>
      </c>
      <c r="J6" s="25">
        <f t="shared" si="0"/>
        <v>35.5</v>
      </c>
      <c r="K6" s="26">
        <v>82.2</v>
      </c>
      <c r="L6" s="25">
        <f t="shared" si="1"/>
        <v>24.66</v>
      </c>
      <c r="M6" s="26">
        <v>79.6</v>
      </c>
      <c r="N6" s="25">
        <f t="shared" si="2"/>
        <v>15.92</v>
      </c>
      <c r="O6" s="27">
        <f t="shared" si="3"/>
        <v>76.08</v>
      </c>
      <c r="P6" s="28">
        <v>2</v>
      </c>
      <c r="Q6" s="28" t="s">
        <v>25</v>
      </c>
    </row>
    <row r="7" spans="1:17" ht="14.25" customHeight="1">
      <c r="A7" s="21">
        <v>3</v>
      </c>
      <c r="B7" s="22" t="s">
        <v>256</v>
      </c>
      <c r="C7" s="23" t="s">
        <v>257</v>
      </c>
      <c r="D7" s="21">
        <v>54</v>
      </c>
      <c r="E7" s="24" t="s">
        <v>262</v>
      </c>
      <c r="F7" s="23" t="s">
        <v>263</v>
      </c>
      <c r="G7" s="19" t="s">
        <v>24</v>
      </c>
      <c r="H7" s="25">
        <v>102</v>
      </c>
      <c r="I7" s="25">
        <v>114</v>
      </c>
      <c r="J7" s="25">
        <f t="shared" si="0"/>
        <v>36</v>
      </c>
      <c r="K7" s="26">
        <v>82.4</v>
      </c>
      <c r="L7" s="25">
        <f t="shared" si="1"/>
        <v>24.720000000000002</v>
      </c>
      <c r="M7" s="26">
        <v>76.4</v>
      </c>
      <c r="N7" s="25">
        <f t="shared" si="2"/>
        <v>15.280000000000001</v>
      </c>
      <c r="O7" s="27">
        <f t="shared" si="3"/>
        <v>76</v>
      </c>
      <c r="P7" s="28">
        <v>3</v>
      </c>
      <c r="Q7" s="28" t="s">
        <v>25</v>
      </c>
    </row>
    <row r="8" spans="1:17" ht="14.25" customHeight="1">
      <c r="A8" s="21">
        <v>4</v>
      </c>
      <c r="B8" s="22" t="s">
        <v>256</v>
      </c>
      <c r="C8" s="23" t="s">
        <v>257</v>
      </c>
      <c r="D8" s="21">
        <v>54</v>
      </c>
      <c r="E8" s="24" t="s">
        <v>264</v>
      </c>
      <c r="F8" s="23" t="s">
        <v>265</v>
      </c>
      <c r="G8" s="19" t="s">
        <v>24</v>
      </c>
      <c r="H8" s="25">
        <v>103.5</v>
      </c>
      <c r="I8" s="25">
        <v>109</v>
      </c>
      <c r="J8" s="25">
        <f t="shared" si="0"/>
        <v>35.42</v>
      </c>
      <c r="K8" s="26">
        <v>81.2</v>
      </c>
      <c r="L8" s="25">
        <f t="shared" si="1"/>
        <v>24.36</v>
      </c>
      <c r="M8" s="26">
        <v>79.4</v>
      </c>
      <c r="N8" s="25">
        <f t="shared" si="2"/>
        <v>15.880000000000003</v>
      </c>
      <c r="O8" s="27">
        <f t="shared" si="3"/>
        <v>75.66</v>
      </c>
      <c r="P8" s="28">
        <v>4</v>
      </c>
      <c r="Q8" s="28" t="s">
        <v>25</v>
      </c>
    </row>
    <row r="9" spans="1:17" ht="14.25" customHeight="1">
      <c r="A9" s="21">
        <v>5</v>
      </c>
      <c r="B9" s="22" t="s">
        <v>256</v>
      </c>
      <c r="C9" s="23" t="s">
        <v>257</v>
      </c>
      <c r="D9" s="21">
        <v>54</v>
      </c>
      <c r="E9" s="24" t="s">
        <v>266</v>
      </c>
      <c r="F9" s="23" t="s">
        <v>267</v>
      </c>
      <c r="G9" s="19" t="s">
        <v>24</v>
      </c>
      <c r="H9" s="25">
        <v>103.5</v>
      </c>
      <c r="I9" s="25">
        <v>104</v>
      </c>
      <c r="J9" s="25">
        <f t="shared" si="0"/>
        <v>34.58</v>
      </c>
      <c r="K9" s="26">
        <v>81.2</v>
      </c>
      <c r="L9" s="25">
        <f t="shared" si="1"/>
        <v>24.36</v>
      </c>
      <c r="M9" s="26">
        <v>81.6</v>
      </c>
      <c r="N9" s="25">
        <f t="shared" si="2"/>
        <v>16.32</v>
      </c>
      <c r="O9" s="27">
        <f t="shared" si="3"/>
        <v>75.25999999999999</v>
      </c>
      <c r="P9" s="28">
        <v>5</v>
      </c>
      <c r="Q9" s="28" t="s">
        <v>25</v>
      </c>
    </row>
    <row r="10" spans="1:17" ht="14.25" customHeight="1">
      <c r="A10" s="21">
        <v>6</v>
      </c>
      <c r="B10" s="22" t="s">
        <v>256</v>
      </c>
      <c r="C10" s="23" t="s">
        <v>257</v>
      </c>
      <c r="D10" s="21">
        <v>54</v>
      </c>
      <c r="E10" s="24" t="s">
        <v>268</v>
      </c>
      <c r="F10" s="23" t="s">
        <v>269</v>
      </c>
      <c r="G10" s="19" t="s">
        <v>24</v>
      </c>
      <c r="H10" s="25">
        <v>103.5</v>
      </c>
      <c r="I10" s="25">
        <v>104</v>
      </c>
      <c r="J10" s="25">
        <f t="shared" si="0"/>
        <v>34.58</v>
      </c>
      <c r="K10" s="26">
        <v>81.6</v>
      </c>
      <c r="L10" s="25">
        <f t="shared" si="1"/>
        <v>24.479999999999997</v>
      </c>
      <c r="M10" s="26">
        <v>79.6</v>
      </c>
      <c r="N10" s="25">
        <f t="shared" si="2"/>
        <v>15.92</v>
      </c>
      <c r="O10" s="27">
        <f t="shared" si="3"/>
        <v>74.97999999999999</v>
      </c>
      <c r="P10" s="28">
        <v>6</v>
      </c>
      <c r="Q10" s="28" t="s">
        <v>25</v>
      </c>
    </row>
    <row r="11" spans="1:17" ht="14.25" customHeight="1">
      <c r="A11" s="21">
        <v>7</v>
      </c>
      <c r="B11" s="22" t="s">
        <v>256</v>
      </c>
      <c r="C11" s="23" t="s">
        <v>257</v>
      </c>
      <c r="D11" s="21">
        <v>54</v>
      </c>
      <c r="E11" s="24" t="s">
        <v>270</v>
      </c>
      <c r="F11" s="23" t="s">
        <v>271</v>
      </c>
      <c r="G11" s="19" t="s">
        <v>24</v>
      </c>
      <c r="H11" s="25">
        <v>91.5</v>
      </c>
      <c r="I11" s="25">
        <v>112.5</v>
      </c>
      <c r="J11" s="25">
        <f t="shared" si="0"/>
        <v>34</v>
      </c>
      <c r="K11" s="26">
        <v>83</v>
      </c>
      <c r="L11" s="25">
        <f t="shared" si="1"/>
        <v>24.9</v>
      </c>
      <c r="M11" s="26">
        <v>79</v>
      </c>
      <c r="N11" s="25">
        <f t="shared" si="2"/>
        <v>15.8</v>
      </c>
      <c r="O11" s="27">
        <f t="shared" si="3"/>
        <v>74.7</v>
      </c>
      <c r="P11" s="28">
        <v>7</v>
      </c>
      <c r="Q11" s="28"/>
    </row>
    <row r="12" spans="1:17" ht="14.25" customHeight="1">
      <c r="A12" s="21">
        <v>8</v>
      </c>
      <c r="B12" s="22" t="s">
        <v>256</v>
      </c>
      <c r="C12" s="23" t="s">
        <v>257</v>
      </c>
      <c r="D12" s="23">
        <v>54</v>
      </c>
      <c r="E12" s="24" t="s">
        <v>272</v>
      </c>
      <c r="F12" s="23" t="s">
        <v>273</v>
      </c>
      <c r="G12" s="19" t="s">
        <v>24</v>
      </c>
      <c r="H12" s="25">
        <v>91.5</v>
      </c>
      <c r="I12" s="25">
        <v>111</v>
      </c>
      <c r="J12" s="25">
        <f t="shared" si="0"/>
        <v>33.75</v>
      </c>
      <c r="K12" s="26">
        <v>82.2</v>
      </c>
      <c r="L12" s="25">
        <f t="shared" si="1"/>
        <v>24.66</v>
      </c>
      <c r="M12" s="26">
        <v>81</v>
      </c>
      <c r="N12" s="25">
        <f t="shared" si="2"/>
        <v>16.2</v>
      </c>
      <c r="O12" s="27">
        <f t="shared" si="3"/>
        <v>74.61</v>
      </c>
      <c r="P12" s="28">
        <v>8</v>
      </c>
      <c r="Q12" s="28"/>
    </row>
    <row r="13" spans="1:17" ht="14.25" customHeight="1">
      <c r="A13" s="21">
        <v>9</v>
      </c>
      <c r="B13" s="22" t="s">
        <v>256</v>
      </c>
      <c r="C13" s="23" t="s">
        <v>257</v>
      </c>
      <c r="D13" s="21">
        <v>54</v>
      </c>
      <c r="E13" s="24" t="s">
        <v>274</v>
      </c>
      <c r="F13" s="23" t="s">
        <v>275</v>
      </c>
      <c r="G13" s="19" t="s">
        <v>30</v>
      </c>
      <c r="H13" s="25">
        <v>99</v>
      </c>
      <c r="I13" s="25">
        <v>105.5</v>
      </c>
      <c r="J13" s="25">
        <f t="shared" si="0"/>
        <v>34.08</v>
      </c>
      <c r="K13" s="26">
        <v>81.2</v>
      </c>
      <c r="L13" s="25">
        <f t="shared" si="1"/>
        <v>24.36</v>
      </c>
      <c r="M13" s="26">
        <v>80.6</v>
      </c>
      <c r="N13" s="25">
        <f t="shared" si="2"/>
        <v>16.12</v>
      </c>
      <c r="O13" s="27">
        <f t="shared" si="3"/>
        <v>74.56</v>
      </c>
      <c r="P13" s="28">
        <v>9</v>
      </c>
      <c r="Q13" s="28"/>
    </row>
    <row r="14" spans="1:17" ht="14.25" customHeight="1">
      <c r="A14" s="21">
        <v>10</v>
      </c>
      <c r="B14" s="22" t="s">
        <v>256</v>
      </c>
      <c r="C14" s="23" t="s">
        <v>257</v>
      </c>
      <c r="D14" s="21">
        <v>54</v>
      </c>
      <c r="E14" s="24" t="s">
        <v>276</v>
      </c>
      <c r="F14" s="23" t="s">
        <v>277</v>
      </c>
      <c r="G14" s="19" t="s">
        <v>24</v>
      </c>
      <c r="H14" s="25">
        <v>93</v>
      </c>
      <c r="I14" s="25">
        <v>113.5</v>
      </c>
      <c r="J14" s="25">
        <f t="shared" si="0"/>
        <v>34.42</v>
      </c>
      <c r="K14" s="26">
        <v>79.4</v>
      </c>
      <c r="L14" s="25">
        <f t="shared" si="1"/>
        <v>23.82</v>
      </c>
      <c r="M14" s="26">
        <v>80.6</v>
      </c>
      <c r="N14" s="25">
        <f t="shared" si="2"/>
        <v>16.12</v>
      </c>
      <c r="O14" s="27">
        <f t="shared" si="3"/>
        <v>74.36</v>
      </c>
      <c r="P14" s="28">
        <v>10</v>
      </c>
      <c r="Q14" s="28"/>
    </row>
    <row r="15" spans="1:17" ht="14.25" customHeight="1">
      <c r="A15" s="21">
        <v>11</v>
      </c>
      <c r="B15" s="22" t="s">
        <v>256</v>
      </c>
      <c r="C15" s="23" t="s">
        <v>257</v>
      </c>
      <c r="D15" s="21">
        <v>54</v>
      </c>
      <c r="E15" s="24" t="s">
        <v>278</v>
      </c>
      <c r="F15" s="23" t="s">
        <v>279</v>
      </c>
      <c r="G15" s="19" t="s">
        <v>24</v>
      </c>
      <c r="H15" s="25">
        <v>103.5</v>
      </c>
      <c r="I15" s="25">
        <v>110</v>
      </c>
      <c r="J15" s="25">
        <f t="shared" si="0"/>
        <v>35.58</v>
      </c>
      <c r="K15" s="26">
        <v>76.8</v>
      </c>
      <c r="L15" s="25">
        <f t="shared" si="1"/>
        <v>23.04</v>
      </c>
      <c r="M15" s="26">
        <v>78</v>
      </c>
      <c r="N15" s="25">
        <f t="shared" si="2"/>
        <v>15.600000000000001</v>
      </c>
      <c r="O15" s="27">
        <f t="shared" si="3"/>
        <v>74.22</v>
      </c>
      <c r="P15" s="28">
        <v>11</v>
      </c>
      <c r="Q15" s="28"/>
    </row>
    <row r="16" spans="1:17" ht="14.25" customHeight="1">
      <c r="A16" s="21">
        <v>12</v>
      </c>
      <c r="B16" s="22" t="s">
        <v>256</v>
      </c>
      <c r="C16" s="23" t="s">
        <v>257</v>
      </c>
      <c r="D16" s="21">
        <v>54</v>
      </c>
      <c r="E16" s="24" t="s">
        <v>280</v>
      </c>
      <c r="F16" s="23" t="s">
        <v>281</v>
      </c>
      <c r="G16" s="19" t="s">
        <v>24</v>
      </c>
      <c r="H16" s="25">
        <v>88.5</v>
      </c>
      <c r="I16" s="25">
        <v>115</v>
      </c>
      <c r="J16" s="25">
        <f t="shared" si="0"/>
        <v>33.92</v>
      </c>
      <c r="K16" s="26">
        <v>81.6</v>
      </c>
      <c r="L16" s="25">
        <f t="shared" si="1"/>
        <v>24.479999999999997</v>
      </c>
      <c r="M16" s="26">
        <v>77.8</v>
      </c>
      <c r="N16" s="25">
        <f t="shared" si="2"/>
        <v>15.56</v>
      </c>
      <c r="O16" s="27">
        <f t="shared" si="3"/>
        <v>73.96</v>
      </c>
      <c r="P16" s="28">
        <v>12</v>
      </c>
      <c r="Q16" s="28"/>
    </row>
    <row r="17" spans="1:17" ht="14.25" customHeight="1">
      <c r="A17" s="21">
        <v>13</v>
      </c>
      <c r="B17" s="22" t="s">
        <v>256</v>
      </c>
      <c r="C17" s="23" t="s">
        <v>257</v>
      </c>
      <c r="D17" s="21">
        <v>54</v>
      </c>
      <c r="E17" s="24" t="s">
        <v>282</v>
      </c>
      <c r="F17" s="23" t="s">
        <v>283</v>
      </c>
      <c r="G17" s="19" t="s">
        <v>24</v>
      </c>
      <c r="H17" s="25">
        <v>87</v>
      </c>
      <c r="I17" s="25">
        <v>120.5</v>
      </c>
      <c r="J17" s="25">
        <f t="shared" si="0"/>
        <v>34.58</v>
      </c>
      <c r="K17" s="26">
        <v>78.2</v>
      </c>
      <c r="L17" s="25">
        <f t="shared" si="1"/>
        <v>23.46</v>
      </c>
      <c r="M17" s="26">
        <v>79</v>
      </c>
      <c r="N17" s="25">
        <f t="shared" si="2"/>
        <v>15.8</v>
      </c>
      <c r="O17" s="27">
        <f t="shared" si="3"/>
        <v>73.84</v>
      </c>
      <c r="P17" s="28">
        <v>13</v>
      </c>
      <c r="Q17" s="28"/>
    </row>
    <row r="18" spans="1:17" ht="14.25" customHeight="1">
      <c r="A18" s="21">
        <v>14</v>
      </c>
      <c r="B18" s="22" t="s">
        <v>256</v>
      </c>
      <c r="C18" s="23" t="s">
        <v>257</v>
      </c>
      <c r="D18" s="23">
        <v>54</v>
      </c>
      <c r="E18" s="24" t="s">
        <v>284</v>
      </c>
      <c r="F18" s="23" t="s">
        <v>285</v>
      </c>
      <c r="G18" s="19" t="s">
        <v>24</v>
      </c>
      <c r="H18" s="25">
        <v>105</v>
      </c>
      <c r="I18" s="25">
        <v>97.5</v>
      </c>
      <c r="J18" s="25">
        <f t="shared" si="0"/>
        <v>33.75</v>
      </c>
      <c r="K18" s="26">
        <v>81.2</v>
      </c>
      <c r="L18" s="25">
        <f t="shared" si="1"/>
        <v>24.36</v>
      </c>
      <c r="M18" s="26">
        <v>78</v>
      </c>
      <c r="N18" s="25">
        <f t="shared" si="2"/>
        <v>15.600000000000001</v>
      </c>
      <c r="O18" s="27">
        <f t="shared" si="3"/>
        <v>73.71000000000001</v>
      </c>
      <c r="P18" s="28">
        <v>14</v>
      </c>
      <c r="Q18" s="28"/>
    </row>
    <row r="19" spans="1:17" ht="14.25" customHeight="1">
      <c r="A19" s="21">
        <v>15</v>
      </c>
      <c r="B19" s="22" t="s">
        <v>256</v>
      </c>
      <c r="C19" s="23" t="s">
        <v>257</v>
      </c>
      <c r="D19" s="23">
        <v>54</v>
      </c>
      <c r="E19" s="24" t="s">
        <v>286</v>
      </c>
      <c r="F19" s="23" t="s">
        <v>287</v>
      </c>
      <c r="G19" s="19" t="s">
        <v>24</v>
      </c>
      <c r="H19" s="25">
        <v>97.5</v>
      </c>
      <c r="I19" s="25">
        <v>104.5</v>
      </c>
      <c r="J19" s="25">
        <f t="shared" si="0"/>
        <v>33.67</v>
      </c>
      <c r="K19" s="26">
        <v>81.2</v>
      </c>
      <c r="L19" s="25">
        <f t="shared" si="1"/>
        <v>24.36</v>
      </c>
      <c r="M19" s="26">
        <v>77.4</v>
      </c>
      <c r="N19" s="25">
        <f t="shared" si="2"/>
        <v>15.480000000000002</v>
      </c>
      <c r="O19" s="27">
        <f t="shared" si="3"/>
        <v>73.51</v>
      </c>
      <c r="P19" s="28">
        <v>15</v>
      </c>
      <c r="Q19" s="28"/>
    </row>
    <row r="20" spans="1:17" ht="14.25" customHeight="1">
      <c r="A20" s="21">
        <v>16</v>
      </c>
      <c r="B20" s="22" t="s">
        <v>256</v>
      </c>
      <c r="C20" s="23" t="s">
        <v>257</v>
      </c>
      <c r="D20" s="21">
        <v>54</v>
      </c>
      <c r="E20" s="24" t="s">
        <v>288</v>
      </c>
      <c r="F20" s="23" t="s">
        <v>289</v>
      </c>
      <c r="G20" s="19" t="s">
        <v>24</v>
      </c>
      <c r="H20" s="25">
        <v>103.5</v>
      </c>
      <c r="I20" s="25">
        <v>101</v>
      </c>
      <c r="J20" s="25">
        <f t="shared" si="0"/>
        <v>34.08</v>
      </c>
      <c r="K20" s="26">
        <v>80.6</v>
      </c>
      <c r="L20" s="25">
        <f t="shared" si="1"/>
        <v>24.179999999999996</v>
      </c>
      <c r="M20" s="26">
        <v>76.2</v>
      </c>
      <c r="N20" s="25">
        <f t="shared" si="2"/>
        <v>15.240000000000002</v>
      </c>
      <c r="O20" s="27">
        <f t="shared" si="3"/>
        <v>73.5</v>
      </c>
      <c r="P20" s="28">
        <v>16</v>
      </c>
      <c r="Q20" s="28"/>
    </row>
    <row r="21" spans="1:17" ht="14.25" customHeight="1">
      <c r="A21" s="21">
        <v>17</v>
      </c>
      <c r="B21" s="22" t="s">
        <v>256</v>
      </c>
      <c r="C21" s="23" t="s">
        <v>257</v>
      </c>
      <c r="D21" s="21">
        <v>54</v>
      </c>
      <c r="E21" s="24" t="s">
        <v>290</v>
      </c>
      <c r="F21" s="23" t="s">
        <v>291</v>
      </c>
      <c r="G21" s="19" t="s">
        <v>24</v>
      </c>
      <c r="H21" s="25">
        <v>96</v>
      </c>
      <c r="I21" s="25">
        <v>107.5</v>
      </c>
      <c r="J21" s="25">
        <f t="shared" si="0"/>
        <v>33.92</v>
      </c>
      <c r="K21" s="26">
        <v>80</v>
      </c>
      <c r="L21" s="25">
        <f t="shared" si="1"/>
        <v>24</v>
      </c>
      <c r="M21" s="26">
        <v>77.8</v>
      </c>
      <c r="N21" s="25">
        <f t="shared" si="2"/>
        <v>15.56</v>
      </c>
      <c r="O21" s="27">
        <f t="shared" si="3"/>
        <v>73.48</v>
      </c>
      <c r="P21" s="28">
        <v>17</v>
      </c>
      <c r="Q21" s="28"/>
    </row>
    <row r="22" spans="1:17" ht="14.25" customHeight="1">
      <c r="A22" s="21">
        <v>18</v>
      </c>
      <c r="B22" s="22" t="s">
        <v>256</v>
      </c>
      <c r="C22" s="23" t="s">
        <v>257</v>
      </c>
      <c r="D22" s="21">
        <v>54</v>
      </c>
      <c r="E22" s="24" t="s">
        <v>292</v>
      </c>
      <c r="F22" s="23" t="s">
        <v>293</v>
      </c>
      <c r="G22" s="19" t="s">
        <v>24</v>
      </c>
      <c r="H22" s="25">
        <v>88.5</v>
      </c>
      <c r="I22" s="25">
        <v>115</v>
      </c>
      <c r="J22" s="25">
        <f t="shared" si="0"/>
        <v>33.92</v>
      </c>
      <c r="K22" s="26">
        <v>77.4</v>
      </c>
      <c r="L22" s="25">
        <f t="shared" si="1"/>
        <v>23.220000000000002</v>
      </c>
      <c r="M22" s="26">
        <v>80.2</v>
      </c>
      <c r="N22" s="25">
        <f t="shared" si="2"/>
        <v>16.040000000000003</v>
      </c>
      <c r="O22" s="27">
        <f t="shared" si="3"/>
        <v>73.18</v>
      </c>
      <c r="P22" s="28">
        <v>18</v>
      </c>
      <c r="Q22" s="28"/>
    </row>
    <row r="23" spans="1:17" ht="14.25" customHeight="1">
      <c r="A23" s="21">
        <v>19</v>
      </c>
      <c r="B23" s="22" t="s">
        <v>294</v>
      </c>
      <c r="C23" s="23" t="s">
        <v>295</v>
      </c>
      <c r="D23" s="21">
        <v>55</v>
      </c>
      <c r="E23" s="24" t="s">
        <v>296</v>
      </c>
      <c r="F23" s="23" t="s">
        <v>297</v>
      </c>
      <c r="G23" s="19" t="s">
        <v>24</v>
      </c>
      <c r="H23" s="25">
        <v>114</v>
      </c>
      <c r="I23" s="25">
        <v>112</v>
      </c>
      <c r="J23" s="25">
        <f t="shared" si="0"/>
        <v>37.67</v>
      </c>
      <c r="K23" s="26">
        <v>82.4</v>
      </c>
      <c r="L23" s="25">
        <f t="shared" si="1"/>
        <v>24.720000000000002</v>
      </c>
      <c r="M23" s="26">
        <v>78.4</v>
      </c>
      <c r="N23" s="25">
        <f t="shared" si="2"/>
        <v>15.680000000000001</v>
      </c>
      <c r="O23" s="27">
        <f t="shared" si="3"/>
        <v>78.07000000000001</v>
      </c>
      <c r="P23" s="28">
        <v>1</v>
      </c>
      <c r="Q23" s="28" t="s">
        <v>25</v>
      </c>
    </row>
    <row r="24" spans="1:17" ht="14.25" customHeight="1">
      <c r="A24" s="21">
        <v>20</v>
      </c>
      <c r="B24" s="22" t="s">
        <v>294</v>
      </c>
      <c r="C24" s="23" t="s">
        <v>295</v>
      </c>
      <c r="D24" s="21">
        <v>55</v>
      </c>
      <c r="E24" s="24" t="s">
        <v>298</v>
      </c>
      <c r="F24" s="23" t="s">
        <v>299</v>
      </c>
      <c r="G24" s="19" t="s">
        <v>24</v>
      </c>
      <c r="H24" s="25">
        <v>103.5</v>
      </c>
      <c r="I24" s="25">
        <v>115.5</v>
      </c>
      <c r="J24" s="25">
        <f t="shared" si="0"/>
        <v>36.5</v>
      </c>
      <c r="K24" s="26">
        <v>85.6</v>
      </c>
      <c r="L24" s="25">
        <f t="shared" si="1"/>
        <v>25.679999999999996</v>
      </c>
      <c r="M24" s="26">
        <v>79</v>
      </c>
      <c r="N24" s="25">
        <f t="shared" si="2"/>
        <v>15.8</v>
      </c>
      <c r="O24" s="27">
        <f t="shared" si="3"/>
        <v>77.97999999999999</v>
      </c>
      <c r="P24" s="28">
        <v>2</v>
      </c>
      <c r="Q24" s="28" t="s">
        <v>25</v>
      </c>
    </row>
    <row r="25" spans="1:17" ht="14.25" customHeight="1">
      <c r="A25" s="21">
        <v>21</v>
      </c>
      <c r="B25" s="22" t="s">
        <v>294</v>
      </c>
      <c r="C25" s="23" t="s">
        <v>295</v>
      </c>
      <c r="D25" s="21">
        <v>55</v>
      </c>
      <c r="E25" s="24" t="s">
        <v>300</v>
      </c>
      <c r="F25" s="23" t="s">
        <v>301</v>
      </c>
      <c r="G25" s="19" t="s">
        <v>30</v>
      </c>
      <c r="H25" s="25">
        <v>100.5</v>
      </c>
      <c r="I25" s="25">
        <v>113</v>
      </c>
      <c r="J25" s="25">
        <f t="shared" si="0"/>
        <v>35.58</v>
      </c>
      <c r="K25" s="26">
        <v>85.6</v>
      </c>
      <c r="L25" s="25">
        <f t="shared" si="1"/>
        <v>25.679999999999996</v>
      </c>
      <c r="M25" s="26">
        <v>81.8</v>
      </c>
      <c r="N25" s="25">
        <f t="shared" si="2"/>
        <v>16.36</v>
      </c>
      <c r="O25" s="27">
        <f t="shared" si="3"/>
        <v>77.61999999999999</v>
      </c>
      <c r="P25" s="28">
        <v>3</v>
      </c>
      <c r="Q25" s="28" t="s">
        <v>25</v>
      </c>
    </row>
    <row r="26" spans="1:17" ht="14.25" customHeight="1">
      <c r="A26" s="21">
        <v>22</v>
      </c>
      <c r="B26" s="22" t="s">
        <v>294</v>
      </c>
      <c r="C26" s="23" t="s">
        <v>295</v>
      </c>
      <c r="D26" s="23">
        <v>55</v>
      </c>
      <c r="E26" s="24" t="s">
        <v>302</v>
      </c>
      <c r="F26" s="23" t="s">
        <v>303</v>
      </c>
      <c r="G26" s="19" t="s">
        <v>30</v>
      </c>
      <c r="H26" s="25">
        <v>102</v>
      </c>
      <c r="I26" s="25">
        <v>108</v>
      </c>
      <c r="J26" s="25">
        <f t="shared" si="0"/>
        <v>35</v>
      </c>
      <c r="K26" s="26">
        <v>86.4</v>
      </c>
      <c r="L26" s="25">
        <f t="shared" si="1"/>
        <v>25.92</v>
      </c>
      <c r="M26" s="26">
        <v>81.6</v>
      </c>
      <c r="N26" s="25">
        <f t="shared" si="2"/>
        <v>16.32</v>
      </c>
      <c r="O26" s="27">
        <f t="shared" si="3"/>
        <v>77.24000000000001</v>
      </c>
      <c r="P26" s="28">
        <v>4</v>
      </c>
      <c r="Q26" s="28" t="s">
        <v>25</v>
      </c>
    </row>
    <row r="27" spans="1:17" ht="14.25" customHeight="1">
      <c r="A27" s="21">
        <v>23</v>
      </c>
      <c r="B27" s="22" t="s">
        <v>294</v>
      </c>
      <c r="C27" s="23" t="s">
        <v>295</v>
      </c>
      <c r="D27" s="21">
        <v>55</v>
      </c>
      <c r="E27" s="24" t="s">
        <v>304</v>
      </c>
      <c r="F27" s="23" t="s">
        <v>305</v>
      </c>
      <c r="G27" s="19" t="s">
        <v>24</v>
      </c>
      <c r="H27" s="25">
        <v>105</v>
      </c>
      <c r="I27" s="25">
        <v>113.5</v>
      </c>
      <c r="J27" s="25">
        <f t="shared" si="0"/>
        <v>36.42</v>
      </c>
      <c r="K27" s="26">
        <v>83.6</v>
      </c>
      <c r="L27" s="25">
        <f t="shared" si="1"/>
        <v>25.08</v>
      </c>
      <c r="M27" s="26">
        <v>78.4</v>
      </c>
      <c r="N27" s="25">
        <f t="shared" si="2"/>
        <v>15.680000000000001</v>
      </c>
      <c r="O27" s="27">
        <f t="shared" si="3"/>
        <v>77.18</v>
      </c>
      <c r="P27" s="28">
        <v>5</v>
      </c>
      <c r="Q27" s="28" t="s">
        <v>25</v>
      </c>
    </row>
    <row r="28" spans="1:17" ht="14.25" customHeight="1">
      <c r="A28" s="21">
        <v>24</v>
      </c>
      <c r="B28" s="22" t="s">
        <v>294</v>
      </c>
      <c r="C28" s="23" t="s">
        <v>295</v>
      </c>
      <c r="D28" s="21">
        <v>55</v>
      </c>
      <c r="E28" s="24" t="s">
        <v>306</v>
      </c>
      <c r="F28" s="23" t="s">
        <v>307</v>
      </c>
      <c r="G28" s="19" t="s">
        <v>24</v>
      </c>
      <c r="H28" s="25">
        <v>99</v>
      </c>
      <c r="I28" s="25">
        <v>117</v>
      </c>
      <c r="J28" s="25">
        <f t="shared" si="0"/>
        <v>36</v>
      </c>
      <c r="K28" s="26">
        <v>81.8</v>
      </c>
      <c r="L28" s="25">
        <f t="shared" si="1"/>
        <v>24.54</v>
      </c>
      <c r="M28" s="26">
        <v>79.6</v>
      </c>
      <c r="N28" s="25">
        <f t="shared" si="2"/>
        <v>15.92</v>
      </c>
      <c r="O28" s="27">
        <f t="shared" si="3"/>
        <v>76.46</v>
      </c>
      <c r="P28" s="28">
        <v>6</v>
      </c>
      <c r="Q28" s="28"/>
    </row>
    <row r="29" spans="1:17" ht="14.25" customHeight="1">
      <c r="A29" s="21">
        <v>25</v>
      </c>
      <c r="B29" s="22" t="s">
        <v>294</v>
      </c>
      <c r="C29" s="23" t="s">
        <v>295</v>
      </c>
      <c r="D29" s="21">
        <v>55</v>
      </c>
      <c r="E29" s="24" t="s">
        <v>308</v>
      </c>
      <c r="F29" s="23" t="s">
        <v>309</v>
      </c>
      <c r="G29" s="19" t="s">
        <v>30</v>
      </c>
      <c r="H29" s="25">
        <v>99</v>
      </c>
      <c r="I29" s="25">
        <v>113.5</v>
      </c>
      <c r="J29" s="25">
        <f t="shared" si="0"/>
        <v>35.42</v>
      </c>
      <c r="K29" s="26">
        <v>83</v>
      </c>
      <c r="L29" s="25">
        <f t="shared" si="1"/>
        <v>24.9</v>
      </c>
      <c r="M29" s="26">
        <v>80</v>
      </c>
      <c r="N29" s="25">
        <f t="shared" si="2"/>
        <v>16</v>
      </c>
      <c r="O29" s="27">
        <f t="shared" si="3"/>
        <v>76.32</v>
      </c>
      <c r="P29" s="28">
        <v>7</v>
      </c>
      <c r="Q29" s="28"/>
    </row>
    <row r="30" spans="1:17" ht="14.25" customHeight="1">
      <c r="A30" s="21">
        <v>26</v>
      </c>
      <c r="B30" s="22" t="s">
        <v>294</v>
      </c>
      <c r="C30" s="23" t="s">
        <v>295</v>
      </c>
      <c r="D30" s="21">
        <v>55</v>
      </c>
      <c r="E30" s="24" t="s">
        <v>310</v>
      </c>
      <c r="F30" s="23" t="s">
        <v>311</v>
      </c>
      <c r="G30" s="19" t="s">
        <v>24</v>
      </c>
      <c r="H30" s="25">
        <v>102</v>
      </c>
      <c r="I30" s="25">
        <v>111.5</v>
      </c>
      <c r="J30" s="25">
        <f t="shared" si="0"/>
        <v>35.58</v>
      </c>
      <c r="K30" s="26">
        <v>81.4</v>
      </c>
      <c r="L30" s="25">
        <f t="shared" si="1"/>
        <v>24.42</v>
      </c>
      <c r="M30" s="26">
        <v>81.4</v>
      </c>
      <c r="N30" s="25">
        <f t="shared" si="2"/>
        <v>16.28</v>
      </c>
      <c r="O30" s="27">
        <f t="shared" si="3"/>
        <v>76.28</v>
      </c>
      <c r="P30" s="28">
        <v>8</v>
      </c>
      <c r="Q30" s="28"/>
    </row>
    <row r="31" spans="1:17" ht="14.25" customHeight="1">
      <c r="A31" s="21">
        <v>27</v>
      </c>
      <c r="B31" s="22" t="s">
        <v>294</v>
      </c>
      <c r="C31" s="23" t="s">
        <v>295</v>
      </c>
      <c r="D31" s="23">
        <v>55</v>
      </c>
      <c r="E31" s="24" t="s">
        <v>312</v>
      </c>
      <c r="F31" s="23" t="s">
        <v>313</v>
      </c>
      <c r="G31" s="19" t="s">
        <v>24</v>
      </c>
      <c r="H31" s="25">
        <v>90</v>
      </c>
      <c r="I31" s="25">
        <v>118.5</v>
      </c>
      <c r="J31" s="25">
        <f t="shared" si="0"/>
        <v>34.75</v>
      </c>
      <c r="K31" s="26">
        <v>83.8</v>
      </c>
      <c r="L31" s="25">
        <f t="shared" si="1"/>
        <v>25.139999999999997</v>
      </c>
      <c r="M31" s="26">
        <v>81.6</v>
      </c>
      <c r="N31" s="25">
        <f t="shared" si="2"/>
        <v>16.32</v>
      </c>
      <c r="O31" s="27">
        <f t="shared" si="3"/>
        <v>76.21000000000001</v>
      </c>
      <c r="P31" s="28">
        <v>9</v>
      </c>
      <c r="Q31" s="28"/>
    </row>
    <row r="32" spans="1:17" ht="14.25" customHeight="1">
      <c r="A32" s="21">
        <v>28</v>
      </c>
      <c r="B32" s="22" t="s">
        <v>294</v>
      </c>
      <c r="C32" s="23" t="s">
        <v>295</v>
      </c>
      <c r="D32" s="21">
        <v>55</v>
      </c>
      <c r="E32" s="24" t="s">
        <v>314</v>
      </c>
      <c r="F32" s="23" t="s">
        <v>315</v>
      </c>
      <c r="G32" s="19" t="s">
        <v>24</v>
      </c>
      <c r="H32" s="25">
        <v>100.5</v>
      </c>
      <c r="I32" s="25">
        <v>111.5</v>
      </c>
      <c r="J32" s="25">
        <f t="shared" si="0"/>
        <v>35.33</v>
      </c>
      <c r="K32" s="26">
        <v>83.2</v>
      </c>
      <c r="L32" s="25">
        <f t="shared" si="1"/>
        <v>24.96</v>
      </c>
      <c r="M32" s="26">
        <v>79</v>
      </c>
      <c r="N32" s="25">
        <f t="shared" si="2"/>
        <v>15.8</v>
      </c>
      <c r="O32" s="27">
        <f t="shared" si="3"/>
        <v>76.09</v>
      </c>
      <c r="P32" s="28">
        <v>10</v>
      </c>
      <c r="Q32" s="28"/>
    </row>
    <row r="33" spans="1:17" ht="14.25" customHeight="1">
      <c r="A33" s="21">
        <v>29</v>
      </c>
      <c r="B33" s="22" t="s">
        <v>294</v>
      </c>
      <c r="C33" s="23" t="s">
        <v>295</v>
      </c>
      <c r="D33" s="21">
        <v>55</v>
      </c>
      <c r="E33" s="24" t="s">
        <v>316</v>
      </c>
      <c r="F33" s="23" t="s">
        <v>317</v>
      </c>
      <c r="G33" s="19" t="s">
        <v>24</v>
      </c>
      <c r="H33" s="25">
        <v>99</v>
      </c>
      <c r="I33" s="25">
        <v>114</v>
      </c>
      <c r="J33" s="25">
        <f t="shared" si="0"/>
        <v>35.5</v>
      </c>
      <c r="K33" s="26">
        <v>81.2</v>
      </c>
      <c r="L33" s="25">
        <f t="shared" si="1"/>
        <v>24.36</v>
      </c>
      <c r="M33" s="26">
        <v>79.4</v>
      </c>
      <c r="N33" s="25">
        <f t="shared" si="2"/>
        <v>15.880000000000003</v>
      </c>
      <c r="O33" s="27">
        <f t="shared" si="3"/>
        <v>75.74000000000001</v>
      </c>
      <c r="P33" s="28">
        <v>11</v>
      </c>
      <c r="Q33" s="28"/>
    </row>
    <row r="34" spans="1:17" ht="14.25" customHeight="1">
      <c r="A34" s="21">
        <v>30</v>
      </c>
      <c r="B34" s="22" t="s">
        <v>294</v>
      </c>
      <c r="C34" s="23" t="s">
        <v>295</v>
      </c>
      <c r="D34" s="21">
        <v>55</v>
      </c>
      <c r="E34" s="24" t="s">
        <v>318</v>
      </c>
      <c r="F34" s="23" t="s">
        <v>319</v>
      </c>
      <c r="G34" s="19" t="s">
        <v>24</v>
      </c>
      <c r="H34" s="25">
        <v>94.5</v>
      </c>
      <c r="I34" s="25">
        <v>118</v>
      </c>
      <c r="J34" s="25">
        <f t="shared" si="0"/>
        <v>35.42</v>
      </c>
      <c r="K34" s="26">
        <v>82</v>
      </c>
      <c r="L34" s="25">
        <f t="shared" si="1"/>
        <v>24.599999999999998</v>
      </c>
      <c r="M34" s="26">
        <v>78.6</v>
      </c>
      <c r="N34" s="25">
        <f t="shared" si="2"/>
        <v>15.719999999999999</v>
      </c>
      <c r="O34" s="27">
        <f t="shared" si="3"/>
        <v>75.74</v>
      </c>
      <c r="P34" s="28">
        <v>11</v>
      </c>
      <c r="Q34" s="28"/>
    </row>
    <row r="35" spans="1:17" ht="14.25" customHeight="1">
      <c r="A35" s="21">
        <v>31</v>
      </c>
      <c r="B35" s="22" t="s">
        <v>294</v>
      </c>
      <c r="C35" s="23" t="s">
        <v>295</v>
      </c>
      <c r="D35" s="21">
        <v>55</v>
      </c>
      <c r="E35" s="24" t="s">
        <v>320</v>
      </c>
      <c r="F35" s="23" t="s">
        <v>321</v>
      </c>
      <c r="G35" s="19" t="s">
        <v>24</v>
      </c>
      <c r="H35" s="25">
        <v>96</v>
      </c>
      <c r="I35" s="25">
        <v>114.5</v>
      </c>
      <c r="J35" s="25">
        <f t="shared" si="0"/>
        <v>35.08</v>
      </c>
      <c r="K35" s="26">
        <v>82</v>
      </c>
      <c r="L35" s="25">
        <f t="shared" si="1"/>
        <v>24.599999999999998</v>
      </c>
      <c r="M35" s="26">
        <v>78.6</v>
      </c>
      <c r="N35" s="25">
        <f t="shared" si="2"/>
        <v>15.719999999999999</v>
      </c>
      <c r="O35" s="27">
        <f t="shared" si="3"/>
        <v>75.39999999999999</v>
      </c>
      <c r="P35" s="28">
        <v>13</v>
      </c>
      <c r="Q35" s="28"/>
    </row>
    <row r="36" spans="1:17" ht="14.25" customHeight="1">
      <c r="A36" s="21">
        <v>32</v>
      </c>
      <c r="B36" s="22" t="s">
        <v>294</v>
      </c>
      <c r="C36" s="23" t="s">
        <v>295</v>
      </c>
      <c r="D36" s="21">
        <v>55</v>
      </c>
      <c r="E36" s="24" t="s">
        <v>322</v>
      </c>
      <c r="F36" s="23" t="s">
        <v>323</v>
      </c>
      <c r="G36" s="19" t="s">
        <v>24</v>
      </c>
      <c r="H36" s="25">
        <v>99</v>
      </c>
      <c r="I36" s="25">
        <v>113</v>
      </c>
      <c r="J36" s="25">
        <f t="shared" si="0"/>
        <v>35.33</v>
      </c>
      <c r="K36" s="26">
        <v>79.2</v>
      </c>
      <c r="L36" s="25">
        <f t="shared" si="1"/>
        <v>23.76</v>
      </c>
      <c r="M36" s="26">
        <v>79.4</v>
      </c>
      <c r="N36" s="25">
        <f t="shared" si="2"/>
        <v>15.880000000000003</v>
      </c>
      <c r="O36" s="27">
        <f t="shared" si="3"/>
        <v>74.97</v>
      </c>
      <c r="P36" s="28">
        <v>14</v>
      </c>
      <c r="Q36" s="28"/>
    </row>
    <row r="37" spans="1:17" ht="14.25" customHeight="1">
      <c r="A37" s="21">
        <v>33</v>
      </c>
      <c r="B37" s="22" t="s">
        <v>294</v>
      </c>
      <c r="C37" s="23" t="s">
        <v>295</v>
      </c>
      <c r="D37" s="21">
        <v>55</v>
      </c>
      <c r="E37" s="24" t="s">
        <v>324</v>
      </c>
      <c r="F37" s="23" t="s">
        <v>325</v>
      </c>
      <c r="G37" s="19" t="s">
        <v>24</v>
      </c>
      <c r="H37" s="25">
        <v>102</v>
      </c>
      <c r="I37" s="25">
        <v>115.5</v>
      </c>
      <c r="J37" s="25">
        <f t="shared" si="0"/>
        <v>36.25</v>
      </c>
      <c r="K37" s="26" t="s">
        <v>62</v>
      </c>
      <c r="L37" s="26" t="s">
        <v>62</v>
      </c>
      <c r="M37" s="26" t="s">
        <v>62</v>
      </c>
      <c r="N37" s="26" t="s">
        <v>62</v>
      </c>
      <c r="O37" s="27"/>
      <c r="P37" s="28"/>
      <c r="Q37" s="28"/>
    </row>
  </sheetData>
  <sheetProtection/>
  <mergeCells count="4">
    <mergeCell ref="A1:Q1"/>
    <mergeCell ref="A2:Q2"/>
    <mergeCell ref="A3:J3"/>
    <mergeCell ref="M3:Q3"/>
  </mergeCells>
  <printOptions horizontalCentered="1"/>
  <pageMargins left="0.39305555555555555" right="0.39305555555555555" top="0.5902777777777778" bottom="0.39305555555555555" header="0.5118055555555555" footer="0.11805555555555555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5"/>
  <sheetViews>
    <sheetView workbookViewId="0" topLeftCell="A6">
      <selection activeCell="A21" sqref="A21:G25"/>
    </sheetView>
  </sheetViews>
  <sheetFormatPr defaultColWidth="9.00390625" defaultRowHeight="14.25"/>
  <cols>
    <col min="1" max="1" width="4.75390625" style="4" customWidth="1"/>
    <col min="2" max="2" width="25.75390625" style="5" customWidth="1"/>
    <col min="3" max="3" width="12.875" style="4" customWidth="1"/>
    <col min="4" max="4" width="5.50390625" style="4" customWidth="1"/>
    <col min="5" max="5" width="12.375" style="34" customWidth="1"/>
    <col min="6" max="6" width="7.75390625" style="6" customWidth="1"/>
    <col min="7" max="7" width="4.625" style="7" customWidth="1"/>
    <col min="8" max="9" width="8.375" style="7" customWidth="1"/>
    <col min="10" max="10" width="8.875" style="7" customWidth="1"/>
    <col min="11" max="14" width="8.375" style="7" customWidth="1"/>
    <col min="15" max="15" width="7.125" style="8" customWidth="1"/>
    <col min="16" max="16" width="5.25390625" style="4" customWidth="1"/>
    <col min="17" max="17" width="4.875" style="4" customWidth="1"/>
    <col min="19" max="174" width="9.00390625" style="9" customWidth="1"/>
    <col min="175" max="16384" width="9.00390625" style="10" customWidth="1"/>
  </cols>
  <sheetData>
    <row r="1" spans="1:255" ht="24" customHeight="1">
      <c r="A1" s="11" t="s">
        <v>326</v>
      </c>
      <c r="B1" s="12"/>
      <c r="C1" s="11"/>
      <c r="D1" s="11"/>
      <c r="E1" s="35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20.25" customHeight="1">
      <c r="A2" s="13" t="s">
        <v>1</v>
      </c>
      <c r="B2" s="14"/>
      <c r="C2" s="15"/>
      <c r="D2" s="13"/>
      <c r="E2" s="3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17" s="1" customFormat="1" ht="20.25" customHeight="1">
      <c r="A3" s="16"/>
      <c r="B3" s="17"/>
      <c r="C3" s="16"/>
      <c r="D3" s="16"/>
      <c r="E3" s="37"/>
      <c r="F3" s="16"/>
      <c r="G3" s="16"/>
      <c r="H3" s="16"/>
      <c r="I3" s="16"/>
      <c r="J3" s="16"/>
      <c r="K3" s="15"/>
      <c r="L3" s="15"/>
      <c r="M3" s="15" t="s">
        <v>2</v>
      </c>
      <c r="N3" s="15"/>
      <c r="O3" s="15"/>
      <c r="P3" s="15"/>
      <c r="Q3" s="15"/>
    </row>
    <row r="4" spans="1:17" s="2" customFormat="1" ht="46.5" customHeight="1">
      <c r="A4" s="18" t="s">
        <v>3</v>
      </c>
      <c r="B4" s="18" t="s">
        <v>4</v>
      </c>
      <c r="C4" s="19" t="s">
        <v>5</v>
      </c>
      <c r="D4" s="18" t="s">
        <v>6</v>
      </c>
      <c r="E4" s="38" t="s">
        <v>7</v>
      </c>
      <c r="F4" s="20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19</v>
      </c>
    </row>
    <row r="5" spans="1:17" s="33" customFormat="1" ht="15" customHeight="1">
      <c r="A5" s="21">
        <v>1</v>
      </c>
      <c r="B5" s="22" t="s">
        <v>327</v>
      </c>
      <c r="C5" s="23" t="s">
        <v>328</v>
      </c>
      <c r="D5" s="21">
        <v>53</v>
      </c>
      <c r="E5" s="39" t="s">
        <v>329</v>
      </c>
      <c r="F5" s="23" t="s">
        <v>330</v>
      </c>
      <c r="G5" s="19" t="s">
        <v>30</v>
      </c>
      <c r="H5" s="25">
        <v>102</v>
      </c>
      <c r="I5" s="25">
        <v>115</v>
      </c>
      <c r="J5" s="25">
        <f aca="true" t="shared" si="0" ref="J5:J35">ROUND((H5+I5)/3*0.5,2)</f>
        <v>36.17</v>
      </c>
      <c r="K5" s="26">
        <v>81.4</v>
      </c>
      <c r="L5" s="25">
        <f aca="true" t="shared" si="1" ref="L5:L33">K5*0.3</f>
        <v>24.42</v>
      </c>
      <c r="M5" s="26">
        <v>83.2</v>
      </c>
      <c r="N5" s="25">
        <f aca="true" t="shared" si="2" ref="N5:N33">M5*0.2</f>
        <v>16.64</v>
      </c>
      <c r="O5" s="27">
        <f aca="true" t="shared" si="3" ref="O5:O33">J5+L5+N5</f>
        <v>77.23</v>
      </c>
      <c r="P5" s="28">
        <v>1</v>
      </c>
      <c r="Q5" s="28" t="s">
        <v>25</v>
      </c>
    </row>
    <row r="6" spans="1:17" s="33" customFormat="1" ht="15" customHeight="1">
      <c r="A6" s="21">
        <v>2</v>
      </c>
      <c r="B6" s="22" t="s">
        <v>327</v>
      </c>
      <c r="C6" s="23" t="s">
        <v>328</v>
      </c>
      <c r="D6" s="21">
        <v>53</v>
      </c>
      <c r="E6" s="39" t="s">
        <v>331</v>
      </c>
      <c r="F6" s="23" t="s">
        <v>332</v>
      </c>
      <c r="G6" s="19" t="s">
        <v>24</v>
      </c>
      <c r="H6" s="25">
        <v>93</v>
      </c>
      <c r="I6" s="25">
        <v>113</v>
      </c>
      <c r="J6" s="25">
        <f t="shared" si="0"/>
        <v>34.33</v>
      </c>
      <c r="K6" s="26">
        <v>85.6</v>
      </c>
      <c r="L6" s="25">
        <f t="shared" si="1"/>
        <v>25.679999999999996</v>
      </c>
      <c r="M6" s="26">
        <v>85</v>
      </c>
      <c r="N6" s="25">
        <f t="shared" si="2"/>
        <v>17</v>
      </c>
      <c r="O6" s="27">
        <f t="shared" si="3"/>
        <v>77.00999999999999</v>
      </c>
      <c r="P6" s="28">
        <v>2</v>
      </c>
      <c r="Q6" s="28" t="s">
        <v>25</v>
      </c>
    </row>
    <row r="7" spans="1:17" s="33" customFormat="1" ht="15" customHeight="1">
      <c r="A7" s="21">
        <v>3</v>
      </c>
      <c r="B7" s="22" t="s">
        <v>327</v>
      </c>
      <c r="C7" s="23" t="s">
        <v>328</v>
      </c>
      <c r="D7" s="21">
        <v>53</v>
      </c>
      <c r="E7" s="39" t="s">
        <v>333</v>
      </c>
      <c r="F7" s="23" t="s">
        <v>334</v>
      </c>
      <c r="G7" s="19" t="s">
        <v>24</v>
      </c>
      <c r="H7" s="25">
        <v>100.5</v>
      </c>
      <c r="I7" s="25">
        <v>109</v>
      </c>
      <c r="J7" s="25">
        <f t="shared" si="0"/>
        <v>34.92</v>
      </c>
      <c r="K7" s="26">
        <v>82.8</v>
      </c>
      <c r="L7" s="25">
        <f t="shared" si="1"/>
        <v>24.84</v>
      </c>
      <c r="M7" s="26">
        <v>81.4</v>
      </c>
      <c r="N7" s="25">
        <f t="shared" si="2"/>
        <v>16.28</v>
      </c>
      <c r="O7" s="27">
        <f t="shared" si="3"/>
        <v>76.04</v>
      </c>
      <c r="P7" s="28">
        <v>3</v>
      </c>
      <c r="Q7" s="28" t="s">
        <v>25</v>
      </c>
    </row>
    <row r="8" spans="1:17" s="33" customFormat="1" ht="15" customHeight="1">
      <c r="A8" s="21">
        <v>4</v>
      </c>
      <c r="B8" s="22" t="s">
        <v>327</v>
      </c>
      <c r="C8" s="23" t="s">
        <v>328</v>
      </c>
      <c r="D8" s="21">
        <v>53</v>
      </c>
      <c r="E8" s="39" t="s">
        <v>335</v>
      </c>
      <c r="F8" s="23" t="s">
        <v>336</v>
      </c>
      <c r="G8" s="19" t="s">
        <v>24</v>
      </c>
      <c r="H8" s="25">
        <v>108</v>
      </c>
      <c r="I8" s="25">
        <v>97.5</v>
      </c>
      <c r="J8" s="25">
        <f t="shared" si="0"/>
        <v>34.25</v>
      </c>
      <c r="K8" s="26">
        <v>84.2</v>
      </c>
      <c r="L8" s="25">
        <f t="shared" si="1"/>
        <v>25.26</v>
      </c>
      <c r="M8" s="26">
        <v>81.2</v>
      </c>
      <c r="N8" s="25">
        <f t="shared" si="2"/>
        <v>16.240000000000002</v>
      </c>
      <c r="O8" s="27">
        <f t="shared" si="3"/>
        <v>75.75</v>
      </c>
      <c r="P8" s="28">
        <v>4</v>
      </c>
      <c r="Q8" s="28" t="s">
        <v>25</v>
      </c>
    </row>
    <row r="9" spans="1:17" s="33" customFormat="1" ht="15" customHeight="1">
      <c r="A9" s="21">
        <v>5</v>
      </c>
      <c r="B9" s="22" t="s">
        <v>327</v>
      </c>
      <c r="C9" s="23" t="s">
        <v>328</v>
      </c>
      <c r="D9" s="21">
        <v>53</v>
      </c>
      <c r="E9" s="39" t="s">
        <v>337</v>
      </c>
      <c r="F9" s="23" t="s">
        <v>338</v>
      </c>
      <c r="G9" s="19" t="s">
        <v>24</v>
      </c>
      <c r="H9" s="25">
        <v>94.5</v>
      </c>
      <c r="I9" s="25">
        <v>117</v>
      </c>
      <c r="J9" s="25">
        <f t="shared" si="0"/>
        <v>35.25</v>
      </c>
      <c r="K9" s="26">
        <v>80.6</v>
      </c>
      <c r="L9" s="25">
        <f t="shared" si="1"/>
        <v>24.179999999999996</v>
      </c>
      <c r="M9" s="26">
        <v>81.6</v>
      </c>
      <c r="N9" s="25">
        <f t="shared" si="2"/>
        <v>16.32</v>
      </c>
      <c r="O9" s="27">
        <f t="shared" si="3"/>
        <v>75.75</v>
      </c>
      <c r="P9" s="28">
        <v>5</v>
      </c>
      <c r="Q9" s="28" t="s">
        <v>25</v>
      </c>
    </row>
    <row r="10" spans="1:17" s="33" customFormat="1" ht="15" customHeight="1">
      <c r="A10" s="21">
        <v>6</v>
      </c>
      <c r="B10" s="22" t="s">
        <v>327</v>
      </c>
      <c r="C10" s="23" t="s">
        <v>328</v>
      </c>
      <c r="D10" s="23">
        <v>53</v>
      </c>
      <c r="E10" s="39" t="s">
        <v>339</v>
      </c>
      <c r="F10" s="23" t="s">
        <v>340</v>
      </c>
      <c r="G10" s="19" t="s">
        <v>24</v>
      </c>
      <c r="H10" s="25">
        <v>94.5</v>
      </c>
      <c r="I10" s="25">
        <v>110</v>
      </c>
      <c r="J10" s="25">
        <f t="shared" si="0"/>
        <v>34.08</v>
      </c>
      <c r="K10" s="26">
        <v>83.4</v>
      </c>
      <c r="L10" s="25">
        <f t="shared" si="1"/>
        <v>25.02</v>
      </c>
      <c r="M10" s="26">
        <v>82.6</v>
      </c>
      <c r="N10" s="25">
        <f t="shared" si="2"/>
        <v>16.52</v>
      </c>
      <c r="O10" s="27">
        <f t="shared" si="3"/>
        <v>75.61999999999999</v>
      </c>
      <c r="P10" s="28">
        <v>6</v>
      </c>
      <c r="Q10" s="28"/>
    </row>
    <row r="11" spans="1:17" s="33" customFormat="1" ht="15" customHeight="1">
      <c r="A11" s="21">
        <v>7</v>
      </c>
      <c r="B11" s="22" t="s">
        <v>327</v>
      </c>
      <c r="C11" s="23" t="s">
        <v>328</v>
      </c>
      <c r="D11" s="21">
        <v>53</v>
      </c>
      <c r="E11" s="39" t="s">
        <v>341</v>
      </c>
      <c r="F11" s="23" t="s">
        <v>342</v>
      </c>
      <c r="G11" s="19" t="s">
        <v>24</v>
      </c>
      <c r="H11" s="25">
        <v>103.5</v>
      </c>
      <c r="I11" s="25">
        <v>105.5</v>
      </c>
      <c r="J11" s="25">
        <f t="shared" si="0"/>
        <v>34.83</v>
      </c>
      <c r="K11" s="26">
        <v>81.8</v>
      </c>
      <c r="L11" s="25">
        <f t="shared" si="1"/>
        <v>24.54</v>
      </c>
      <c r="M11" s="26">
        <v>80.4</v>
      </c>
      <c r="N11" s="25">
        <f t="shared" si="2"/>
        <v>16.080000000000002</v>
      </c>
      <c r="O11" s="27">
        <f t="shared" si="3"/>
        <v>75.45</v>
      </c>
      <c r="P11" s="28">
        <v>7</v>
      </c>
      <c r="Q11" s="28"/>
    </row>
    <row r="12" spans="1:17" s="33" customFormat="1" ht="15" customHeight="1">
      <c r="A12" s="21">
        <v>8</v>
      </c>
      <c r="B12" s="22" t="s">
        <v>327</v>
      </c>
      <c r="C12" s="23" t="s">
        <v>328</v>
      </c>
      <c r="D12" s="21">
        <v>53</v>
      </c>
      <c r="E12" s="39" t="s">
        <v>343</v>
      </c>
      <c r="F12" s="23" t="s">
        <v>344</v>
      </c>
      <c r="G12" s="19" t="s">
        <v>24</v>
      </c>
      <c r="H12" s="25">
        <v>109.5</v>
      </c>
      <c r="I12" s="25">
        <v>101</v>
      </c>
      <c r="J12" s="25">
        <f t="shared" si="0"/>
        <v>35.08</v>
      </c>
      <c r="K12" s="26">
        <v>81.6</v>
      </c>
      <c r="L12" s="25">
        <f t="shared" si="1"/>
        <v>24.479999999999997</v>
      </c>
      <c r="M12" s="26">
        <v>78.8</v>
      </c>
      <c r="N12" s="25">
        <f t="shared" si="2"/>
        <v>15.76</v>
      </c>
      <c r="O12" s="27">
        <f t="shared" si="3"/>
        <v>75.32</v>
      </c>
      <c r="P12" s="28">
        <v>8</v>
      </c>
      <c r="Q12" s="28"/>
    </row>
    <row r="13" spans="1:17" s="33" customFormat="1" ht="15" customHeight="1">
      <c r="A13" s="21">
        <v>9</v>
      </c>
      <c r="B13" s="22" t="s">
        <v>327</v>
      </c>
      <c r="C13" s="23" t="s">
        <v>328</v>
      </c>
      <c r="D13" s="21">
        <v>53</v>
      </c>
      <c r="E13" s="39" t="s">
        <v>345</v>
      </c>
      <c r="F13" s="23" t="s">
        <v>346</v>
      </c>
      <c r="G13" s="19" t="s">
        <v>24</v>
      </c>
      <c r="H13" s="25">
        <v>96</v>
      </c>
      <c r="I13" s="25">
        <v>112.5</v>
      </c>
      <c r="J13" s="25">
        <f t="shared" si="0"/>
        <v>34.75</v>
      </c>
      <c r="K13" s="26">
        <v>82.6</v>
      </c>
      <c r="L13" s="25">
        <f t="shared" si="1"/>
        <v>24.779999999999998</v>
      </c>
      <c r="M13" s="26">
        <v>78.4</v>
      </c>
      <c r="N13" s="25">
        <f t="shared" si="2"/>
        <v>15.680000000000001</v>
      </c>
      <c r="O13" s="27">
        <f t="shared" si="3"/>
        <v>75.21000000000001</v>
      </c>
      <c r="P13" s="28">
        <v>9</v>
      </c>
      <c r="Q13" s="28"/>
    </row>
    <row r="14" spans="1:17" s="33" customFormat="1" ht="15" customHeight="1">
      <c r="A14" s="21">
        <v>10</v>
      </c>
      <c r="B14" s="22" t="s">
        <v>327</v>
      </c>
      <c r="C14" s="23" t="s">
        <v>328</v>
      </c>
      <c r="D14" s="21">
        <v>53</v>
      </c>
      <c r="E14" s="39" t="s">
        <v>347</v>
      </c>
      <c r="F14" s="23" t="s">
        <v>348</v>
      </c>
      <c r="G14" s="19" t="s">
        <v>24</v>
      </c>
      <c r="H14" s="25">
        <v>99</v>
      </c>
      <c r="I14" s="25">
        <v>112</v>
      </c>
      <c r="J14" s="25">
        <f t="shared" si="0"/>
        <v>35.17</v>
      </c>
      <c r="K14" s="26">
        <v>81</v>
      </c>
      <c r="L14" s="25">
        <f t="shared" si="1"/>
        <v>24.3</v>
      </c>
      <c r="M14" s="26">
        <v>78.6</v>
      </c>
      <c r="N14" s="25">
        <f t="shared" si="2"/>
        <v>15.719999999999999</v>
      </c>
      <c r="O14" s="27">
        <f t="shared" si="3"/>
        <v>75.19</v>
      </c>
      <c r="P14" s="28">
        <v>10</v>
      </c>
      <c r="Q14" s="28"/>
    </row>
    <row r="15" spans="1:17" s="33" customFormat="1" ht="15" customHeight="1">
      <c r="A15" s="21">
        <v>11</v>
      </c>
      <c r="B15" s="22" t="s">
        <v>327</v>
      </c>
      <c r="C15" s="23" t="s">
        <v>328</v>
      </c>
      <c r="D15" s="21">
        <v>53</v>
      </c>
      <c r="E15" s="39" t="s">
        <v>349</v>
      </c>
      <c r="F15" s="23" t="s">
        <v>350</v>
      </c>
      <c r="G15" s="19" t="s">
        <v>24</v>
      </c>
      <c r="H15" s="25">
        <v>99</v>
      </c>
      <c r="I15" s="25">
        <v>110.5</v>
      </c>
      <c r="J15" s="25">
        <f t="shared" si="0"/>
        <v>34.92</v>
      </c>
      <c r="K15" s="26">
        <v>79.6</v>
      </c>
      <c r="L15" s="25">
        <f t="shared" si="1"/>
        <v>23.88</v>
      </c>
      <c r="M15" s="26">
        <v>79.4</v>
      </c>
      <c r="N15" s="25">
        <f t="shared" si="2"/>
        <v>15.880000000000003</v>
      </c>
      <c r="O15" s="27">
        <f t="shared" si="3"/>
        <v>74.68</v>
      </c>
      <c r="P15" s="28">
        <v>11</v>
      </c>
      <c r="Q15" s="28"/>
    </row>
    <row r="16" spans="1:17" s="33" customFormat="1" ht="15" customHeight="1">
      <c r="A16" s="21">
        <v>12</v>
      </c>
      <c r="B16" s="22" t="s">
        <v>327</v>
      </c>
      <c r="C16" s="23" t="s">
        <v>328</v>
      </c>
      <c r="D16" s="21">
        <v>53</v>
      </c>
      <c r="E16" s="39" t="s">
        <v>351</v>
      </c>
      <c r="F16" s="23" t="s">
        <v>352</v>
      </c>
      <c r="G16" s="19" t="s">
        <v>24</v>
      </c>
      <c r="H16" s="25">
        <v>93</v>
      </c>
      <c r="I16" s="25">
        <v>113.5</v>
      </c>
      <c r="J16" s="25">
        <f t="shared" si="0"/>
        <v>34.42</v>
      </c>
      <c r="K16" s="26">
        <v>80.4</v>
      </c>
      <c r="L16" s="25">
        <f t="shared" si="1"/>
        <v>24.12</v>
      </c>
      <c r="M16" s="26">
        <v>78.8</v>
      </c>
      <c r="N16" s="25">
        <f t="shared" si="2"/>
        <v>15.76</v>
      </c>
      <c r="O16" s="27">
        <f t="shared" si="3"/>
        <v>74.30000000000001</v>
      </c>
      <c r="P16" s="28">
        <v>12</v>
      </c>
      <c r="Q16" s="28"/>
    </row>
    <row r="17" spans="1:17" s="33" customFormat="1" ht="15" customHeight="1">
      <c r="A17" s="21">
        <v>13</v>
      </c>
      <c r="B17" s="22" t="s">
        <v>327</v>
      </c>
      <c r="C17" s="23" t="s">
        <v>328</v>
      </c>
      <c r="D17" s="21">
        <v>53</v>
      </c>
      <c r="E17" s="39" t="s">
        <v>353</v>
      </c>
      <c r="F17" s="23" t="s">
        <v>354</v>
      </c>
      <c r="G17" s="19" t="s">
        <v>24</v>
      </c>
      <c r="H17" s="25">
        <v>94.5</v>
      </c>
      <c r="I17" s="25">
        <v>112.5</v>
      </c>
      <c r="J17" s="25">
        <f t="shared" si="0"/>
        <v>34.5</v>
      </c>
      <c r="K17" s="26">
        <v>78.6</v>
      </c>
      <c r="L17" s="25">
        <f t="shared" si="1"/>
        <v>23.58</v>
      </c>
      <c r="M17" s="26">
        <v>78.4</v>
      </c>
      <c r="N17" s="25">
        <f t="shared" si="2"/>
        <v>15.680000000000001</v>
      </c>
      <c r="O17" s="27">
        <f t="shared" si="3"/>
        <v>73.76</v>
      </c>
      <c r="P17" s="28">
        <v>13</v>
      </c>
      <c r="Q17" s="28"/>
    </row>
    <row r="18" spans="1:17" s="33" customFormat="1" ht="15" customHeight="1">
      <c r="A18" s="21">
        <v>14</v>
      </c>
      <c r="B18" s="22" t="s">
        <v>327</v>
      </c>
      <c r="C18" s="23" t="s">
        <v>328</v>
      </c>
      <c r="D18" s="21">
        <v>53</v>
      </c>
      <c r="E18" s="39" t="s">
        <v>355</v>
      </c>
      <c r="F18" s="23" t="s">
        <v>356</v>
      </c>
      <c r="G18" s="19" t="s">
        <v>24</v>
      </c>
      <c r="H18" s="25">
        <v>99</v>
      </c>
      <c r="I18" s="25">
        <v>112</v>
      </c>
      <c r="J18" s="25">
        <f t="shared" si="0"/>
        <v>35.17</v>
      </c>
      <c r="K18" s="26">
        <v>74.8</v>
      </c>
      <c r="L18" s="25">
        <f t="shared" si="1"/>
        <v>22.439999999999998</v>
      </c>
      <c r="M18" s="26">
        <v>77.8</v>
      </c>
      <c r="N18" s="25">
        <f t="shared" si="2"/>
        <v>15.56</v>
      </c>
      <c r="O18" s="27">
        <f t="shared" si="3"/>
        <v>73.17</v>
      </c>
      <c r="P18" s="28">
        <v>14</v>
      </c>
      <c r="Q18" s="28"/>
    </row>
    <row r="19" spans="1:17" s="33" customFormat="1" ht="15" customHeight="1">
      <c r="A19" s="21">
        <v>15</v>
      </c>
      <c r="B19" s="22" t="s">
        <v>327</v>
      </c>
      <c r="C19" s="23" t="s">
        <v>328</v>
      </c>
      <c r="D19" s="23">
        <v>53</v>
      </c>
      <c r="E19" s="39" t="s">
        <v>357</v>
      </c>
      <c r="F19" s="23" t="s">
        <v>358</v>
      </c>
      <c r="G19" s="19" t="s">
        <v>24</v>
      </c>
      <c r="H19" s="25">
        <v>91.5</v>
      </c>
      <c r="I19" s="25">
        <v>113</v>
      </c>
      <c r="J19" s="25">
        <f t="shared" si="0"/>
        <v>34.08</v>
      </c>
      <c r="K19" s="26">
        <v>80</v>
      </c>
      <c r="L19" s="25">
        <f t="shared" si="1"/>
        <v>24</v>
      </c>
      <c r="M19" s="26">
        <v>75.2</v>
      </c>
      <c r="N19" s="25">
        <f t="shared" si="2"/>
        <v>15.040000000000001</v>
      </c>
      <c r="O19" s="27">
        <f t="shared" si="3"/>
        <v>73.12</v>
      </c>
      <c r="P19" s="28">
        <v>15</v>
      </c>
      <c r="Q19" s="28"/>
    </row>
    <row r="20" spans="1:17" s="33" customFormat="1" ht="15" customHeight="1">
      <c r="A20" s="21">
        <v>16</v>
      </c>
      <c r="B20" s="22" t="s">
        <v>327</v>
      </c>
      <c r="C20" s="23" t="s">
        <v>328</v>
      </c>
      <c r="D20" s="21">
        <v>53</v>
      </c>
      <c r="E20" s="39" t="s">
        <v>359</v>
      </c>
      <c r="F20" s="23" t="s">
        <v>360</v>
      </c>
      <c r="G20" s="19" t="s">
        <v>24</v>
      </c>
      <c r="H20" s="25">
        <v>94.5</v>
      </c>
      <c r="I20" s="25">
        <v>111</v>
      </c>
      <c r="J20" s="25">
        <f t="shared" si="0"/>
        <v>34.25</v>
      </c>
      <c r="K20" s="26">
        <v>77.6</v>
      </c>
      <c r="L20" s="25">
        <f t="shared" si="1"/>
        <v>23.279999999999998</v>
      </c>
      <c r="M20" s="26">
        <v>76.4</v>
      </c>
      <c r="N20" s="25">
        <f t="shared" si="2"/>
        <v>15.280000000000001</v>
      </c>
      <c r="O20" s="27">
        <f t="shared" si="3"/>
        <v>72.81</v>
      </c>
      <c r="P20" s="28">
        <v>16</v>
      </c>
      <c r="Q20" s="28"/>
    </row>
    <row r="21" spans="1:17" ht="15" customHeight="1">
      <c r="A21" s="21">
        <v>17</v>
      </c>
      <c r="B21" s="22" t="s">
        <v>327</v>
      </c>
      <c r="C21" s="23" t="s">
        <v>361</v>
      </c>
      <c r="D21" s="21">
        <v>52</v>
      </c>
      <c r="E21" s="39" t="s">
        <v>362</v>
      </c>
      <c r="F21" s="23" t="s">
        <v>363</v>
      </c>
      <c r="G21" s="19" t="s">
        <v>24</v>
      </c>
      <c r="H21" s="25">
        <v>102</v>
      </c>
      <c r="I21" s="25">
        <v>121.5</v>
      </c>
      <c r="J21" s="25">
        <f t="shared" si="0"/>
        <v>37.25</v>
      </c>
      <c r="K21" s="26">
        <v>82.2</v>
      </c>
      <c r="L21" s="25">
        <f t="shared" si="1"/>
        <v>24.66</v>
      </c>
      <c r="M21" s="26">
        <v>82.8</v>
      </c>
      <c r="N21" s="25">
        <f t="shared" si="2"/>
        <v>16.56</v>
      </c>
      <c r="O21" s="27">
        <f t="shared" si="3"/>
        <v>78.47</v>
      </c>
      <c r="P21" s="28">
        <v>1</v>
      </c>
      <c r="Q21" s="28" t="s">
        <v>25</v>
      </c>
    </row>
    <row r="22" spans="1:17" ht="15" customHeight="1">
      <c r="A22" s="21">
        <v>18</v>
      </c>
      <c r="B22" s="22" t="s">
        <v>327</v>
      </c>
      <c r="C22" s="23" t="s">
        <v>361</v>
      </c>
      <c r="D22" s="21">
        <v>52</v>
      </c>
      <c r="E22" s="39" t="s">
        <v>364</v>
      </c>
      <c r="F22" s="23" t="s">
        <v>365</v>
      </c>
      <c r="G22" s="19" t="s">
        <v>24</v>
      </c>
      <c r="H22" s="25">
        <v>102</v>
      </c>
      <c r="I22" s="25">
        <v>115.5</v>
      </c>
      <c r="J22" s="25">
        <f t="shared" si="0"/>
        <v>36.25</v>
      </c>
      <c r="K22" s="26">
        <v>83.2</v>
      </c>
      <c r="L22" s="25">
        <f t="shared" si="1"/>
        <v>24.96</v>
      </c>
      <c r="M22" s="26">
        <v>79.8</v>
      </c>
      <c r="N22" s="25">
        <f t="shared" si="2"/>
        <v>15.96</v>
      </c>
      <c r="O22" s="27">
        <f t="shared" si="3"/>
        <v>77.17</v>
      </c>
      <c r="P22" s="28">
        <v>2</v>
      </c>
      <c r="Q22" s="28" t="s">
        <v>25</v>
      </c>
    </row>
    <row r="23" spans="1:17" ht="15" customHeight="1">
      <c r="A23" s="21">
        <v>19</v>
      </c>
      <c r="B23" s="22" t="s">
        <v>327</v>
      </c>
      <c r="C23" s="23" t="s">
        <v>361</v>
      </c>
      <c r="D23" s="21">
        <v>52</v>
      </c>
      <c r="E23" s="39" t="s">
        <v>366</v>
      </c>
      <c r="F23" s="23" t="s">
        <v>367</v>
      </c>
      <c r="G23" s="19" t="s">
        <v>24</v>
      </c>
      <c r="H23" s="25">
        <v>105</v>
      </c>
      <c r="I23" s="25">
        <v>113.5</v>
      </c>
      <c r="J23" s="25">
        <f t="shared" si="0"/>
        <v>36.42</v>
      </c>
      <c r="K23" s="26">
        <v>82</v>
      </c>
      <c r="L23" s="25">
        <f t="shared" si="1"/>
        <v>24.599999999999998</v>
      </c>
      <c r="M23" s="26">
        <v>80</v>
      </c>
      <c r="N23" s="25">
        <f t="shared" si="2"/>
        <v>16</v>
      </c>
      <c r="O23" s="27">
        <f t="shared" si="3"/>
        <v>77.02</v>
      </c>
      <c r="P23" s="28">
        <v>3</v>
      </c>
      <c r="Q23" s="28" t="s">
        <v>25</v>
      </c>
    </row>
    <row r="24" spans="1:17" ht="15" customHeight="1">
      <c r="A24" s="21">
        <v>20</v>
      </c>
      <c r="B24" s="22" t="s">
        <v>327</v>
      </c>
      <c r="C24" s="23" t="s">
        <v>361</v>
      </c>
      <c r="D24" s="21">
        <v>52</v>
      </c>
      <c r="E24" s="39" t="s">
        <v>368</v>
      </c>
      <c r="F24" s="23" t="s">
        <v>369</v>
      </c>
      <c r="G24" s="19" t="s">
        <v>24</v>
      </c>
      <c r="H24" s="25">
        <v>100.5</v>
      </c>
      <c r="I24" s="25">
        <v>110</v>
      </c>
      <c r="J24" s="25">
        <f t="shared" si="0"/>
        <v>35.08</v>
      </c>
      <c r="K24" s="26">
        <v>83.4</v>
      </c>
      <c r="L24" s="25">
        <f t="shared" si="1"/>
        <v>25.02</v>
      </c>
      <c r="M24" s="26">
        <v>82</v>
      </c>
      <c r="N24" s="25">
        <f t="shared" si="2"/>
        <v>16.400000000000002</v>
      </c>
      <c r="O24" s="27">
        <f t="shared" si="3"/>
        <v>76.5</v>
      </c>
      <c r="P24" s="28">
        <v>4</v>
      </c>
      <c r="Q24" s="28" t="s">
        <v>25</v>
      </c>
    </row>
    <row r="25" spans="1:17" ht="15" customHeight="1">
      <c r="A25" s="21">
        <v>21</v>
      </c>
      <c r="B25" s="22" t="s">
        <v>327</v>
      </c>
      <c r="C25" s="23" t="s">
        <v>361</v>
      </c>
      <c r="D25" s="21">
        <v>52</v>
      </c>
      <c r="E25" s="39" t="s">
        <v>370</v>
      </c>
      <c r="F25" s="23" t="s">
        <v>371</v>
      </c>
      <c r="G25" s="19" t="s">
        <v>24</v>
      </c>
      <c r="H25" s="25">
        <v>96</v>
      </c>
      <c r="I25" s="25">
        <v>120</v>
      </c>
      <c r="J25" s="25">
        <f t="shared" si="0"/>
        <v>36</v>
      </c>
      <c r="K25" s="26">
        <v>81.8</v>
      </c>
      <c r="L25" s="25">
        <f t="shared" si="1"/>
        <v>24.54</v>
      </c>
      <c r="M25" s="26">
        <v>78.8</v>
      </c>
      <c r="N25" s="25">
        <f t="shared" si="2"/>
        <v>15.76</v>
      </c>
      <c r="O25" s="27">
        <f t="shared" si="3"/>
        <v>76.3</v>
      </c>
      <c r="P25" s="28">
        <v>5</v>
      </c>
      <c r="Q25" s="28" t="s">
        <v>25</v>
      </c>
    </row>
    <row r="26" spans="1:17" ht="15" customHeight="1">
      <c r="A26" s="21">
        <v>22</v>
      </c>
      <c r="B26" s="22" t="s">
        <v>327</v>
      </c>
      <c r="C26" s="23" t="s">
        <v>361</v>
      </c>
      <c r="D26" s="21">
        <v>52</v>
      </c>
      <c r="E26" s="39" t="s">
        <v>372</v>
      </c>
      <c r="F26" s="23" t="s">
        <v>373</v>
      </c>
      <c r="G26" s="19" t="s">
        <v>24</v>
      </c>
      <c r="H26" s="25">
        <v>103.5</v>
      </c>
      <c r="I26" s="25">
        <v>105.5</v>
      </c>
      <c r="J26" s="25">
        <f t="shared" si="0"/>
        <v>34.83</v>
      </c>
      <c r="K26" s="26">
        <v>84.2</v>
      </c>
      <c r="L26" s="25">
        <f t="shared" si="1"/>
        <v>25.26</v>
      </c>
      <c r="M26" s="26">
        <v>79.2</v>
      </c>
      <c r="N26" s="25">
        <f t="shared" si="2"/>
        <v>15.840000000000002</v>
      </c>
      <c r="O26" s="27">
        <f t="shared" si="3"/>
        <v>75.93</v>
      </c>
      <c r="P26" s="28">
        <v>6</v>
      </c>
      <c r="Q26" s="28"/>
    </row>
    <row r="27" spans="1:17" ht="15" customHeight="1">
      <c r="A27" s="21">
        <v>23</v>
      </c>
      <c r="B27" s="22" t="s">
        <v>327</v>
      </c>
      <c r="C27" s="23" t="s">
        <v>361</v>
      </c>
      <c r="D27" s="21">
        <v>52</v>
      </c>
      <c r="E27" s="39" t="s">
        <v>374</v>
      </c>
      <c r="F27" s="23" t="s">
        <v>375</v>
      </c>
      <c r="G27" s="19" t="s">
        <v>30</v>
      </c>
      <c r="H27" s="25">
        <v>99</v>
      </c>
      <c r="I27" s="25">
        <v>118</v>
      </c>
      <c r="J27" s="25">
        <f t="shared" si="0"/>
        <v>36.17</v>
      </c>
      <c r="K27" s="26">
        <v>78.2</v>
      </c>
      <c r="L27" s="25">
        <f t="shared" si="1"/>
        <v>23.46</v>
      </c>
      <c r="M27" s="26">
        <v>81.2</v>
      </c>
      <c r="N27" s="25">
        <f t="shared" si="2"/>
        <v>16.240000000000002</v>
      </c>
      <c r="O27" s="27">
        <f t="shared" si="3"/>
        <v>75.87</v>
      </c>
      <c r="P27" s="28">
        <v>7</v>
      </c>
      <c r="Q27" s="28"/>
    </row>
    <row r="28" spans="1:17" ht="15" customHeight="1">
      <c r="A28" s="21">
        <v>24</v>
      </c>
      <c r="B28" s="22" t="s">
        <v>327</v>
      </c>
      <c r="C28" s="23" t="s">
        <v>361</v>
      </c>
      <c r="D28" s="21">
        <v>52</v>
      </c>
      <c r="E28" s="39" t="s">
        <v>376</v>
      </c>
      <c r="F28" s="23" t="s">
        <v>377</v>
      </c>
      <c r="G28" s="19" t="s">
        <v>24</v>
      </c>
      <c r="H28" s="25">
        <v>103.5</v>
      </c>
      <c r="I28" s="25">
        <v>105.5</v>
      </c>
      <c r="J28" s="25">
        <f t="shared" si="0"/>
        <v>34.83</v>
      </c>
      <c r="K28" s="26">
        <v>82.8</v>
      </c>
      <c r="L28" s="25">
        <f t="shared" si="1"/>
        <v>24.84</v>
      </c>
      <c r="M28" s="26">
        <v>81</v>
      </c>
      <c r="N28" s="25">
        <f t="shared" si="2"/>
        <v>16.2</v>
      </c>
      <c r="O28" s="27">
        <f t="shared" si="3"/>
        <v>75.87</v>
      </c>
      <c r="P28" s="28">
        <v>7</v>
      </c>
      <c r="Q28" s="28"/>
    </row>
    <row r="29" spans="1:17" ht="15" customHeight="1">
      <c r="A29" s="21">
        <v>25</v>
      </c>
      <c r="B29" s="22" t="s">
        <v>327</v>
      </c>
      <c r="C29" s="23" t="s">
        <v>361</v>
      </c>
      <c r="D29" s="21">
        <v>52</v>
      </c>
      <c r="E29" s="39" t="s">
        <v>378</v>
      </c>
      <c r="F29" s="23" t="s">
        <v>379</v>
      </c>
      <c r="G29" s="19" t="s">
        <v>24</v>
      </c>
      <c r="H29" s="25">
        <v>97.5</v>
      </c>
      <c r="I29" s="25">
        <v>113</v>
      </c>
      <c r="J29" s="25">
        <f t="shared" si="0"/>
        <v>35.08</v>
      </c>
      <c r="K29" s="26">
        <v>81.6</v>
      </c>
      <c r="L29" s="25">
        <f t="shared" si="1"/>
        <v>24.479999999999997</v>
      </c>
      <c r="M29" s="26">
        <v>79.8</v>
      </c>
      <c r="N29" s="25">
        <f t="shared" si="2"/>
        <v>15.96</v>
      </c>
      <c r="O29" s="27">
        <f t="shared" si="3"/>
        <v>75.52</v>
      </c>
      <c r="P29" s="28">
        <v>9</v>
      </c>
      <c r="Q29" s="28"/>
    </row>
    <row r="30" spans="1:17" ht="15" customHeight="1">
      <c r="A30" s="21">
        <v>26</v>
      </c>
      <c r="B30" s="22" t="s">
        <v>327</v>
      </c>
      <c r="C30" s="23" t="s">
        <v>361</v>
      </c>
      <c r="D30" s="21">
        <v>52</v>
      </c>
      <c r="E30" s="39" t="s">
        <v>380</v>
      </c>
      <c r="F30" s="23" t="s">
        <v>381</v>
      </c>
      <c r="G30" s="19" t="s">
        <v>24</v>
      </c>
      <c r="H30" s="25">
        <v>100.5</v>
      </c>
      <c r="I30" s="25">
        <v>114.5</v>
      </c>
      <c r="J30" s="25">
        <f t="shared" si="0"/>
        <v>35.83</v>
      </c>
      <c r="K30" s="26">
        <v>76.6</v>
      </c>
      <c r="L30" s="25">
        <f t="shared" si="1"/>
        <v>22.979999999999997</v>
      </c>
      <c r="M30" s="26">
        <v>82</v>
      </c>
      <c r="N30" s="25">
        <f t="shared" si="2"/>
        <v>16.400000000000002</v>
      </c>
      <c r="O30" s="27">
        <f t="shared" si="3"/>
        <v>75.21</v>
      </c>
      <c r="P30" s="28">
        <v>10</v>
      </c>
      <c r="Q30" s="28"/>
    </row>
    <row r="31" spans="1:17" ht="15" customHeight="1">
      <c r="A31" s="21">
        <v>27</v>
      </c>
      <c r="B31" s="22" t="s">
        <v>327</v>
      </c>
      <c r="C31" s="23" t="s">
        <v>361</v>
      </c>
      <c r="D31" s="21">
        <v>52</v>
      </c>
      <c r="E31" s="39" t="s">
        <v>382</v>
      </c>
      <c r="F31" s="23" t="s">
        <v>383</v>
      </c>
      <c r="G31" s="19" t="s">
        <v>24</v>
      </c>
      <c r="H31" s="25">
        <v>105</v>
      </c>
      <c r="I31" s="25">
        <v>101</v>
      </c>
      <c r="J31" s="25">
        <f t="shared" si="0"/>
        <v>34.33</v>
      </c>
      <c r="K31" s="26">
        <v>83.4</v>
      </c>
      <c r="L31" s="25">
        <f t="shared" si="1"/>
        <v>25.02</v>
      </c>
      <c r="M31" s="26">
        <v>76.6</v>
      </c>
      <c r="N31" s="25">
        <f t="shared" si="2"/>
        <v>15.32</v>
      </c>
      <c r="O31" s="27">
        <f t="shared" si="3"/>
        <v>74.66999999999999</v>
      </c>
      <c r="P31" s="28">
        <v>11</v>
      </c>
      <c r="Q31" s="28"/>
    </row>
    <row r="32" spans="1:17" ht="15" customHeight="1">
      <c r="A32" s="21">
        <v>28</v>
      </c>
      <c r="B32" s="22" t="s">
        <v>327</v>
      </c>
      <c r="C32" s="23" t="s">
        <v>361</v>
      </c>
      <c r="D32" s="21">
        <v>52</v>
      </c>
      <c r="E32" s="39" t="s">
        <v>384</v>
      </c>
      <c r="F32" s="23" t="s">
        <v>385</v>
      </c>
      <c r="G32" s="19" t="s">
        <v>24</v>
      </c>
      <c r="H32" s="25">
        <v>102</v>
      </c>
      <c r="I32" s="25">
        <v>104</v>
      </c>
      <c r="J32" s="25">
        <f t="shared" si="0"/>
        <v>34.33</v>
      </c>
      <c r="K32" s="26">
        <v>79.6</v>
      </c>
      <c r="L32" s="25">
        <f t="shared" si="1"/>
        <v>23.88</v>
      </c>
      <c r="M32" s="26">
        <v>79.4</v>
      </c>
      <c r="N32" s="25">
        <f t="shared" si="2"/>
        <v>15.880000000000003</v>
      </c>
      <c r="O32" s="27">
        <f t="shared" si="3"/>
        <v>74.09</v>
      </c>
      <c r="P32" s="28">
        <v>12</v>
      </c>
      <c r="Q32" s="28"/>
    </row>
    <row r="33" spans="1:17" ht="15" customHeight="1">
      <c r="A33" s="21">
        <v>29</v>
      </c>
      <c r="B33" s="22" t="s">
        <v>327</v>
      </c>
      <c r="C33" s="23" t="s">
        <v>361</v>
      </c>
      <c r="D33" s="21">
        <v>52</v>
      </c>
      <c r="E33" s="39" t="s">
        <v>386</v>
      </c>
      <c r="F33" s="23" t="s">
        <v>387</v>
      </c>
      <c r="G33" s="19" t="s">
        <v>24</v>
      </c>
      <c r="H33" s="25">
        <v>108</v>
      </c>
      <c r="I33" s="25">
        <v>104</v>
      </c>
      <c r="J33" s="25">
        <f t="shared" si="0"/>
        <v>35.33</v>
      </c>
      <c r="K33" s="26">
        <v>72.2</v>
      </c>
      <c r="L33" s="25">
        <f t="shared" si="1"/>
        <v>21.66</v>
      </c>
      <c r="M33" s="26">
        <v>66.4</v>
      </c>
      <c r="N33" s="25">
        <f t="shared" si="2"/>
        <v>13.280000000000001</v>
      </c>
      <c r="O33" s="27">
        <f t="shared" si="3"/>
        <v>70.27</v>
      </c>
      <c r="P33" s="28">
        <v>13</v>
      </c>
      <c r="Q33" s="28"/>
    </row>
    <row r="34" spans="1:17" ht="15" customHeight="1">
      <c r="A34" s="21">
        <v>30</v>
      </c>
      <c r="B34" s="22" t="s">
        <v>327</v>
      </c>
      <c r="C34" s="23" t="s">
        <v>361</v>
      </c>
      <c r="D34" s="21">
        <v>52</v>
      </c>
      <c r="E34" s="39" t="s">
        <v>388</v>
      </c>
      <c r="F34" s="23" t="s">
        <v>389</v>
      </c>
      <c r="G34" s="19" t="s">
        <v>30</v>
      </c>
      <c r="H34" s="25">
        <v>100.5</v>
      </c>
      <c r="I34" s="25">
        <v>114</v>
      </c>
      <c r="J34" s="25">
        <f t="shared" si="0"/>
        <v>35.75</v>
      </c>
      <c r="K34" s="26" t="s">
        <v>62</v>
      </c>
      <c r="L34" s="26" t="s">
        <v>62</v>
      </c>
      <c r="M34" s="26" t="s">
        <v>62</v>
      </c>
      <c r="N34" s="26" t="s">
        <v>62</v>
      </c>
      <c r="O34" s="27"/>
      <c r="P34" s="28"/>
      <c r="Q34" s="28"/>
    </row>
    <row r="35" spans="1:17" ht="15" customHeight="1">
      <c r="A35" s="21">
        <v>31</v>
      </c>
      <c r="B35" s="22" t="s">
        <v>327</v>
      </c>
      <c r="C35" s="23" t="s">
        <v>361</v>
      </c>
      <c r="D35" s="21">
        <v>52</v>
      </c>
      <c r="E35" s="39" t="s">
        <v>390</v>
      </c>
      <c r="F35" s="23" t="s">
        <v>391</v>
      </c>
      <c r="G35" s="19" t="s">
        <v>24</v>
      </c>
      <c r="H35" s="25">
        <v>103.5</v>
      </c>
      <c r="I35" s="25">
        <v>105</v>
      </c>
      <c r="J35" s="25">
        <f t="shared" si="0"/>
        <v>34.75</v>
      </c>
      <c r="K35" s="26" t="s">
        <v>62</v>
      </c>
      <c r="L35" s="26" t="s">
        <v>62</v>
      </c>
      <c r="M35" s="26" t="s">
        <v>62</v>
      </c>
      <c r="N35" s="26" t="s">
        <v>62</v>
      </c>
      <c r="O35" s="27"/>
      <c r="P35" s="28"/>
      <c r="Q35" s="28"/>
    </row>
  </sheetData>
  <sheetProtection/>
  <mergeCells count="4">
    <mergeCell ref="A1:Q1"/>
    <mergeCell ref="A2:Q2"/>
    <mergeCell ref="A3:J3"/>
    <mergeCell ref="M3:Q3"/>
  </mergeCells>
  <printOptions horizontalCentered="1"/>
  <pageMargins left="0.39305555555555555" right="0.39305555555555555" top="0.5902777777777778" bottom="0.39305555555555555" header="0.5118055555555555" footer="0.11805555555555555"/>
  <pageSetup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4"/>
  <sheetViews>
    <sheetView workbookViewId="0" topLeftCell="A4">
      <selection activeCell="A20" sqref="A20:G24"/>
    </sheetView>
  </sheetViews>
  <sheetFormatPr defaultColWidth="9.00390625" defaultRowHeight="14.25"/>
  <cols>
    <col min="1" max="1" width="4.75390625" style="4" customWidth="1"/>
    <col min="2" max="2" width="25.75390625" style="5" customWidth="1"/>
    <col min="3" max="3" width="12.875" style="4" customWidth="1"/>
    <col min="4" max="4" width="5.50390625" style="4" customWidth="1"/>
    <col min="5" max="5" width="12.375" style="4" customWidth="1"/>
    <col min="6" max="6" width="7.75390625" style="6" customWidth="1"/>
    <col min="7" max="7" width="4.625" style="7" customWidth="1"/>
    <col min="8" max="9" width="8.375" style="7" customWidth="1"/>
    <col min="10" max="10" width="8.875" style="7" customWidth="1"/>
    <col min="11" max="14" width="8.375" style="7" customWidth="1"/>
    <col min="15" max="15" width="7.125" style="8" customWidth="1"/>
    <col min="16" max="16" width="5.25390625" style="4" customWidth="1"/>
    <col min="17" max="17" width="4.875" style="4" customWidth="1"/>
    <col min="18" max="174" width="9.00390625" style="9" customWidth="1"/>
    <col min="175" max="16384" width="9.00390625" style="10" customWidth="1"/>
  </cols>
  <sheetData>
    <row r="1" spans="1:255" ht="24" customHeight="1">
      <c r="A1" s="11" t="s">
        <v>392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20.25" customHeight="1">
      <c r="A2" s="13" t="s">
        <v>1</v>
      </c>
      <c r="B2" s="14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17" s="1" customFormat="1" ht="20.25" customHeight="1">
      <c r="A3" s="16"/>
      <c r="B3" s="17"/>
      <c r="C3" s="16"/>
      <c r="D3" s="16"/>
      <c r="E3" s="16"/>
      <c r="F3" s="16"/>
      <c r="G3" s="16"/>
      <c r="H3" s="16"/>
      <c r="I3" s="16"/>
      <c r="J3" s="16"/>
      <c r="K3" s="15"/>
      <c r="L3" s="15"/>
      <c r="M3" s="15" t="s">
        <v>2</v>
      </c>
      <c r="N3" s="15"/>
      <c r="O3" s="15"/>
      <c r="P3" s="15"/>
      <c r="Q3" s="15"/>
    </row>
    <row r="4" spans="1:17" s="2" customFormat="1" ht="46.5" customHeight="1">
      <c r="A4" s="18" t="s">
        <v>3</v>
      </c>
      <c r="B4" s="18" t="s">
        <v>4</v>
      </c>
      <c r="C4" s="19" t="s">
        <v>5</v>
      </c>
      <c r="D4" s="18" t="s">
        <v>6</v>
      </c>
      <c r="E4" s="18" t="s">
        <v>7</v>
      </c>
      <c r="F4" s="20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19</v>
      </c>
    </row>
    <row r="5" spans="1:17" ht="15.75" customHeight="1">
      <c r="A5" s="21">
        <v>1</v>
      </c>
      <c r="B5" s="22" t="s">
        <v>393</v>
      </c>
      <c r="C5" s="23" t="s">
        <v>394</v>
      </c>
      <c r="D5" s="21">
        <v>50</v>
      </c>
      <c r="E5" s="24" t="s">
        <v>395</v>
      </c>
      <c r="F5" s="23" t="s">
        <v>396</v>
      </c>
      <c r="G5" s="19" t="s">
        <v>24</v>
      </c>
      <c r="H5" s="25">
        <v>105</v>
      </c>
      <c r="I5" s="25">
        <v>116</v>
      </c>
      <c r="J5" s="25">
        <f aca="true" t="shared" si="0" ref="J5:J34">ROUND((H5+I5)/3*0.5,2)</f>
        <v>36.83</v>
      </c>
      <c r="K5" s="26">
        <v>87.2</v>
      </c>
      <c r="L5" s="25">
        <f aca="true" t="shared" si="1" ref="L5:L34">K5*0.3</f>
        <v>26.16</v>
      </c>
      <c r="M5" s="26">
        <v>82.2</v>
      </c>
      <c r="N5" s="25">
        <f aca="true" t="shared" si="2" ref="N5:N34">M5*0.2</f>
        <v>16.44</v>
      </c>
      <c r="O5" s="27">
        <f aca="true" t="shared" si="3" ref="O5:O34">J5+L5+N5</f>
        <v>79.42999999999999</v>
      </c>
      <c r="P5" s="28">
        <v>1</v>
      </c>
      <c r="Q5" s="28" t="s">
        <v>25</v>
      </c>
    </row>
    <row r="6" spans="1:17" ht="15.75" customHeight="1">
      <c r="A6" s="21">
        <v>2</v>
      </c>
      <c r="B6" s="22" t="s">
        <v>393</v>
      </c>
      <c r="C6" s="23" t="s">
        <v>394</v>
      </c>
      <c r="D6" s="21">
        <v>50</v>
      </c>
      <c r="E6" s="24" t="s">
        <v>397</v>
      </c>
      <c r="F6" s="23" t="s">
        <v>398</v>
      </c>
      <c r="G6" s="19" t="s">
        <v>24</v>
      </c>
      <c r="H6" s="25">
        <v>109.5</v>
      </c>
      <c r="I6" s="25">
        <v>108</v>
      </c>
      <c r="J6" s="25">
        <f t="shared" si="0"/>
        <v>36.25</v>
      </c>
      <c r="K6" s="26">
        <v>84.6</v>
      </c>
      <c r="L6" s="25">
        <f t="shared" si="1"/>
        <v>25.38</v>
      </c>
      <c r="M6" s="26">
        <v>80.4</v>
      </c>
      <c r="N6" s="25">
        <f t="shared" si="2"/>
        <v>16.080000000000002</v>
      </c>
      <c r="O6" s="27">
        <f t="shared" si="3"/>
        <v>77.71</v>
      </c>
      <c r="P6" s="28">
        <v>2</v>
      </c>
      <c r="Q6" s="28" t="s">
        <v>25</v>
      </c>
    </row>
    <row r="7" spans="1:17" ht="15.75" customHeight="1">
      <c r="A7" s="21">
        <v>3</v>
      </c>
      <c r="B7" s="22" t="s">
        <v>393</v>
      </c>
      <c r="C7" s="23" t="s">
        <v>394</v>
      </c>
      <c r="D7" s="21">
        <v>50</v>
      </c>
      <c r="E7" s="24" t="s">
        <v>399</v>
      </c>
      <c r="F7" s="23" t="s">
        <v>400</v>
      </c>
      <c r="G7" s="19" t="s">
        <v>30</v>
      </c>
      <c r="H7" s="25">
        <v>103.5</v>
      </c>
      <c r="I7" s="25">
        <v>115.5</v>
      </c>
      <c r="J7" s="25">
        <f t="shared" si="0"/>
        <v>36.5</v>
      </c>
      <c r="K7" s="26">
        <v>86.2</v>
      </c>
      <c r="L7" s="25">
        <f t="shared" si="1"/>
        <v>25.86</v>
      </c>
      <c r="M7" s="26">
        <v>75.8</v>
      </c>
      <c r="N7" s="25">
        <f t="shared" si="2"/>
        <v>15.16</v>
      </c>
      <c r="O7" s="27">
        <f t="shared" si="3"/>
        <v>77.52</v>
      </c>
      <c r="P7" s="28">
        <v>3</v>
      </c>
      <c r="Q7" s="28" t="s">
        <v>25</v>
      </c>
    </row>
    <row r="8" spans="1:17" ht="15.75" customHeight="1">
      <c r="A8" s="21">
        <v>4</v>
      </c>
      <c r="B8" s="22" t="s">
        <v>393</v>
      </c>
      <c r="C8" s="23" t="s">
        <v>394</v>
      </c>
      <c r="D8" s="21">
        <v>50</v>
      </c>
      <c r="E8" s="24" t="s">
        <v>401</v>
      </c>
      <c r="F8" s="23" t="s">
        <v>402</v>
      </c>
      <c r="G8" s="19" t="s">
        <v>24</v>
      </c>
      <c r="H8" s="25">
        <v>91.5</v>
      </c>
      <c r="I8" s="25">
        <v>112</v>
      </c>
      <c r="J8" s="25">
        <f t="shared" si="0"/>
        <v>33.92</v>
      </c>
      <c r="K8" s="26">
        <v>87.8</v>
      </c>
      <c r="L8" s="25">
        <f t="shared" si="1"/>
        <v>26.34</v>
      </c>
      <c r="M8" s="26">
        <v>85.6</v>
      </c>
      <c r="N8" s="25">
        <f t="shared" si="2"/>
        <v>17.12</v>
      </c>
      <c r="O8" s="27">
        <f t="shared" si="3"/>
        <v>77.38000000000001</v>
      </c>
      <c r="P8" s="28">
        <v>4</v>
      </c>
      <c r="Q8" s="28" t="s">
        <v>25</v>
      </c>
    </row>
    <row r="9" spans="1:17" ht="15.75" customHeight="1">
      <c r="A9" s="21">
        <v>5</v>
      </c>
      <c r="B9" s="22" t="s">
        <v>393</v>
      </c>
      <c r="C9" s="23" t="s">
        <v>394</v>
      </c>
      <c r="D9" s="21">
        <v>50</v>
      </c>
      <c r="E9" s="24" t="s">
        <v>403</v>
      </c>
      <c r="F9" s="23" t="s">
        <v>404</v>
      </c>
      <c r="G9" s="19" t="s">
        <v>30</v>
      </c>
      <c r="H9" s="25">
        <v>99</v>
      </c>
      <c r="I9" s="25">
        <v>112</v>
      </c>
      <c r="J9" s="25">
        <f t="shared" si="0"/>
        <v>35.17</v>
      </c>
      <c r="K9" s="26">
        <v>86.2</v>
      </c>
      <c r="L9" s="25">
        <f t="shared" si="1"/>
        <v>25.86</v>
      </c>
      <c r="M9" s="26">
        <v>76.8</v>
      </c>
      <c r="N9" s="25">
        <f t="shared" si="2"/>
        <v>15.36</v>
      </c>
      <c r="O9" s="27">
        <f t="shared" si="3"/>
        <v>76.39</v>
      </c>
      <c r="P9" s="28">
        <v>5</v>
      </c>
      <c r="Q9" s="28" t="s">
        <v>25</v>
      </c>
    </row>
    <row r="10" spans="1:17" ht="15.75" customHeight="1">
      <c r="A10" s="21">
        <v>6</v>
      </c>
      <c r="B10" s="22" t="s">
        <v>393</v>
      </c>
      <c r="C10" s="23" t="s">
        <v>394</v>
      </c>
      <c r="D10" s="21">
        <v>50</v>
      </c>
      <c r="E10" s="24" t="s">
        <v>405</v>
      </c>
      <c r="F10" s="23" t="s">
        <v>406</v>
      </c>
      <c r="G10" s="19" t="s">
        <v>24</v>
      </c>
      <c r="H10" s="25">
        <v>96</v>
      </c>
      <c r="I10" s="25">
        <v>108</v>
      </c>
      <c r="J10" s="25">
        <f t="shared" si="0"/>
        <v>34</v>
      </c>
      <c r="K10" s="26">
        <v>86.6</v>
      </c>
      <c r="L10" s="25">
        <f t="shared" si="1"/>
        <v>25.979999999999997</v>
      </c>
      <c r="M10" s="26">
        <v>81.4</v>
      </c>
      <c r="N10" s="25">
        <f t="shared" si="2"/>
        <v>16.28</v>
      </c>
      <c r="O10" s="27">
        <f t="shared" si="3"/>
        <v>76.25999999999999</v>
      </c>
      <c r="P10" s="28">
        <v>6</v>
      </c>
      <c r="Q10" s="28"/>
    </row>
    <row r="11" spans="1:17" ht="15.75" customHeight="1">
      <c r="A11" s="21">
        <v>7</v>
      </c>
      <c r="B11" s="22" t="s">
        <v>393</v>
      </c>
      <c r="C11" s="23" t="s">
        <v>394</v>
      </c>
      <c r="D11" s="21">
        <v>50</v>
      </c>
      <c r="E11" s="24" t="s">
        <v>407</v>
      </c>
      <c r="F11" s="23" t="s">
        <v>408</v>
      </c>
      <c r="G11" s="19" t="s">
        <v>24</v>
      </c>
      <c r="H11" s="25">
        <v>111</v>
      </c>
      <c r="I11" s="25">
        <v>93</v>
      </c>
      <c r="J11" s="25">
        <f t="shared" si="0"/>
        <v>34</v>
      </c>
      <c r="K11" s="26">
        <v>84.6</v>
      </c>
      <c r="L11" s="25">
        <f t="shared" si="1"/>
        <v>25.38</v>
      </c>
      <c r="M11" s="26">
        <v>80.6</v>
      </c>
      <c r="N11" s="25">
        <f t="shared" si="2"/>
        <v>16.12</v>
      </c>
      <c r="O11" s="27">
        <f t="shared" si="3"/>
        <v>75.5</v>
      </c>
      <c r="P11" s="28">
        <v>7</v>
      </c>
      <c r="Q11" s="28"/>
    </row>
    <row r="12" spans="1:17" ht="15.75" customHeight="1">
      <c r="A12" s="21">
        <v>8</v>
      </c>
      <c r="B12" s="22" t="s">
        <v>393</v>
      </c>
      <c r="C12" s="23" t="s">
        <v>394</v>
      </c>
      <c r="D12" s="21">
        <v>50</v>
      </c>
      <c r="E12" s="24" t="s">
        <v>409</v>
      </c>
      <c r="F12" s="23" t="s">
        <v>410</v>
      </c>
      <c r="G12" s="19" t="s">
        <v>24</v>
      </c>
      <c r="H12" s="25">
        <v>90</v>
      </c>
      <c r="I12" s="25">
        <v>118</v>
      </c>
      <c r="J12" s="25">
        <f t="shared" si="0"/>
        <v>34.67</v>
      </c>
      <c r="K12" s="26">
        <v>82</v>
      </c>
      <c r="L12" s="25">
        <f t="shared" si="1"/>
        <v>24.599999999999998</v>
      </c>
      <c r="M12" s="26">
        <v>80.8</v>
      </c>
      <c r="N12" s="25">
        <f t="shared" si="2"/>
        <v>16.16</v>
      </c>
      <c r="O12" s="27">
        <f t="shared" si="3"/>
        <v>75.42999999999999</v>
      </c>
      <c r="P12" s="28">
        <v>8</v>
      </c>
      <c r="Q12" s="28"/>
    </row>
    <row r="13" spans="1:17" ht="15.75" customHeight="1">
      <c r="A13" s="21">
        <v>9</v>
      </c>
      <c r="B13" s="22" t="s">
        <v>393</v>
      </c>
      <c r="C13" s="23" t="s">
        <v>394</v>
      </c>
      <c r="D13" s="21">
        <v>50</v>
      </c>
      <c r="E13" s="24" t="s">
        <v>411</v>
      </c>
      <c r="F13" s="23" t="s">
        <v>412</v>
      </c>
      <c r="G13" s="19" t="s">
        <v>30</v>
      </c>
      <c r="H13" s="25">
        <v>93</v>
      </c>
      <c r="I13" s="25">
        <v>111</v>
      </c>
      <c r="J13" s="25">
        <f t="shared" si="0"/>
        <v>34</v>
      </c>
      <c r="K13" s="26">
        <v>83.2</v>
      </c>
      <c r="L13" s="25">
        <f t="shared" si="1"/>
        <v>24.96</v>
      </c>
      <c r="M13" s="26">
        <v>79.2</v>
      </c>
      <c r="N13" s="25">
        <f t="shared" si="2"/>
        <v>15.840000000000002</v>
      </c>
      <c r="O13" s="27">
        <f t="shared" si="3"/>
        <v>74.8</v>
      </c>
      <c r="P13" s="28">
        <v>9</v>
      </c>
      <c r="Q13" s="28"/>
    </row>
    <row r="14" spans="1:17" ht="15.75" customHeight="1">
      <c r="A14" s="21">
        <v>10</v>
      </c>
      <c r="B14" s="22" t="s">
        <v>393</v>
      </c>
      <c r="C14" s="23" t="s">
        <v>394</v>
      </c>
      <c r="D14" s="21">
        <v>50</v>
      </c>
      <c r="E14" s="24" t="s">
        <v>413</v>
      </c>
      <c r="F14" s="23" t="s">
        <v>414</v>
      </c>
      <c r="G14" s="19" t="s">
        <v>24</v>
      </c>
      <c r="H14" s="25">
        <v>88.5</v>
      </c>
      <c r="I14" s="25">
        <v>113</v>
      </c>
      <c r="J14" s="25">
        <f t="shared" si="0"/>
        <v>33.58</v>
      </c>
      <c r="K14" s="26">
        <v>81.8</v>
      </c>
      <c r="L14" s="25">
        <f t="shared" si="1"/>
        <v>24.54</v>
      </c>
      <c r="M14" s="26">
        <v>82.6</v>
      </c>
      <c r="N14" s="25">
        <f t="shared" si="2"/>
        <v>16.52</v>
      </c>
      <c r="O14" s="27">
        <f t="shared" si="3"/>
        <v>74.64</v>
      </c>
      <c r="P14" s="28">
        <v>10</v>
      </c>
      <c r="Q14" s="28"/>
    </row>
    <row r="15" spans="1:17" ht="15.75" customHeight="1">
      <c r="A15" s="21">
        <v>11</v>
      </c>
      <c r="B15" s="22" t="s">
        <v>393</v>
      </c>
      <c r="C15" s="23" t="s">
        <v>394</v>
      </c>
      <c r="D15" s="21">
        <v>50</v>
      </c>
      <c r="E15" s="24" t="s">
        <v>415</v>
      </c>
      <c r="F15" s="23" t="s">
        <v>416</v>
      </c>
      <c r="G15" s="19" t="s">
        <v>30</v>
      </c>
      <c r="H15" s="25">
        <v>100.5</v>
      </c>
      <c r="I15" s="25">
        <v>98.5</v>
      </c>
      <c r="J15" s="25">
        <f t="shared" si="0"/>
        <v>33.17</v>
      </c>
      <c r="K15" s="26">
        <v>84.2</v>
      </c>
      <c r="L15" s="25">
        <f t="shared" si="1"/>
        <v>25.26</v>
      </c>
      <c r="M15" s="26">
        <v>80.4</v>
      </c>
      <c r="N15" s="25">
        <f t="shared" si="2"/>
        <v>16.080000000000002</v>
      </c>
      <c r="O15" s="27">
        <f t="shared" si="3"/>
        <v>74.51</v>
      </c>
      <c r="P15" s="28">
        <v>11</v>
      </c>
      <c r="Q15" s="28"/>
    </row>
    <row r="16" spans="1:17" ht="15.75" customHeight="1">
      <c r="A16" s="21">
        <v>12</v>
      </c>
      <c r="B16" s="22" t="s">
        <v>393</v>
      </c>
      <c r="C16" s="23" t="s">
        <v>394</v>
      </c>
      <c r="D16" s="21">
        <v>50</v>
      </c>
      <c r="E16" s="24" t="s">
        <v>417</v>
      </c>
      <c r="F16" s="23" t="s">
        <v>418</v>
      </c>
      <c r="G16" s="19" t="s">
        <v>24</v>
      </c>
      <c r="H16" s="25">
        <v>90</v>
      </c>
      <c r="I16" s="25">
        <v>115</v>
      </c>
      <c r="J16" s="25">
        <f t="shared" si="0"/>
        <v>34.17</v>
      </c>
      <c r="K16" s="26">
        <v>83</v>
      </c>
      <c r="L16" s="25">
        <f t="shared" si="1"/>
        <v>24.9</v>
      </c>
      <c r="M16" s="26">
        <v>75.8</v>
      </c>
      <c r="N16" s="25">
        <f t="shared" si="2"/>
        <v>15.16</v>
      </c>
      <c r="O16" s="27">
        <f t="shared" si="3"/>
        <v>74.23</v>
      </c>
      <c r="P16" s="28">
        <v>12</v>
      </c>
      <c r="Q16" s="28"/>
    </row>
    <row r="17" spans="1:17" ht="15.75" customHeight="1">
      <c r="A17" s="21">
        <v>13</v>
      </c>
      <c r="B17" s="22" t="s">
        <v>393</v>
      </c>
      <c r="C17" s="23" t="s">
        <v>394</v>
      </c>
      <c r="D17" s="21">
        <v>50</v>
      </c>
      <c r="E17" s="24" t="s">
        <v>419</v>
      </c>
      <c r="F17" s="23" t="s">
        <v>420</v>
      </c>
      <c r="G17" s="19" t="s">
        <v>30</v>
      </c>
      <c r="H17" s="25">
        <v>97.5</v>
      </c>
      <c r="I17" s="25">
        <v>105.5</v>
      </c>
      <c r="J17" s="25">
        <f t="shared" si="0"/>
        <v>33.83</v>
      </c>
      <c r="K17" s="26">
        <v>84.2</v>
      </c>
      <c r="L17" s="25">
        <f t="shared" si="1"/>
        <v>25.26</v>
      </c>
      <c r="M17" s="26">
        <v>75.2</v>
      </c>
      <c r="N17" s="25">
        <f t="shared" si="2"/>
        <v>15.040000000000001</v>
      </c>
      <c r="O17" s="27">
        <f t="shared" si="3"/>
        <v>74.13000000000001</v>
      </c>
      <c r="P17" s="28">
        <v>13</v>
      </c>
      <c r="Q17" s="28"/>
    </row>
    <row r="18" spans="1:17" ht="15.75" customHeight="1">
      <c r="A18" s="21">
        <v>14</v>
      </c>
      <c r="B18" s="22" t="s">
        <v>393</v>
      </c>
      <c r="C18" s="23" t="s">
        <v>394</v>
      </c>
      <c r="D18" s="21">
        <v>50</v>
      </c>
      <c r="E18" s="24" t="s">
        <v>421</v>
      </c>
      <c r="F18" s="23" t="s">
        <v>422</v>
      </c>
      <c r="G18" s="19" t="s">
        <v>30</v>
      </c>
      <c r="H18" s="25">
        <v>91.5</v>
      </c>
      <c r="I18" s="25">
        <v>109.5</v>
      </c>
      <c r="J18" s="25">
        <f t="shared" si="0"/>
        <v>33.5</v>
      </c>
      <c r="K18" s="26">
        <v>80.6</v>
      </c>
      <c r="L18" s="25">
        <f t="shared" si="1"/>
        <v>24.179999999999996</v>
      </c>
      <c r="M18" s="26">
        <v>81.2</v>
      </c>
      <c r="N18" s="25">
        <f t="shared" si="2"/>
        <v>16.240000000000002</v>
      </c>
      <c r="O18" s="27">
        <f t="shared" si="3"/>
        <v>73.91999999999999</v>
      </c>
      <c r="P18" s="28">
        <v>14</v>
      </c>
      <c r="Q18" s="28"/>
    </row>
    <row r="19" spans="1:17" ht="15.75" customHeight="1">
      <c r="A19" s="21">
        <v>15</v>
      </c>
      <c r="B19" s="22" t="s">
        <v>393</v>
      </c>
      <c r="C19" s="23" t="s">
        <v>394</v>
      </c>
      <c r="D19" s="21">
        <v>50</v>
      </c>
      <c r="E19" s="24" t="s">
        <v>423</v>
      </c>
      <c r="F19" s="23" t="s">
        <v>424</v>
      </c>
      <c r="G19" s="19" t="s">
        <v>24</v>
      </c>
      <c r="H19" s="25">
        <v>93</v>
      </c>
      <c r="I19" s="25">
        <v>106</v>
      </c>
      <c r="J19" s="25">
        <f t="shared" si="0"/>
        <v>33.17</v>
      </c>
      <c r="K19" s="26">
        <v>78.2</v>
      </c>
      <c r="L19" s="25">
        <f t="shared" si="1"/>
        <v>23.46</v>
      </c>
      <c r="M19" s="26">
        <v>73.4</v>
      </c>
      <c r="N19" s="25">
        <f t="shared" si="2"/>
        <v>14.680000000000001</v>
      </c>
      <c r="O19" s="27">
        <f t="shared" si="3"/>
        <v>71.31</v>
      </c>
      <c r="P19" s="28">
        <v>15</v>
      </c>
      <c r="Q19" s="28"/>
    </row>
    <row r="20" spans="1:17" ht="15.75" customHeight="1">
      <c r="A20" s="21">
        <v>16</v>
      </c>
      <c r="B20" s="22" t="s">
        <v>425</v>
      </c>
      <c r="C20" s="23" t="s">
        <v>394</v>
      </c>
      <c r="D20" s="21">
        <v>51</v>
      </c>
      <c r="E20" s="24" t="s">
        <v>426</v>
      </c>
      <c r="F20" s="23" t="s">
        <v>427</v>
      </c>
      <c r="G20" s="19" t="s">
        <v>24</v>
      </c>
      <c r="H20" s="25">
        <v>102</v>
      </c>
      <c r="I20" s="25">
        <v>112.5</v>
      </c>
      <c r="J20" s="25">
        <f t="shared" si="0"/>
        <v>35.75</v>
      </c>
      <c r="K20" s="26">
        <v>83.6</v>
      </c>
      <c r="L20" s="25">
        <f t="shared" si="1"/>
        <v>25.08</v>
      </c>
      <c r="M20" s="26">
        <v>82.4</v>
      </c>
      <c r="N20" s="25">
        <f t="shared" si="2"/>
        <v>16.48</v>
      </c>
      <c r="O20" s="27">
        <f t="shared" si="3"/>
        <v>77.31</v>
      </c>
      <c r="P20" s="28">
        <v>1</v>
      </c>
      <c r="Q20" s="28" t="s">
        <v>25</v>
      </c>
    </row>
    <row r="21" spans="1:17" ht="15.75" customHeight="1">
      <c r="A21" s="21">
        <v>17</v>
      </c>
      <c r="B21" s="22" t="s">
        <v>425</v>
      </c>
      <c r="C21" s="23" t="s">
        <v>394</v>
      </c>
      <c r="D21" s="21">
        <v>51</v>
      </c>
      <c r="E21" s="24" t="s">
        <v>428</v>
      </c>
      <c r="F21" s="23" t="s">
        <v>429</v>
      </c>
      <c r="G21" s="19" t="s">
        <v>30</v>
      </c>
      <c r="H21" s="25">
        <v>103.5</v>
      </c>
      <c r="I21" s="25">
        <v>101.5</v>
      </c>
      <c r="J21" s="25">
        <f t="shared" si="0"/>
        <v>34.17</v>
      </c>
      <c r="K21" s="26">
        <v>85</v>
      </c>
      <c r="L21" s="25">
        <f t="shared" si="1"/>
        <v>25.5</v>
      </c>
      <c r="M21" s="26">
        <v>82.2</v>
      </c>
      <c r="N21" s="25">
        <f t="shared" si="2"/>
        <v>16.44</v>
      </c>
      <c r="O21" s="27">
        <f t="shared" si="3"/>
        <v>76.11</v>
      </c>
      <c r="P21" s="28">
        <v>2</v>
      </c>
      <c r="Q21" s="28" t="s">
        <v>25</v>
      </c>
    </row>
    <row r="22" spans="1:17" ht="15.75" customHeight="1">
      <c r="A22" s="21">
        <v>18</v>
      </c>
      <c r="B22" s="22" t="s">
        <v>425</v>
      </c>
      <c r="C22" s="23" t="s">
        <v>394</v>
      </c>
      <c r="D22" s="21">
        <v>51</v>
      </c>
      <c r="E22" s="24" t="s">
        <v>430</v>
      </c>
      <c r="F22" s="23" t="s">
        <v>431</v>
      </c>
      <c r="G22" s="19" t="s">
        <v>24</v>
      </c>
      <c r="H22" s="25">
        <v>93</v>
      </c>
      <c r="I22" s="25">
        <v>109.5</v>
      </c>
      <c r="J22" s="25">
        <f t="shared" si="0"/>
        <v>33.75</v>
      </c>
      <c r="K22" s="26">
        <v>87.4</v>
      </c>
      <c r="L22" s="25">
        <f t="shared" si="1"/>
        <v>26.220000000000002</v>
      </c>
      <c r="M22" s="26">
        <v>80.4</v>
      </c>
      <c r="N22" s="25">
        <f t="shared" si="2"/>
        <v>16.080000000000002</v>
      </c>
      <c r="O22" s="27">
        <f t="shared" si="3"/>
        <v>76.05</v>
      </c>
      <c r="P22" s="28">
        <v>3</v>
      </c>
      <c r="Q22" s="28" t="s">
        <v>25</v>
      </c>
    </row>
    <row r="23" spans="1:17" ht="15.75" customHeight="1">
      <c r="A23" s="21">
        <v>19</v>
      </c>
      <c r="B23" s="22" t="s">
        <v>425</v>
      </c>
      <c r="C23" s="23" t="s">
        <v>394</v>
      </c>
      <c r="D23" s="23">
        <v>51</v>
      </c>
      <c r="E23" s="24" t="s">
        <v>432</v>
      </c>
      <c r="F23" s="23" t="s">
        <v>433</v>
      </c>
      <c r="G23" s="19" t="s">
        <v>24</v>
      </c>
      <c r="H23" s="25">
        <v>84</v>
      </c>
      <c r="I23" s="25">
        <v>115.5</v>
      </c>
      <c r="J23" s="25">
        <f t="shared" si="0"/>
        <v>33.25</v>
      </c>
      <c r="K23" s="26">
        <v>87.2</v>
      </c>
      <c r="L23" s="25">
        <f t="shared" si="1"/>
        <v>26.16</v>
      </c>
      <c r="M23" s="26">
        <v>82.2</v>
      </c>
      <c r="N23" s="25">
        <f t="shared" si="2"/>
        <v>16.44</v>
      </c>
      <c r="O23" s="27">
        <f t="shared" si="3"/>
        <v>75.85</v>
      </c>
      <c r="P23" s="28">
        <v>4</v>
      </c>
      <c r="Q23" s="28" t="s">
        <v>25</v>
      </c>
    </row>
    <row r="24" spans="1:17" ht="15.75" customHeight="1">
      <c r="A24" s="21">
        <v>20</v>
      </c>
      <c r="B24" s="22" t="s">
        <v>425</v>
      </c>
      <c r="C24" s="23" t="s">
        <v>394</v>
      </c>
      <c r="D24" s="21">
        <v>51</v>
      </c>
      <c r="E24" s="24" t="s">
        <v>434</v>
      </c>
      <c r="F24" s="23" t="s">
        <v>435</v>
      </c>
      <c r="G24" s="19" t="s">
        <v>24</v>
      </c>
      <c r="H24" s="25">
        <v>85.5</v>
      </c>
      <c r="I24" s="25">
        <v>116</v>
      </c>
      <c r="J24" s="25">
        <f t="shared" si="0"/>
        <v>33.58</v>
      </c>
      <c r="K24" s="26">
        <v>84.8</v>
      </c>
      <c r="L24" s="25">
        <f t="shared" si="1"/>
        <v>25.439999999999998</v>
      </c>
      <c r="M24" s="26">
        <v>81</v>
      </c>
      <c r="N24" s="25">
        <f t="shared" si="2"/>
        <v>16.2</v>
      </c>
      <c r="O24" s="27">
        <f t="shared" si="3"/>
        <v>75.22</v>
      </c>
      <c r="P24" s="28">
        <v>5</v>
      </c>
      <c r="Q24" s="28" t="s">
        <v>25</v>
      </c>
    </row>
    <row r="25" spans="1:17" ht="15.75" customHeight="1">
      <c r="A25" s="21">
        <v>21</v>
      </c>
      <c r="B25" s="22" t="s">
        <v>425</v>
      </c>
      <c r="C25" s="23" t="s">
        <v>394</v>
      </c>
      <c r="D25" s="21">
        <v>51</v>
      </c>
      <c r="E25" s="24" t="s">
        <v>436</v>
      </c>
      <c r="F25" s="23" t="s">
        <v>437</v>
      </c>
      <c r="G25" s="19" t="s">
        <v>24</v>
      </c>
      <c r="H25" s="25">
        <v>87</v>
      </c>
      <c r="I25" s="25">
        <v>119.5</v>
      </c>
      <c r="J25" s="25">
        <f t="shared" si="0"/>
        <v>34.42</v>
      </c>
      <c r="K25" s="26">
        <v>83.2</v>
      </c>
      <c r="L25" s="25">
        <f t="shared" si="1"/>
        <v>24.96</v>
      </c>
      <c r="M25" s="26">
        <v>79</v>
      </c>
      <c r="N25" s="25">
        <f t="shared" si="2"/>
        <v>15.8</v>
      </c>
      <c r="O25" s="27">
        <f t="shared" si="3"/>
        <v>75.18</v>
      </c>
      <c r="P25" s="28">
        <v>6</v>
      </c>
      <c r="Q25" s="28"/>
    </row>
    <row r="26" spans="1:17" ht="15.75" customHeight="1">
      <c r="A26" s="21">
        <v>22</v>
      </c>
      <c r="B26" s="22" t="s">
        <v>425</v>
      </c>
      <c r="C26" s="23" t="s">
        <v>394</v>
      </c>
      <c r="D26" s="21">
        <v>51</v>
      </c>
      <c r="E26" s="24" t="s">
        <v>438</v>
      </c>
      <c r="F26" s="23" t="s">
        <v>439</v>
      </c>
      <c r="G26" s="19" t="s">
        <v>30</v>
      </c>
      <c r="H26" s="25">
        <v>91.5</v>
      </c>
      <c r="I26" s="25">
        <v>111</v>
      </c>
      <c r="J26" s="25">
        <f t="shared" si="0"/>
        <v>33.75</v>
      </c>
      <c r="K26" s="26">
        <v>80.8</v>
      </c>
      <c r="L26" s="25">
        <f t="shared" si="1"/>
        <v>24.24</v>
      </c>
      <c r="M26" s="26">
        <v>80.8</v>
      </c>
      <c r="N26" s="25">
        <f t="shared" si="2"/>
        <v>16.16</v>
      </c>
      <c r="O26" s="27">
        <f t="shared" si="3"/>
        <v>74.14999999999999</v>
      </c>
      <c r="P26" s="28">
        <v>7</v>
      </c>
      <c r="Q26" s="28"/>
    </row>
    <row r="27" spans="1:17" ht="15.75" customHeight="1">
      <c r="A27" s="21">
        <v>23</v>
      </c>
      <c r="B27" s="22" t="s">
        <v>425</v>
      </c>
      <c r="C27" s="23" t="s">
        <v>394</v>
      </c>
      <c r="D27" s="23">
        <v>51</v>
      </c>
      <c r="E27" s="24" t="s">
        <v>440</v>
      </c>
      <c r="F27" s="23" t="s">
        <v>441</v>
      </c>
      <c r="G27" s="19" t="s">
        <v>30</v>
      </c>
      <c r="H27" s="25">
        <v>102</v>
      </c>
      <c r="I27" s="25">
        <v>98</v>
      </c>
      <c r="J27" s="25">
        <f t="shared" si="0"/>
        <v>33.33</v>
      </c>
      <c r="K27" s="26">
        <v>82.8</v>
      </c>
      <c r="L27" s="25">
        <f t="shared" si="1"/>
        <v>24.84</v>
      </c>
      <c r="M27" s="26">
        <v>79.8</v>
      </c>
      <c r="N27" s="25">
        <f t="shared" si="2"/>
        <v>15.96</v>
      </c>
      <c r="O27" s="27">
        <f t="shared" si="3"/>
        <v>74.13</v>
      </c>
      <c r="P27" s="28">
        <v>8</v>
      </c>
      <c r="Q27" s="28"/>
    </row>
    <row r="28" spans="1:17" ht="15.75" customHeight="1">
      <c r="A28" s="21">
        <v>24</v>
      </c>
      <c r="B28" s="22" t="s">
        <v>425</v>
      </c>
      <c r="C28" s="23" t="s">
        <v>394</v>
      </c>
      <c r="D28" s="21">
        <v>51</v>
      </c>
      <c r="E28" s="24" t="s">
        <v>442</v>
      </c>
      <c r="F28" s="23" t="s">
        <v>443</v>
      </c>
      <c r="G28" s="19" t="s">
        <v>30</v>
      </c>
      <c r="H28" s="25">
        <v>94.5</v>
      </c>
      <c r="I28" s="25">
        <v>107.5</v>
      </c>
      <c r="J28" s="25">
        <f t="shared" si="0"/>
        <v>33.67</v>
      </c>
      <c r="K28" s="26">
        <v>82.8</v>
      </c>
      <c r="L28" s="25">
        <f t="shared" si="1"/>
        <v>24.84</v>
      </c>
      <c r="M28" s="26">
        <v>77.6</v>
      </c>
      <c r="N28" s="25">
        <f t="shared" si="2"/>
        <v>15.52</v>
      </c>
      <c r="O28" s="27">
        <f t="shared" si="3"/>
        <v>74.03</v>
      </c>
      <c r="P28" s="28">
        <v>9</v>
      </c>
      <c r="Q28" s="28"/>
    </row>
    <row r="29" spans="1:17" ht="15.75" customHeight="1">
      <c r="A29" s="21">
        <v>25</v>
      </c>
      <c r="B29" s="22" t="s">
        <v>425</v>
      </c>
      <c r="C29" s="23" t="s">
        <v>394</v>
      </c>
      <c r="D29" s="21">
        <v>51</v>
      </c>
      <c r="E29" s="24" t="s">
        <v>444</v>
      </c>
      <c r="F29" s="23" t="s">
        <v>445</v>
      </c>
      <c r="G29" s="19" t="s">
        <v>24</v>
      </c>
      <c r="H29" s="25">
        <v>96</v>
      </c>
      <c r="I29" s="25">
        <v>108</v>
      </c>
      <c r="J29" s="25">
        <f t="shared" si="0"/>
        <v>34</v>
      </c>
      <c r="K29" s="26">
        <v>84.8</v>
      </c>
      <c r="L29" s="25">
        <f t="shared" si="1"/>
        <v>25.439999999999998</v>
      </c>
      <c r="M29" s="26">
        <v>72</v>
      </c>
      <c r="N29" s="25">
        <f t="shared" si="2"/>
        <v>14.4</v>
      </c>
      <c r="O29" s="27">
        <f t="shared" si="3"/>
        <v>73.84</v>
      </c>
      <c r="P29" s="28">
        <v>10</v>
      </c>
      <c r="Q29" s="28"/>
    </row>
    <row r="30" spans="1:17" ht="15.75" customHeight="1">
      <c r="A30" s="21">
        <v>26</v>
      </c>
      <c r="B30" s="22" t="s">
        <v>425</v>
      </c>
      <c r="C30" s="23" t="s">
        <v>394</v>
      </c>
      <c r="D30" s="21">
        <v>51</v>
      </c>
      <c r="E30" s="24" t="s">
        <v>446</v>
      </c>
      <c r="F30" s="23" t="s">
        <v>447</v>
      </c>
      <c r="G30" s="19" t="s">
        <v>30</v>
      </c>
      <c r="H30" s="25">
        <v>94.5</v>
      </c>
      <c r="I30" s="25">
        <v>108</v>
      </c>
      <c r="J30" s="25">
        <f t="shared" si="0"/>
        <v>33.75</v>
      </c>
      <c r="K30" s="26">
        <v>81.8</v>
      </c>
      <c r="L30" s="25">
        <f t="shared" si="1"/>
        <v>24.54</v>
      </c>
      <c r="M30" s="26">
        <v>77.6</v>
      </c>
      <c r="N30" s="25">
        <f t="shared" si="2"/>
        <v>15.52</v>
      </c>
      <c r="O30" s="27">
        <f t="shared" si="3"/>
        <v>73.81</v>
      </c>
      <c r="P30" s="28">
        <v>11</v>
      </c>
      <c r="Q30" s="28"/>
    </row>
    <row r="31" spans="1:17" ht="15.75" customHeight="1">
      <c r="A31" s="21">
        <v>27</v>
      </c>
      <c r="B31" s="22" t="s">
        <v>425</v>
      </c>
      <c r="C31" s="23" t="s">
        <v>394</v>
      </c>
      <c r="D31" s="21">
        <v>51</v>
      </c>
      <c r="E31" s="24" t="s">
        <v>448</v>
      </c>
      <c r="F31" s="23" t="s">
        <v>449</v>
      </c>
      <c r="G31" s="19" t="s">
        <v>24</v>
      </c>
      <c r="H31" s="25">
        <v>91.5</v>
      </c>
      <c r="I31" s="25">
        <v>113</v>
      </c>
      <c r="J31" s="25">
        <f t="shared" si="0"/>
        <v>34.08</v>
      </c>
      <c r="K31" s="26">
        <v>79.6</v>
      </c>
      <c r="L31" s="25">
        <f t="shared" si="1"/>
        <v>23.88</v>
      </c>
      <c r="M31" s="26">
        <v>78.4</v>
      </c>
      <c r="N31" s="25">
        <f t="shared" si="2"/>
        <v>15.680000000000001</v>
      </c>
      <c r="O31" s="27">
        <f t="shared" si="3"/>
        <v>73.64</v>
      </c>
      <c r="P31" s="28">
        <v>12</v>
      </c>
      <c r="Q31" s="28"/>
    </row>
    <row r="32" spans="1:17" ht="15.75" customHeight="1">
      <c r="A32" s="21">
        <v>28</v>
      </c>
      <c r="B32" s="22" t="s">
        <v>425</v>
      </c>
      <c r="C32" s="23" t="s">
        <v>394</v>
      </c>
      <c r="D32" s="21">
        <v>51</v>
      </c>
      <c r="E32" s="24" t="s">
        <v>450</v>
      </c>
      <c r="F32" s="23" t="s">
        <v>451</v>
      </c>
      <c r="G32" s="19" t="s">
        <v>30</v>
      </c>
      <c r="H32" s="25">
        <v>91.5</v>
      </c>
      <c r="I32" s="25">
        <v>112.5</v>
      </c>
      <c r="J32" s="25">
        <f t="shared" si="0"/>
        <v>34</v>
      </c>
      <c r="K32" s="26">
        <v>78.4</v>
      </c>
      <c r="L32" s="25">
        <f t="shared" si="1"/>
        <v>23.52</v>
      </c>
      <c r="M32" s="26">
        <v>79.6</v>
      </c>
      <c r="N32" s="25">
        <f t="shared" si="2"/>
        <v>15.92</v>
      </c>
      <c r="O32" s="27">
        <f t="shared" si="3"/>
        <v>73.44</v>
      </c>
      <c r="P32" s="28">
        <v>13</v>
      </c>
      <c r="Q32" s="28"/>
    </row>
    <row r="33" spans="1:17" ht="15.75" customHeight="1">
      <c r="A33" s="21">
        <v>29</v>
      </c>
      <c r="B33" s="22" t="s">
        <v>425</v>
      </c>
      <c r="C33" s="23" t="s">
        <v>394</v>
      </c>
      <c r="D33" s="21">
        <v>51</v>
      </c>
      <c r="E33" s="24" t="s">
        <v>452</v>
      </c>
      <c r="F33" s="23" t="s">
        <v>453</v>
      </c>
      <c r="G33" s="19" t="s">
        <v>24</v>
      </c>
      <c r="H33" s="25">
        <v>84</v>
      </c>
      <c r="I33" s="25">
        <v>117</v>
      </c>
      <c r="J33" s="25">
        <f t="shared" si="0"/>
        <v>33.5</v>
      </c>
      <c r="K33" s="26">
        <v>78.2</v>
      </c>
      <c r="L33" s="25">
        <f t="shared" si="1"/>
        <v>23.46</v>
      </c>
      <c r="M33" s="26">
        <v>78.4</v>
      </c>
      <c r="N33" s="25">
        <f t="shared" si="2"/>
        <v>15.680000000000001</v>
      </c>
      <c r="O33" s="27">
        <f t="shared" si="3"/>
        <v>72.64</v>
      </c>
      <c r="P33" s="28">
        <v>14</v>
      </c>
      <c r="Q33" s="28"/>
    </row>
    <row r="34" spans="1:17" ht="15.75" customHeight="1">
      <c r="A34" s="21">
        <v>30</v>
      </c>
      <c r="B34" s="22" t="s">
        <v>425</v>
      </c>
      <c r="C34" s="23" t="s">
        <v>394</v>
      </c>
      <c r="D34" s="21">
        <v>51</v>
      </c>
      <c r="E34" s="24" t="s">
        <v>454</v>
      </c>
      <c r="F34" s="23" t="s">
        <v>455</v>
      </c>
      <c r="G34" s="19" t="s">
        <v>30</v>
      </c>
      <c r="H34" s="25">
        <v>88.5</v>
      </c>
      <c r="I34" s="25">
        <v>112</v>
      </c>
      <c r="J34" s="25">
        <f t="shared" si="0"/>
        <v>33.42</v>
      </c>
      <c r="K34" s="26">
        <v>78.4</v>
      </c>
      <c r="L34" s="25">
        <f t="shared" si="1"/>
        <v>23.52</v>
      </c>
      <c r="M34" s="26">
        <v>78</v>
      </c>
      <c r="N34" s="25">
        <f t="shared" si="2"/>
        <v>15.600000000000001</v>
      </c>
      <c r="O34" s="27">
        <f t="shared" si="3"/>
        <v>72.53999999999999</v>
      </c>
      <c r="P34" s="28">
        <v>15</v>
      </c>
      <c r="Q34" s="28"/>
    </row>
  </sheetData>
  <sheetProtection/>
  <mergeCells count="4">
    <mergeCell ref="A1:Q1"/>
    <mergeCell ref="A2:Q2"/>
    <mergeCell ref="A3:J3"/>
    <mergeCell ref="M3:Q3"/>
  </mergeCells>
  <printOptions horizontalCentered="1"/>
  <pageMargins left="0.39305555555555555" right="0.39305555555555555" top="0.5902777777777778" bottom="0.39305555555555555" header="0.5118055555555555" footer="0.11805555555555555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R29"/>
  <sheetViews>
    <sheetView workbookViewId="0" topLeftCell="A10">
      <selection activeCell="A13" sqref="A13:IV13"/>
    </sheetView>
  </sheetViews>
  <sheetFormatPr defaultColWidth="9.00390625" defaultRowHeight="14.25"/>
  <cols>
    <col min="1" max="1" width="4.75390625" style="4" customWidth="1"/>
    <col min="2" max="2" width="25.75390625" style="5" customWidth="1"/>
    <col min="3" max="3" width="12.875" style="4" customWidth="1"/>
    <col min="4" max="4" width="5.50390625" style="4" customWidth="1"/>
    <col min="5" max="5" width="12.375" style="4" customWidth="1"/>
    <col min="6" max="6" width="7.75390625" style="6" customWidth="1"/>
    <col min="7" max="7" width="4.625" style="7" customWidth="1"/>
    <col min="8" max="9" width="8.375" style="7" customWidth="1"/>
    <col min="10" max="10" width="8.875" style="7" customWidth="1"/>
    <col min="11" max="14" width="8.375" style="7" customWidth="1"/>
    <col min="15" max="15" width="7.125" style="8" customWidth="1"/>
    <col min="16" max="16" width="5.25390625" style="4" customWidth="1"/>
    <col min="17" max="17" width="4.875" style="4" customWidth="1"/>
    <col min="18" max="171" width="9.00390625" style="9" customWidth="1"/>
    <col min="172" max="16384" width="9.00390625" style="10" customWidth="1"/>
  </cols>
  <sheetData>
    <row r="1" spans="1:252" ht="24" customHeight="1">
      <c r="A1" s="11" t="s">
        <v>456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</row>
    <row r="2" spans="1:252" ht="20.25" customHeight="1">
      <c r="A2" s="13" t="s">
        <v>1</v>
      </c>
      <c r="B2" s="14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</row>
    <row r="3" spans="1:17" s="1" customFormat="1" ht="20.25" customHeight="1">
      <c r="A3" s="16"/>
      <c r="B3" s="17"/>
      <c r="C3" s="16"/>
      <c r="D3" s="16"/>
      <c r="E3" s="16"/>
      <c r="F3" s="16"/>
      <c r="G3" s="16"/>
      <c r="H3" s="16"/>
      <c r="I3" s="16"/>
      <c r="J3" s="16"/>
      <c r="K3" s="15"/>
      <c r="L3" s="15"/>
      <c r="M3" s="15" t="s">
        <v>2</v>
      </c>
      <c r="N3" s="15"/>
      <c r="O3" s="15"/>
      <c r="P3" s="15"/>
      <c r="Q3" s="15"/>
    </row>
    <row r="4" spans="1:17" s="2" customFormat="1" ht="46.5" customHeight="1">
      <c r="A4" s="18" t="s">
        <v>3</v>
      </c>
      <c r="B4" s="18" t="s">
        <v>4</v>
      </c>
      <c r="C4" s="19" t="s">
        <v>5</v>
      </c>
      <c r="D4" s="18" t="s">
        <v>6</v>
      </c>
      <c r="E4" s="18" t="s">
        <v>7</v>
      </c>
      <c r="F4" s="20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19</v>
      </c>
    </row>
    <row r="5" spans="1:17" ht="18.75" customHeight="1">
      <c r="A5" s="21">
        <v>1</v>
      </c>
      <c r="B5" s="32" t="s">
        <v>457</v>
      </c>
      <c r="C5" s="23" t="s">
        <v>458</v>
      </c>
      <c r="D5" s="21">
        <v>49</v>
      </c>
      <c r="E5" s="24" t="s">
        <v>459</v>
      </c>
      <c r="F5" s="23" t="s">
        <v>460</v>
      </c>
      <c r="G5" s="19" t="s">
        <v>24</v>
      </c>
      <c r="H5" s="25">
        <v>96</v>
      </c>
      <c r="I5" s="25">
        <v>114</v>
      </c>
      <c r="J5" s="25">
        <f aca="true" t="shared" si="0" ref="J5:J29">ROUND((H5+I5)/3*0.5,2)</f>
        <v>35</v>
      </c>
      <c r="K5" s="26">
        <v>84.4</v>
      </c>
      <c r="L5" s="25">
        <f aca="true" t="shared" si="1" ref="L5:L28">K5*0.3</f>
        <v>25.32</v>
      </c>
      <c r="M5" s="26">
        <v>80.8</v>
      </c>
      <c r="N5" s="25">
        <f aca="true" t="shared" si="2" ref="N5:N28">M5*0.2</f>
        <v>16.16</v>
      </c>
      <c r="O5" s="27">
        <f aca="true" t="shared" si="3" ref="O5:O28">J5+L5+N5</f>
        <v>76.48</v>
      </c>
      <c r="P5" s="28">
        <v>1</v>
      </c>
      <c r="Q5" s="28" t="s">
        <v>25</v>
      </c>
    </row>
    <row r="6" spans="1:17" ht="18.75" customHeight="1">
      <c r="A6" s="21">
        <v>2</v>
      </c>
      <c r="B6" s="32" t="s">
        <v>457</v>
      </c>
      <c r="C6" s="23" t="s">
        <v>458</v>
      </c>
      <c r="D6" s="21">
        <v>49</v>
      </c>
      <c r="E6" s="24" t="s">
        <v>461</v>
      </c>
      <c r="F6" s="23" t="s">
        <v>462</v>
      </c>
      <c r="G6" s="19" t="s">
        <v>30</v>
      </c>
      <c r="H6" s="25">
        <v>102</v>
      </c>
      <c r="I6" s="25">
        <v>114</v>
      </c>
      <c r="J6" s="25">
        <f t="shared" si="0"/>
        <v>36</v>
      </c>
      <c r="K6" s="26">
        <v>80</v>
      </c>
      <c r="L6" s="25">
        <f t="shared" si="1"/>
        <v>24</v>
      </c>
      <c r="M6" s="26">
        <v>81.8</v>
      </c>
      <c r="N6" s="25">
        <f t="shared" si="2"/>
        <v>16.36</v>
      </c>
      <c r="O6" s="27">
        <f t="shared" si="3"/>
        <v>76.36</v>
      </c>
      <c r="P6" s="28">
        <v>2</v>
      </c>
      <c r="Q6" s="28" t="s">
        <v>25</v>
      </c>
    </row>
    <row r="7" spans="1:17" ht="18.75" customHeight="1">
      <c r="A7" s="21">
        <v>3</v>
      </c>
      <c r="B7" s="32" t="s">
        <v>457</v>
      </c>
      <c r="C7" s="23" t="s">
        <v>458</v>
      </c>
      <c r="D7" s="21">
        <v>49</v>
      </c>
      <c r="E7" s="24" t="s">
        <v>463</v>
      </c>
      <c r="F7" s="23" t="s">
        <v>464</v>
      </c>
      <c r="G7" s="19" t="s">
        <v>24</v>
      </c>
      <c r="H7" s="25">
        <v>96</v>
      </c>
      <c r="I7" s="25">
        <v>110.5</v>
      </c>
      <c r="J7" s="25">
        <f t="shared" si="0"/>
        <v>34.42</v>
      </c>
      <c r="K7" s="26">
        <v>84.6</v>
      </c>
      <c r="L7" s="25">
        <f t="shared" si="1"/>
        <v>25.38</v>
      </c>
      <c r="M7" s="26">
        <v>82.4</v>
      </c>
      <c r="N7" s="25">
        <f t="shared" si="2"/>
        <v>16.48</v>
      </c>
      <c r="O7" s="27">
        <f t="shared" si="3"/>
        <v>76.28</v>
      </c>
      <c r="P7" s="28">
        <v>3</v>
      </c>
      <c r="Q7" s="28" t="s">
        <v>25</v>
      </c>
    </row>
    <row r="8" spans="1:17" ht="18.75" customHeight="1">
      <c r="A8" s="21">
        <v>4</v>
      </c>
      <c r="B8" s="32" t="s">
        <v>457</v>
      </c>
      <c r="C8" s="23" t="s">
        <v>458</v>
      </c>
      <c r="D8" s="21">
        <v>49</v>
      </c>
      <c r="E8" s="24" t="s">
        <v>465</v>
      </c>
      <c r="F8" s="23" t="s">
        <v>466</v>
      </c>
      <c r="G8" s="19" t="s">
        <v>24</v>
      </c>
      <c r="H8" s="25">
        <v>93</v>
      </c>
      <c r="I8" s="25">
        <v>109</v>
      </c>
      <c r="J8" s="25">
        <f t="shared" si="0"/>
        <v>33.67</v>
      </c>
      <c r="K8" s="26">
        <v>85.8</v>
      </c>
      <c r="L8" s="25">
        <f t="shared" si="1"/>
        <v>25.74</v>
      </c>
      <c r="M8" s="26">
        <v>83.4</v>
      </c>
      <c r="N8" s="25">
        <f t="shared" si="2"/>
        <v>16.680000000000003</v>
      </c>
      <c r="O8" s="27">
        <f t="shared" si="3"/>
        <v>76.09</v>
      </c>
      <c r="P8" s="28">
        <v>4</v>
      </c>
      <c r="Q8" s="28" t="s">
        <v>25</v>
      </c>
    </row>
    <row r="9" spans="1:17" ht="18.75" customHeight="1">
      <c r="A9" s="21">
        <v>5</v>
      </c>
      <c r="B9" s="32" t="s">
        <v>457</v>
      </c>
      <c r="C9" s="23" t="s">
        <v>458</v>
      </c>
      <c r="D9" s="21">
        <v>49</v>
      </c>
      <c r="E9" s="24" t="s">
        <v>467</v>
      </c>
      <c r="F9" s="23" t="s">
        <v>468</v>
      </c>
      <c r="G9" s="19" t="s">
        <v>24</v>
      </c>
      <c r="H9" s="25">
        <v>93</v>
      </c>
      <c r="I9" s="25">
        <v>109</v>
      </c>
      <c r="J9" s="25">
        <f t="shared" si="0"/>
        <v>33.67</v>
      </c>
      <c r="K9" s="26">
        <v>85.8</v>
      </c>
      <c r="L9" s="25">
        <f t="shared" si="1"/>
        <v>25.74</v>
      </c>
      <c r="M9" s="26">
        <v>82</v>
      </c>
      <c r="N9" s="25">
        <f t="shared" si="2"/>
        <v>16.400000000000002</v>
      </c>
      <c r="O9" s="27">
        <f t="shared" si="3"/>
        <v>75.81</v>
      </c>
      <c r="P9" s="28">
        <v>5</v>
      </c>
      <c r="Q9" s="28" t="s">
        <v>25</v>
      </c>
    </row>
    <row r="10" spans="1:17" ht="18.75" customHeight="1">
      <c r="A10" s="21">
        <v>6</v>
      </c>
      <c r="B10" s="32" t="s">
        <v>457</v>
      </c>
      <c r="C10" s="23" t="s">
        <v>458</v>
      </c>
      <c r="D10" s="21">
        <v>49</v>
      </c>
      <c r="E10" s="24" t="s">
        <v>469</v>
      </c>
      <c r="F10" s="23" t="s">
        <v>470</v>
      </c>
      <c r="G10" s="19" t="s">
        <v>24</v>
      </c>
      <c r="H10" s="25">
        <v>97.5</v>
      </c>
      <c r="I10" s="25">
        <v>107</v>
      </c>
      <c r="J10" s="25">
        <f t="shared" si="0"/>
        <v>34.08</v>
      </c>
      <c r="K10" s="26">
        <v>83.6</v>
      </c>
      <c r="L10" s="25">
        <f t="shared" si="1"/>
        <v>25.08</v>
      </c>
      <c r="M10" s="26">
        <v>80.8</v>
      </c>
      <c r="N10" s="25">
        <f t="shared" si="2"/>
        <v>16.16</v>
      </c>
      <c r="O10" s="27">
        <f t="shared" si="3"/>
        <v>75.32</v>
      </c>
      <c r="P10" s="28">
        <v>6</v>
      </c>
      <c r="Q10" s="28" t="s">
        <v>25</v>
      </c>
    </row>
    <row r="11" spans="1:17" ht="18.75" customHeight="1">
      <c r="A11" s="21">
        <v>7</v>
      </c>
      <c r="B11" s="32" t="s">
        <v>457</v>
      </c>
      <c r="C11" s="23" t="s">
        <v>458</v>
      </c>
      <c r="D11" s="21">
        <v>49</v>
      </c>
      <c r="E11" s="24" t="s">
        <v>471</v>
      </c>
      <c r="F11" s="23" t="s">
        <v>472</v>
      </c>
      <c r="G11" s="19" t="s">
        <v>24</v>
      </c>
      <c r="H11" s="25">
        <v>102</v>
      </c>
      <c r="I11" s="25">
        <v>96.5</v>
      </c>
      <c r="J11" s="25">
        <f t="shared" si="0"/>
        <v>33.08</v>
      </c>
      <c r="K11" s="26">
        <v>85.6</v>
      </c>
      <c r="L11" s="25">
        <f t="shared" si="1"/>
        <v>25.679999999999996</v>
      </c>
      <c r="M11" s="26">
        <v>81.6</v>
      </c>
      <c r="N11" s="25">
        <f t="shared" si="2"/>
        <v>16.32</v>
      </c>
      <c r="O11" s="27">
        <f t="shared" si="3"/>
        <v>75.07999999999998</v>
      </c>
      <c r="P11" s="28">
        <v>7</v>
      </c>
      <c r="Q11" s="28" t="s">
        <v>25</v>
      </c>
    </row>
    <row r="12" spans="1:17" ht="18.75" customHeight="1">
      <c r="A12" s="21">
        <v>8</v>
      </c>
      <c r="B12" s="32" t="s">
        <v>457</v>
      </c>
      <c r="C12" s="23" t="s">
        <v>458</v>
      </c>
      <c r="D12" s="21">
        <v>49</v>
      </c>
      <c r="E12" s="24" t="s">
        <v>473</v>
      </c>
      <c r="F12" s="23" t="s">
        <v>474</v>
      </c>
      <c r="G12" s="19" t="s">
        <v>24</v>
      </c>
      <c r="H12" s="25">
        <v>96</v>
      </c>
      <c r="I12" s="25">
        <v>106.5</v>
      </c>
      <c r="J12" s="25">
        <f t="shared" si="0"/>
        <v>33.75</v>
      </c>
      <c r="K12" s="26">
        <v>83.6</v>
      </c>
      <c r="L12" s="25">
        <f t="shared" si="1"/>
        <v>25.08</v>
      </c>
      <c r="M12" s="26">
        <v>80.6</v>
      </c>
      <c r="N12" s="25">
        <f t="shared" si="2"/>
        <v>16.12</v>
      </c>
      <c r="O12" s="27">
        <f t="shared" si="3"/>
        <v>74.95</v>
      </c>
      <c r="P12" s="28">
        <v>8</v>
      </c>
      <c r="Q12" s="28" t="s">
        <v>25</v>
      </c>
    </row>
    <row r="13" spans="1:17" ht="18.75" customHeight="1">
      <c r="A13" s="21">
        <v>9</v>
      </c>
      <c r="B13" s="32" t="s">
        <v>457</v>
      </c>
      <c r="C13" s="23" t="s">
        <v>458</v>
      </c>
      <c r="D13" s="21">
        <v>49</v>
      </c>
      <c r="E13" s="24" t="s">
        <v>475</v>
      </c>
      <c r="F13" s="23" t="s">
        <v>476</v>
      </c>
      <c r="G13" s="19" t="s">
        <v>30</v>
      </c>
      <c r="H13" s="25">
        <v>96</v>
      </c>
      <c r="I13" s="25">
        <v>101.5</v>
      </c>
      <c r="J13" s="25">
        <f t="shared" si="0"/>
        <v>32.92</v>
      </c>
      <c r="K13" s="26">
        <v>84.4</v>
      </c>
      <c r="L13" s="25">
        <f t="shared" si="1"/>
        <v>25.32</v>
      </c>
      <c r="M13" s="26">
        <v>83</v>
      </c>
      <c r="N13" s="25">
        <f t="shared" si="2"/>
        <v>16.6</v>
      </c>
      <c r="O13" s="27">
        <f t="shared" si="3"/>
        <v>74.84</v>
      </c>
      <c r="P13" s="28">
        <v>9</v>
      </c>
      <c r="Q13" s="28"/>
    </row>
    <row r="14" spans="1:17" ht="18.75" customHeight="1">
      <c r="A14" s="21">
        <v>10</v>
      </c>
      <c r="B14" s="32" t="s">
        <v>457</v>
      </c>
      <c r="C14" s="23" t="s">
        <v>458</v>
      </c>
      <c r="D14" s="21">
        <v>49</v>
      </c>
      <c r="E14" s="24" t="s">
        <v>477</v>
      </c>
      <c r="F14" s="23" t="s">
        <v>478</v>
      </c>
      <c r="G14" s="19" t="s">
        <v>24</v>
      </c>
      <c r="H14" s="25">
        <v>93</v>
      </c>
      <c r="I14" s="25">
        <v>102.5</v>
      </c>
      <c r="J14" s="25">
        <f t="shared" si="0"/>
        <v>32.58</v>
      </c>
      <c r="K14" s="26">
        <v>85.4</v>
      </c>
      <c r="L14" s="25">
        <f t="shared" si="1"/>
        <v>25.62</v>
      </c>
      <c r="M14" s="26">
        <v>81</v>
      </c>
      <c r="N14" s="25">
        <f t="shared" si="2"/>
        <v>16.2</v>
      </c>
      <c r="O14" s="27">
        <f t="shared" si="3"/>
        <v>74.4</v>
      </c>
      <c r="P14" s="28">
        <v>10</v>
      </c>
      <c r="Q14" s="28"/>
    </row>
    <row r="15" spans="1:17" ht="18.75" customHeight="1">
      <c r="A15" s="21">
        <v>11</v>
      </c>
      <c r="B15" s="32" t="s">
        <v>457</v>
      </c>
      <c r="C15" s="23" t="s">
        <v>458</v>
      </c>
      <c r="D15" s="21">
        <v>49</v>
      </c>
      <c r="E15" s="24" t="s">
        <v>479</v>
      </c>
      <c r="F15" s="23" t="s">
        <v>480</v>
      </c>
      <c r="G15" s="19" t="s">
        <v>30</v>
      </c>
      <c r="H15" s="25">
        <v>94.5</v>
      </c>
      <c r="I15" s="25">
        <v>103.5</v>
      </c>
      <c r="J15" s="25">
        <f t="shared" si="0"/>
        <v>33</v>
      </c>
      <c r="K15" s="26">
        <v>78.2</v>
      </c>
      <c r="L15" s="25">
        <f t="shared" si="1"/>
        <v>23.46</v>
      </c>
      <c r="M15" s="26">
        <v>85.2</v>
      </c>
      <c r="N15" s="25">
        <f t="shared" si="2"/>
        <v>17.040000000000003</v>
      </c>
      <c r="O15" s="27">
        <f t="shared" si="3"/>
        <v>73.5</v>
      </c>
      <c r="P15" s="28">
        <v>11</v>
      </c>
      <c r="Q15" s="28"/>
    </row>
    <row r="16" spans="1:17" ht="18.75" customHeight="1">
      <c r="A16" s="21">
        <v>12</v>
      </c>
      <c r="B16" s="32" t="s">
        <v>457</v>
      </c>
      <c r="C16" s="23" t="s">
        <v>458</v>
      </c>
      <c r="D16" s="21">
        <v>49</v>
      </c>
      <c r="E16" s="24" t="s">
        <v>481</v>
      </c>
      <c r="F16" s="23" t="s">
        <v>482</v>
      </c>
      <c r="G16" s="19" t="s">
        <v>30</v>
      </c>
      <c r="H16" s="25">
        <v>91.5</v>
      </c>
      <c r="I16" s="25">
        <v>106.5</v>
      </c>
      <c r="J16" s="25">
        <f t="shared" si="0"/>
        <v>33</v>
      </c>
      <c r="K16" s="26">
        <v>80.6</v>
      </c>
      <c r="L16" s="25">
        <f t="shared" si="1"/>
        <v>24.179999999999996</v>
      </c>
      <c r="M16" s="26">
        <v>80.6</v>
      </c>
      <c r="N16" s="25">
        <f t="shared" si="2"/>
        <v>16.12</v>
      </c>
      <c r="O16" s="27">
        <f t="shared" si="3"/>
        <v>73.3</v>
      </c>
      <c r="P16" s="28">
        <v>12</v>
      </c>
      <c r="Q16" s="28"/>
    </row>
    <row r="17" spans="1:17" ht="18.75" customHeight="1">
      <c r="A17" s="21">
        <v>13</v>
      </c>
      <c r="B17" s="32" t="s">
        <v>457</v>
      </c>
      <c r="C17" s="23" t="s">
        <v>458</v>
      </c>
      <c r="D17" s="21">
        <v>49</v>
      </c>
      <c r="E17" s="24" t="s">
        <v>483</v>
      </c>
      <c r="F17" s="23" t="s">
        <v>484</v>
      </c>
      <c r="G17" s="19" t="s">
        <v>24</v>
      </c>
      <c r="H17" s="25">
        <v>99</v>
      </c>
      <c r="I17" s="25">
        <v>103.5</v>
      </c>
      <c r="J17" s="25">
        <f t="shared" si="0"/>
        <v>33.75</v>
      </c>
      <c r="K17" s="26">
        <v>78.6</v>
      </c>
      <c r="L17" s="25">
        <f t="shared" si="1"/>
        <v>23.58</v>
      </c>
      <c r="M17" s="26">
        <v>78.4</v>
      </c>
      <c r="N17" s="25">
        <f t="shared" si="2"/>
        <v>15.680000000000001</v>
      </c>
      <c r="O17" s="27">
        <f t="shared" si="3"/>
        <v>73.01</v>
      </c>
      <c r="P17" s="28">
        <v>13</v>
      </c>
      <c r="Q17" s="28"/>
    </row>
    <row r="18" spans="1:17" ht="18.75" customHeight="1">
      <c r="A18" s="21">
        <v>14</v>
      </c>
      <c r="B18" s="32" t="s">
        <v>457</v>
      </c>
      <c r="C18" s="23" t="s">
        <v>458</v>
      </c>
      <c r="D18" s="21">
        <v>49</v>
      </c>
      <c r="E18" s="24" t="s">
        <v>485</v>
      </c>
      <c r="F18" s="23" t="s">
        <v>486</v>
      </c>
      <c r="G18" s="19" t="s">
        <v>30</v>
      </c>
      <c r="H18" s="25">
        <v>94.5</v>
      </c>
      <c r="I18" s="25">
        <v>102</v>
      </c>
      <c r="J18" s="25">
        <f t="shared" si="0"/>
        <v>32.75</v>
      </c>
      <c r="K18" s="26">
        <v>78.8</v>
      </c>
      <c r="L18" s="25">
        <f t="shared" si="1"/>
        <v>23.639999999999997</v>
      </c>
      <c r="M18" s="26">
        <v>82.4</v>
      </c>
      <c r="N18" s="25">
        <f t="shared" si="2"/>
        <v>16.48</v>
      </c>
      <c r="O18" s="27">
        <f t="shared" si="3"/>
        <v>72.87</v>
      </c>
      <c r="P18" s="28">
        <v>14</v>
      </c>
      <c r="Q18" s="28"/>
    </row>
    <row r="19" spans="1:17" ht="18.75" customHeight="1">
      <c r="A19" s="21">
        <v>15</v>
      </c>
      <c r="B19" s="32" t="s">
        <v>457</v>
      </c>
      <c r="C19" s="23" t="s">
        <v>458</v>
      </c>
      <c r="D19" s="21">
        <v>49</v>
      </c>
      <c r="E19" s="24" t="s">
        <v>487</v>
      </c>
      <c r="F19" s="23" t="s">
        <v>488</v>
      </c>
      <c r="G19" s="19" t="s">
        <v>24</v>
      </c>
      <c r="H19" s="25">
        <v>84</v>
      </c>
      <c r="I19" s="25">
        <v>108</v>
      </c>
      <c r="J19" s="25">
        <f t="shared" si="0"/>
        <v>32</v>
      </c>
      <c r="K19" s="26">
        <v>82.2</v>
      </c>
      <c r="L19" s="25">
        <f t="shared" si="1"/>
        <v>24.66</v>
      </c>
      <c r="M19" s="26">
        <v>81</v>
      </c>
      <c r="N19" s="25">
        <f t="shared" si="2"/>
        <v>16.2</v>
      </c>
      <c r="O19" s="27">
        <f t="shared" si="3"/>
        <v>72.86</v>
      </c>
      <c r="P19" s="28">
        <v>15</v>
      </c>
      <c r="Q19" s="28"/>
    </row>
    <row r="20" spans="1:17" ht="18.75" customHeight="1">
      <c r="A20" s="21">
        <v>16</v>
      </c>
      <c r="B20" s="32" t="s">
        <v>457</v>
      </c>
      <c r="C20" s="23" t="s">
        <v>458</v>
      </c>
      <c r="D20" s="21">
        <v>49</v>
      </c>
      <c r="E20" s="24" t="s">
        <v>489</v>
      </c>
      <c r="F20" s="23" t="s">
        <v>490</v>
      </c>
      <c r="G20" s="19" t="s">
        <v>30</v>
      </c>
      <c r="H20" s="25">
        <v>87</v>
      </c>
      <c r="I20" s="25">
        <v>110.5</v>
      </c>
      <c r="J20" s="25">
        <f t="shared" si="0"/>
        <v>32.92</v>
      </c>
      <c r="K20" s="26">
        <v>80.4</v>
      </c>
      <c r="L20" s="25">
        <f t="shared" si="1"/>
        <v>24.12</v>
      </c>
      <c r="M20" s="26">
        <v>78.4</v>
      </c>
      <c r="N20" s="25">
        <f t="shared" si="2"/>
        <v>15.680000000000001</v>
      </c>
      <c r="O20" s="27">
        <f t="shared" si="3"/>
        <v>72.72000000000001</v>
      </c>
      <c r="P20" s="28">
        <v>16</v>
      </c>
      <c r="Q20" s="28"/>
    </row>
    <row r="21" spans="1:17" ht="18.75" customHeight="1">
      <c r="A21" s="21">
        <v>17</v>
      </c>
      <c r="B21" s="32" t="s">
        <v>457</v>
      </c>
      <c r="C21" s="23" t="s">
        <v>458</v>
      </c>
      <c r="D21" s="21">
        <v>49</v>
      </c>
      <c r="E21" s="24" t="s">
        <v>491</v>
      </c>
      <c r="F21" s="23" t="s">
        <v>492</v>
      </c>
      <c r="G21" s="19" t="s">
        <v>24</v>
      </c>
      <c r="H21" s="25">
        <v>96</v>
      </c>
      <c r="I21" s="25">
        <v>101.5</v>
      </c>
      <c r="J21" s="25">
        <f t="shared" si="0"/>
        <v>32.92</v>
      </c>
      <c r="K21" s="26">
        <v>78.8</v>
      </c>
      <c r="L21" s="25">
        <f t="shared" si="1"/>
        <v>23.639999999999997</v>
      </c>
      <c r="M21" s="26">
        <v>80.4</v>
      </c>
      <c r="N21" s="25">
        <f t="shared" si="2"/>
        <v>16.080000000000002</v>
      </c>
      <c r="O21" s="27">
        <f t="shared" si="3"/>
        <v>72.64</v>
      </c>
      <c r="P21" s="28">
        <v>17</v>
      </c>
      <c r="Q21" s="28"/>
    </row>
    <row r="22" spans="1:17" ht="18.75" customHeight="1">
      <c r="A22" s="21">
        <v>18</v>
      </c>
      <c r="B22" s="32" t="s">
        <v>457</v>
      </c>
      <c r="C22" s="23" t="s">
        <v>458</v>
      </c>
      <c r="D22" s="21">
        <v>49</v>
      </c>
      <c r="E22" s="24" t="s">
        <v>493</v>
      </c>
      <c r="F22" s="23" t="s">
        <v>494</v>
      </c>
      <c r="G22" s="19" t="s">
        <v>30</v>
      </c>
      <c r="H22" s="25">
        <v>91.5</v>
      </c>
      <c r="I22" s="25">
        <v>104.5</v>
      </c>
      <c r="J22" s="25">
        <f t="shared" si="0"/>
        <v>32.67</v>
      </c>
      <c r="K22" s="26">
        <v>80.8</v>
      </c>
      <c r="L22" s="25">
        <f t="shared" si="1"/>
        <v>24.24</v>
      </c>
      <c r="M22" s="26">
        <v>78.6</v>
      </c>
      <c r="N22" s="25">
        <f t="shared" si="2"/>
        <v>15.719999999999999</v>
      </c>
      <c r="O22" s="27">
        <f t="shared" si="3"/>
        <v>72.63</v>
      </c>
      <c r="P22" s="28">
        <v>18</v>
      </c>
      <c r="Q22" s="28"/>
    </row>
    <row r="23" spans="1:17" ht="18.75" customHeight="1">
      <c r="A23" s="21">
        <v>19</v>
      </c>
      <c r="B23" s="32" t="s">
        <v>457</v>
      </c>
      <c r="C23" s="23" t="s">
        <v>458</v>
      </c>
      <c r="D23" s="21">
        <v>49</v>
      </c>
      <c r="E23" s="24" t="s">
        <v>495</v>
      </c>
      <c r="F23" s="23" t="s">
        <v>496</v>
      </c>
      <c r="G23" s="19" t="s">
        <v>30</v>
      </c>
      <c r="H23" s="25">
        <v>108</v>
      </c>
      <c r="I23" s="25">
        <v>86.5</v>
      </c>
      <c r="J23" s="25">
        <f t="shared" si="0"/>
        <v>32.42</v>
      </c>
      <c r="K23" s="26">
        <v>79.4</v>
      </c>
      <c r="L23" s="25">
        <f t="shared" si="1"/>
        <v>23.82</v>
      </c>
      <c r="M23" s="26">
        <v>81</v>
      </c>
      <c r="N23" s="25">
        <f t="shared" si="2"/>
        <v>16.2</v>
      </c>
      <c r="O23" s="27">
        <f t="shared" si="3"/>
        <v>72.44</v>
      </c>
      <c r="P23" s="28">
        <v>19</v>
      </c>
      <c r="Q23" s="28"/>
    </row>
    <row r="24" spans="1:17" ht="18.75" customHeight="1">
      <c r="A24" s="21">
        <v>20</v>
      </c>
      <c r="B24" s="32" t="s">
        <v>457</v>
      </c>
      <c r="C24" s="23" t="s">
        <v>458</v>
      </c>
      <c r="D24" s="21">
        <v>49</v>
      </c>
      <c r="E24" s="24" t="s">
        <v>497</v>
      </c>
      <c r="F24" s="23" t="s">
        <v>498</v>
      </c>
      <c r="G24" s="19" t="s">
        <v>30</v>
      </c>
      <c r="H24" s="25">
        <v>87</v>
      </c>
      <c r="I24" s="25">
        <v>105</v>
      </c>
      <c r="J24" s="25">
        <f t="shared" si="0"/>
        <v>32</v>
      </c>
      <c r="K24" s="26">
        <v>82.2</v>
      </c>
      <c r="L24" s="25">
        <f t="shared" si="1"/>
        <v>24.66</v>
      </c>
      <c r="M24" s="26">
        <v>78.8</v>
      </c>
      <c r="N24" s="25">
        <f t="shared" si="2"/>
        <v>15.76</v>
      </c>
      <c r="O24" s="27">
        <f t="shared" si="3"/>
        <v>72.42</v>
      </c>
      <c r="P24" s="28">
        <v>20</v>
      </c>
      <c r="Q24" s="28"/>
    </row>
    <row r="25" spans="1:17" ht="18.75" customHeight="1">
      <c r="A25" s="21">
        <v>21</v>
      </c>
      <c r="B25" s="32" t="s">
        <v>457</v>
      </c>
      <c r="C25" s="23" t="s">
        <v>458</v>
      </c>
      <c r="D25" s="21">
        <v>49</v>
      </c>
      <c r="E25" s="24" t="s">
        <v>499</v>
      </c>
      <c r="F25" s="23" t="s">
        <v>500</v>
      </c>
      <c r="G25" s="19" t="s">
        <v>24</v>
      </c>
      <c r="H25" s="25">
        <v>91.5</v>
      </c>
      <c r="I25" s="25">
        <v>102.5</v>
      </c>
      <c r="J25" s="25">
        <f t="shared" si="0"/>
        <v>32.33</v>
      </c>
      <c r="K25" s="26">
        <v>81.4</v>
      </c>
      <c r="L25" s="25">
        <f t="shared" si="1"/>
        <v>24.42</v>
      </c>
      <c r="M25" s="26">
        <v>77.4</v>
      </c>
      <c r="N25" s="25">
        <f t="shared" si="2"/>
        <v>15.480000000000002</v>
      </c>
      <c r="O25" s="27">
        <f t="shared" si="3"/>
        <v>72.23</v>
      </c>
      <c r="P25" s="28">
        <v>21</v>
      </c>
      <c r="Q25" s="28"/>
    </row>
    <row r="26" spans="1:17" ht="18.75" customHeight="1">
      <c r="A26" s="21">
        <v>22</v>
      </c>
      <c r="B26" s="32" t="s">
        <v>457</v>
      </c>
      <c r="C26" s="23" t="s">
        <v>458</v>
      </c>
      <c r="D26" s="21">
        <v>49</v>
      </c>
      <c r="E26" s="24" t="s">
        <v>501</v>
      </c>
      <c r="F26" s="23" t="s">
        <v>502</v>
      </c>
      <c r="G26" s="19" t="s">
        <v>30</v>
      </c>
      <c r="H26" s="25">
        <v>90</v>
      </c>
      <c r="I26" s="25">
        <v>103.5</v>
      </c>
      <c r="J26" s="25">
        <f t="shared" si="0"/>
        <v>32.25</v>
      </c>
      <c r="K26" s="26">
        <v>81</v>
      </c>
      <c r="L26" s="25">
        <f t="shared" si="1"/>
        <v>24.3</v>
      </c>
      <c r="M26" s="26">
        <v>75.2</v>
      </c>
      <c r="N26" s="25">
        <f t="shared" si="2"/>
        <v>15.040000000000001</v>
      </c>
      <c r="O26" s="27">
        <f t="shared" si="3"/>
        <v>71.59</v>
      </c>
      <c r="P26" s="28">
        <v>22</v>
      </c>
      <c r="Q26" s="28"/>
    </row>
    <row r="27" spans="1:17" ht="18.75" customHeight="1">
      <c r="A27" s="21">
        <v>23</v>
      </c>
      <c r="B27" s="32" t="s">
        <v>457</v>
      </c>
      <c r="C27" s="23" t="s">
        <v>458</v>
      </c>
      <c r="D27" s="21">
        <v>49</v>
      </c>
      <c r="E27" s="24" t="s">
        <v>503</v>
      </c>
      <c r="F27" s="23" t="s">
        <v>504</v>
      </c>
      <c r="G27" s="19" t="s">
        <v>24</v>
      </c>
      <c r="H27" s="25">
        <v>84</v>
      </c>
      <c r="I27" s="25">
        <v>108.5</v>
      </c>
      <c r="J27" s="25">
        <f t="shared" si="0"/>
        <v>32.08</v>
      </c>
      <c r="K27" s="26">
        <v>80</v>
      </c>
      <c r="L27" s="25">
        <f t="shared" si="1"/>
        <v>24</v>
      </c>
      <c r="M27" s="26">
        <v>76.8</v>
      </c>
      <c r="N27" s="25">
        <f t="shared" si="2"/>
        <v>15.36</v>
      </c>
      <c r="O27" s="27">
        <f t="shared" si="3"/>
        <v>71.44</v>
      </c>
      <c r="P27" s="28">
        <v>23</v>
      </c>
      <c r="Q27" s="28"/>
    </row>
    <row r="28" spans="1:17" ht="18.75" customHeight="1">
      <c r="A28" s="21">
        <v>24</v>
      </c>
      <c r="B28" s="32" t="s">
        <v>457</v>
      </c>
      <c r="C28" s="23" t="s">
        <v>458</v>
      </c>
      <c r="D28" s="23">
        <v>49</v>
      </c>
      <c r="E28" s="24" t="s">
        <v>505</v>
      </c>
      <c r="F28" s="23" t="s">
        <v>506</v>
      </c>
      <c r="G28" s="19" t="s">
        <v>24</v>
      </c>
      <c r="H28" s="25">
        <v>81</v>
      </c>
      <c r="I28" s="25">
        <v>110</v>
      </c>
      <c r="J28" s="25">
        <f t="shared" si="0"/>
        <v>31.83</v>
      </c>
      <c r="K28" s="26">
        <v>73.8</v>
      </c>
      <c r="L28" s="25">
        <f t="shared" si="1"/>
        <v>22.139999999999997</v>
      </c>
      <c r="M28" s="26">
        <v>78.6</v>
      </c>
      <c r="N28" s="25">
        <f t="shared" si="2"/>
        <v>15.719999999999999</v>
      </c>
      <c r="O28" s="27">
        <f t="shared" si="3"/>
        <v>69.69</v>
      </c>
      <c r="P28" s="28">
        <v>24</v>
      </c>
      <c r="Q28" s="28"/>
    </row>
    <row r="29" spans="1:17" ht="18.75" customHeight="1">
      <c r="A29" s="21">
        <v>25</v>
      </c>
      <c r="B29" s="32" t="s">
        <v>457</v>
      </c>
      <c r="C29" s="23" t="s">
        <v>458</v>
      </c>
      <c r="D29" s="23">
        <v>49</v>
      </c>
      <c r="E29" s="24" t="s">
        <v>507</v>
      </c>
      <c r="F29" s="23" t="s">
        <v>508</v>
      </c>
      <c r="G29" s="19" t="s">
        <v>24</v>
      </c>
      <c r="H29" s="25">
        <v>85.5</v>
      </c>
      <c r="I29" s="25">
        <v>105.5</v>
      </c>
      <c r="J29" s="25">
        <f t="shared" si="0"/>
        <v>31.83</v>
      </c>
      <c r="K29" s="26" t="s">
        <v>62</v>
      </c>
      <c r="L29" s="26" t="s">
        <v>62</v>
      </c>
      <c r="M29" s="26" t="s">
        <v>62</v>
      </c>
      <c r="N29" s="26" t="s">
        <v>62</v>
      </c>
      <c r="O29" s="27"/>
      <c r="P29" s="28"/>
      <c r="Q29" s="28"/>
    </row>
  </sheetData>
  <sheetProtection/>
  <mergeCells count="4">
    <mergeCell ref="A1:Q1"/>
    <mergeCell ref="A2:Q2"/>
    <mergeCell ref="A3:J3"/>
    <mergeCell ref="M3:Q3"/>
  </mergeCells>
  <printOptions horizontalCentered="1"/>
  <pageMargins left="0.39305555555555555" right="0.39305555555555555" top="0.5902777777777778" bottom="0.39305555555555555" header="0.5118055555555555" footer="0.11805555555555555"/>
  <pageSetup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33"/>
  <sheetViews>
    <sheetView workbookViewId="0" topLeftCell="A4">
      <selection activeCell="A11" sqref="A11:G18"/>
    </sheetView>
  </sheetViews>
  <sheetFormatPr defaultColWidth="9.00390625" defaultRowHeight="14.25"/>
  <cols>
    <col min="1" max="1" width="4.75390625" style="4" customWidth="1"/>
    <col min="2" max="2" width="25.75390625" style="5" customWidth="1"/>
    <col min="3" max="3" width="12.875" style="4" customWidth="1"/>
    <col min="4" max="4" width="5.50390625" style="4" customWidth="1"/>
    <col min="5" max="5" width="12.375" style="4" customWidth="1"/>
    <col min="6" max="6" width="7.75390625" style="6" customWidth="1"/>
    <col min="7" max="7" width="4.625" style="7" customWidth="1"/>
    <col min="8" max="9" width="8.375" style="7" customWidth="1"/>
    <col min="10" max="10" width="8.875" style="7" customWidth="1"/>
    <col min="11" max="14" width="8.375" style="7" customWidth="1"/>
    <col min="15" max="15" width="7.125" style="8" customWidth="1"/>
    <col min="16" max="16" width="5.25390625" style="4" customWidth="1"/>
    <col min="17" max="17" width="4.875" style="4" customWidth="1"/>
    <col min="18" max="174" width="9.00390625" style="9" customWidth="1"/>
    <col min="175" max="16384" width="9.00390625" style="10" customWidth="1"/>
  </cols>
  <sheetData>
    <row r="1" spans="1:255" ht="24" customHeight="1">
      <c r="A1" s="11" t="s">
        <v>509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20.25" customHeight="1">
      <c r="A2" s="13" t="s">
        <v>1</v>
      </c>
      <c r="B2" s="14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17" s="1" customFormat="1" ht="20.25" customHeight="1">
      <c r="A3" s="16"/>
      <c r="B3" s="17"/>
      <c r="C3" s="16"/>
      <c r="D3" s="16"/>
      <c r="E3" s="16"/>
      <c r="F3" s="16"/>
      <c r="G3" s="16"/>
      <c r="H3" s="16"/>
      <c r="I3" s="16"/>
      <c r="J3" s="16"/>
      <c r="K3" s="15"/>
      <c r="L3" s="15"/>
      <c r="M3" s="15" t="s">
        <v>2</v>
      </c>
      <c r="N3" s="15"/>
      <c r="O3" s="15"/>
      <c r="P3" s="15"/>
      <c r="Q3" s="15"/>
    </row>
    <row r="4" spans="1:17" s="2" customFormat="1" ht="46.5" customHeight="1">
      <c r="A4" s="18" t="s">
        <v>3</v>
      </c>
      <c r="B4" s="18" t="s">
        <v>4</v>
      </c>
      <c r="C4" s="19" t="s">
        <v>5</v>
      </c>
      <c r="D4" s="18" t="s">
        <v>6</v>
      </c>
      <c r="E4" s="18" t="s">
        <v>7</v>
      </c>
      <c r="F4" s="20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19</v>
      </c>
    </row>
    <row r="5" spans="1:246" s="3" customFormat="1" ht="16.5" customHeight="1">
      <c r="A5" s="21">
        <v>1</v>
      </c>
      <c r="B5" s="22" t="s">
        <v>185</v>
      </c>
      <c r="C5" s="23" t="s">
        <v>510</v>
      </c>
      <c r="D5" s="21">
        <v>47</v>
      </c>
      <c r="E5" s="24" t="s">
        <v>511</v>
      </c>
      <c r="F5" s="23" t="s">
        <v>512</v>
      </c>
      <c r="G5" s="19" t="s">
        <v>24</v>
      </c>
      <c r="H5" s="25">
        <v>90</v>
      </c>
      <c r="I5" s="25">
        <v>111.5</v>
      </c>
      <c r="J5" s="25">
        <f aca="true" t="shared" si="0" ref="J5:J33">ROUND((H5+I5)/3*0.5,2)</f>
        <v>33.58</v>
      </c>
      <c r="K5" s="26">
        <v>81</v>
      </c>
      <c r="L5" s="25">
        <f>K5*0.3</f>
        <v>24.3</v>
      </c>
      <c r="M5" s="26">
        <v>79</v>
      </c>
      <c r="N5" s="25">
        <f>M5*0.2</f>
        <v>15.8</v>
      </c>
      <c r="O5" s="27">
        <f>J5+L5+N5</f>
        <v>73.67999999999999</v>
      </c>
      <c r="P5" s="28">
        <v>1</v>
      </c>
      <c r="Q5" s="28" t="s">
        <v>25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</row>
    <row r="6" spans="1:246" s="3" customFormat="1" ht="16.5" customHeight="1">
      <c r="A6" s="21">
        <v>2</v>
      </c>
      <c r="B6" s="22" t="s">
        <v>185</v>
      </c>
      <c r="C6" s="23" t="s">
        <v>510</v>
      </c>
      <c r="D6" s="21">
        <v>47</v>
      </c>
      <c r="E6" s="24" t="s">
        <v>513</v>
      </c>
      <c r="F6" s="23" t="s">
        <v>514</v>
      </c>
      <c r="G6" s="19" t="s">
        <v>24</v>
      </c>
      <c r="H6" s="25">
        <v>85.5</v>
      </c>
      <c r="I6" s="25">
        <v>112.5</v>
      </c>
      <c r="J6" s="25">
        <f t="shared" si="0"/>
        <v>33</v>
      </c>
      <c r="K6" s="26">
        <v>82.8</v>
      </c>
      <c r="L6" s="25">
        <f>K6*0.3</f>
        <v>24.84</v>
      </c>
      <c r="M6" s="26">
        <v>78.2</v>
      </c>
      <c r="N6" s="25">
        <f>M6*0.2</f>
        <v>15.64</v>
      </c>
      <c r="O6" s="27">
        <f>J6+L6+N6</f>
        <v>73.48</v>
      </c>
      <c r="P6" s="28">
        <v>2</v>
      </c>
      <c r="Q6" s="28" t="s">
        <v>25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</row>
    <row r="7" spans="1:246" s="3" customFormat="1" ht="16.5" customHeight="1">
      <c r="A7" s="21">
        <v>3</v>
      </c>
      <c r="B7" s="22" t="s">
        <v>185</v>
      </c>
      <c r="C7" s="23" t="s">
        <v>510</v>
      </c>
      <c r="D7" s="21">
        <v>47</v>
      </c>
      <c r="E7" s="24" t="s">
        <v>515</v>
      </c>
      <c r="F7" s="23" t="s">
        <v>516</v>
      </c>
      <c r="G7" s="19" t="s">
        <v>24</v>
      </c>
      <c r="H7" s="25">
        <v>90</v>
      </c>
      <c r="I7" s="25">
        <v>113</v>
      </c>
      <c r="J7" s="25">
        <f t="shared" si="0"/>
        <v>33.83</v>
      </c>
      <c r="K7" s="26">
        <v>79.4</v>
      </c>
      <c r="L7" s="25">
        <f>K7*0.3</f>
        <v>23.82</v>
      </c>
      <c r="M7" s="26">
        <v>78.6</v>
      </c>
      <c r="N7" s="25">
        <f>M7*0.2</f>
        <v>15.719999999999999</v>
      </c>
      <c r="O7" s="27">
        <f>J7+L7+N7</f>
        <v>73.37</v>
      </c>
      <c r="P7" s="28">
        <v>3</v>
      </c>
      <c r="Q7" s="2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</row>
    <row r="8" spans="1:246" s="3" customFormat="1" ht="16.5" customHeight="1">
      <c r="A8" s="21">
        <v>4</v>
      </c>
      <c r="B8" s="22" t="s">
        <v>185</v>
      </c>
      <c r="C8" s="23" t="s">
        <v>510</v>
      </c>
      <c r="D8" s="21">
        <v>47</v>
      </c>
      <c r="E8" s="24" t="s">
        <v>517</v>
      </c>
      <c r="F8" s="23" t="s">
        <v>518</v>
      </c>
      <c r="G8" s="19" t="s">
        <v>24</v>
      </c>
      <c r="H8" s="25">
        <v>94.5</v>
      </c>
      <c r="I8" s="25">
        <v>107</v>
      </c>
      <c r="J8" s="25">
        <f t="shared" si="0"/>
        <v>33.58</v>
      </c>
      <c r="K8" s="26">
        <v>80</v>
      </c>
      <c r="L8" s="25">
        <f>K8*0.3</f>
        <v>24</v>
      </c>
      <c r="M8" s="26">
        <v>77.8</v>
      </c>
      <c r="N8" s="25">
        <f>M8*0.2</f>
        <v>15.56</v>
      </c>
      <c r="O8" s="27">
        <f>J8+L8+N8</f>
        <v>73.14</v>
      </c>
      <c r="P8" s="28">
        <v>4</v>
      </c>
      <c r="Q8" s="28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</row>
    <row r="9" spans="1:246" s="3" customFormat="1" ht="16.5" customHeight="1">
      <c r="A9" s="21">
        <v>5</v>
      </c>
      <c r="B9" s="22" t="s">
        <v>185</v>
      </c>
      <c r="C9" s="23" t="s">
        <v>510</v>
      </c>
      <c r="D9" s="21">
        <v>47</v>
      </c>
      <c r="E9" s="24" t="s">
        <v>519</v>
      </c>
      <c r="F9" s="23" t="s">
        <v>520</v>
      </c>
      <c r="G9" s="19" t="s">
        <v>30</v>
      </c>
      <c r="H9" s="25">
        <v>112.5</v>
      </c>
      <c r="I9" s="25">
        <v>91.5</v>
      </c>
      <c r="J9" s="25">
        <f t="shared" si="0"/>
        <v>34</v>
      </c>
      <c r="K9" s="26" t="s">
        <v>62</v>
      </c>
      <c r="L9" s="26" t="s">
        <v>62</v>
      </c>
      <c r="M9" s="26" t="s">
        <v>62</v>
      </c>
      <c r="N9" s="26" t="s">
        <v>62</v>
      </c>
      <c r="O9" s="27"/>
      <c r="P9" s="28"/>
      <c r="Q9" s="28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</row>
    <row r="10" spans="1:246" s="3" customFormat="1" ht="16.5" customHeight="1">
      <c r="A10" s="21">
        <v>6</v>
      </c>
      <c r="B10" s="22" t="s">
        <v>185</v>
      </c>
      <c r="C10" s="23" t="s">
        <v>510</v>
      </c>
      <c r="D10" s="21">
        <v>47</v>
      </c>
      <c r="E10" s="24" t="s">
        <v>521</v>
      </c>
      <c r="F10" s="23" t="s">
        <v>522</v>
      </c>
      <c r="G10" s="19" t="s">
        <v>24</v>
      </c>
      <c r="H10" s="25">
        <v>102</v>
      </c>
      <c r="I10" s="25">
        <v>100.5</v>
      </c>
      <c r="J10" s="25">
        <f t="shared" si="0"/>
        <v>33.75</v>
      </c>
      <c r="K10" s="26" t="s">
        <v>62</v>
      </c>
      <c r="L10" s="26" t="s">
        <v>62</v>
      </c>
      <c r="M10" s="26" t="s">
        <v>62</v>
      </c>
      <c r="N10" s="26" t="s">
        <v>62</v>
      </c>
      <c r="O10" s="27"/>
      <c r="P10" s="28"/>
      <c r="Q10" s="28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</row>
    <row r="11" spans="1:246" s="3" customFormat="1" ht="16.5" customHeight="1">
      <c r="A11" s="21">
        <v>7</v>
      </c>
      <c r="B11" s="22" t="s">
        <v>327</v>
      </c>
      <c r="C11" s="23" t="s">
        <v>458</v>
      </c>
      <c r="D11" s="21">
        <v>48</v>
      </c>
      <c r="E11" s="24" t="s">
        <v>523</v>
      </c>
      <c r="F11" s="23" t="s">
        <v>524</v>
      </c>
      <c r="G11" s="19" t="s">
        <v>24</v>
      </c>
      <c r="H11" s="25">
        <v>94.5</v>
      </c>
      <c r="I11" s="25">
        <v>116</v>
      </c>
      <c r="J11" s="25">
        <f t="shared" si="0"/>
        <v>35.08</v>
      </c>
      <c r="K11" s="26">
        <v>85.4</v>
      </c>
      <c r="L11" s="25">
        <f aca="true" t="shared" si="1" ref="L11:L32">K11*0.3</f>
        <v>25.62</v>
      </c>
      <c r="M11" s="26">
        <v>81.8</v>
      </c>
      <c r="N11" s="25">
        <f aca="true" t="shared" si="2" ref="N11:N32">M11*0.2</f>
        <v>16.36</v>
      </c>
      <c r="O11" s="27">
        <f aca="true" t="shared" si="3" ref="O11:O32">J11+L11+N11</f>
        <v>77.06</v>
      </c>
      <c r="P11" s="28">
        <v>1</v>
      </c>
      <c r="Q11" s="28" t="s">
        <v>25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</row>
    <row r="12" spans="1:246" s="3" customFormat="1" ht="16.5" customHeight="1">
      <c r="A12" s="21">
        <v>8</v>
      </c>
      <c r="B12" s="22" t="s">
        <v>327</v>
      </c>
      <c r="C12" s="23" t="s">
        <v>458</v>
      </c>
      <c r="D12" s="21">
        <v>48</v>
      </c>
      <c r="E12" s="24" t="s">
        <v>525</v>
      </c>
      <c r="F12" s="23" t="s">
        <v>526</v>
      </c>
      <c r="G12" s="19" t="s">
        <v>24</v>
      </c>
      <c r="H12" s="25">
        <v>100.5</v>
      </c>
      <c r="I12" s="25">
        <v>114</v>
      </c>
      <c r="J12" s="25">
        <f t="shared" si="0"/>
        <v>35.75</v>
      </c>
      <c r="K12" s="26">
        <v>82</v>
      </c>
      <c r="L12" s="25">
        <f t="shared" si="1"/>
        <v>24.599999999999998</v>
      </c>
      <c r="M12" s="26">
        <v>79</v>
      </c>
      <c r="N12" s="25">
        <f t="shared" si="2"/>
        <v>15.8</v>
      </c>
      <c r="O12" s="27">
        <f t="shared" si="3"/>
        <v>76.14999999999999</v>
      </c>
      <c r="P12" s="28">
        <v>2</v>
      </c>
      <c r="Q12" s="28" t="s">
        <v>25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</row>
    <row r="13" spans="1:246" s="3" customFormat="1" ht="16.5" customHeight="1">
      <c r="A13" s="21">
        <v>9</v>
      </c>
      <c r="B13" s="22" t="s">
        <v>327</v>
      </c>
      <c r="C13" s="23" t="s">
        <v>458</v>
      </c>
      <c r="D13" s="21">
        <v>48</v>
      </c>
      <c r="E13" s="24" t="s">
        <v>527</v>
      </c>
      <c r="F13" s="23" t="s">
        <v>528</v>
      </c>
      <c r="G13" s="19" t="s">
        <v>30</v>
      </c>
      <c r="H13" s="25">
        <v>99</v>
      </c>
      <c r="I13" s="25">
        <v>106.5</v>
      </c>
      <c r="J13" s="25">
        <f t="shared" si="0"/>
        <v>34.25</v>
      </c>
      <c r="K13" s="26">
        <v>80.6</v>
      </c>
      <c r="L13" s="25">
        <f t="shared" si="1"/>
        <v>24.179999999999996</v>
      </c>
      <c r="M13" s="26">
        <v>81</v>
      </c>
      <c r="N13" s="25">
        <f t="shared" si="2"/>
        <v>16.2</v>
      </c>
      <c r="O13" s="27">
        <f t="shared" si="3"/>
        <v>74.63</v>
      </c>
      <c r="P13" s="28">
        <v>3</v>
      </c>
      <c r="Q13" s="28" t="s">
        <v>25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</row>
    <row r="14" spans="1:246" s="3" customFormat="1" ht="16.5" customHeight="1">
      <c r="A14" s="21">
        <v>10</v>
      </c>
      <c r="B14" s="22" t="s">
        <v>327</v>
      </c>
      <c r="C14" s="23" t="s">
        <v>458</v>
      </c>
      <c r="D14" s="21">
        <v>48</v>
      </c>
      <c r="E14" s="24" t="s">
        <v>529</v>
      </c>
      <c r="F14" s="23" t="s">
        <v>530</v>
      </c>
      <c r="G14" s="19" t="s">
        <v>24</v>
      </c>
      <c r="H14" s="25">
        <v>105</v>
      </c>
      <c r="I14" s="25">
        <v>99.5</v>
      </c>
      <c r="J14" s="25">
        <f t="shared" si="0"/>
        <v>34.08</v>
      </c>
      <c r="K14" s="26">
        <v>80.8</v>
      </c>
      <c r="L14" s="25">
        <f t="shared" si="1"/>
        <v>24.24</v>
      </c>
      <c r="M14" s="26">
        <v>80.8</v>
      </c>
      <c r="N14" s="25">
        <f t="shared" si="2"/>
        <v>16.16</v>
      </c>
      <c r="O14" s="27">
        <f t="shared" si="3"/>
        <v>74.47999999999999</v>
      </c>
      <c r="P14" s="28">
        <v>4</v>
      </c>
      <c r="Q14" s="28" t="s">
        <v>25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</row>
    <row r="15" spans="1:246" s="3" customFormat="1" ht="16.5" customHeight="1">
      <c r="A15" s="21">
        <v>11</v>
      </c>
      <c r="B15" s="22" t="s">
        <v>327</v>
      </c>
      <c r="C15" s="23" t="s">
        <v>458</v>
      </c>
      <c r="D15" s="21">
        <v>48</v>
      </c>
      <c r="E15" s="24" t="s">
        <v>531</v>
      </c>
      <c r="F15" s="23" t="s">
        <v>532</v>
      </c>
      <c r="G15" s="19" t="s">
        <v>24</v>
      </c>
      <c r="H15" s="25">
        <v>85.5</v>
      </c>
      <c r="I15" s="25">
        <v>117.5</v>
      </c>
      <c r="J15" s="25">
        <f t="shared" si="0"/>
        <v>33.83</v>
      </c>
      <c r="K15" s="26">
        <v>82</v>
      </c>
      <c r="L15" s="25">
        <f t="shared" si="1"/>
        <v>24.599999999999998</v>
      </c>
      <c r="M15" s="26">
        <v>80.2</v>
      </c>
      <c r="N15" s="25">
        <f t="shared" si="2"/>
        <v>16.040000000000003</v>
      </c>
      <c r="O15" s="27">
        <f t="shared" si="3"/>
        <v>74.47</v>
      </c>
      <c r="P15" s="28">
        <v>5</v>
      </c>
      <c r="Q15" s="28" t="s">
        <v>25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</row>
    <row r="16" spans="1:246" s="3" customFormat="1" ht="16.5" customHeight="1">
      <c r="A16" s="21">
        <v>12</v>
      </c>
      <c r="B16" s="22" t="s">
        <v>327</v>
      </c>
      <c r="C16" s="23" t="s">
        <v>458</v>
      </c>
      <c r="D16" s="21">
        <v>48</v>
      </c>
      <c r="E16" s="24" t="s">
        <v>533</v>
      </c>
      <c r="F16" s="23" t="s">
        <v>534</v>
      </c>
      <c r="G16" s="19" t="s">
        <v>24</v>
      </c>
      <c r="H16" s="25">
        <v>90</v>
      </c>
      <c r="I16" s="25">
        <v>114</v>
      </c>
      <c r="J16" s="25">
        <f t="shared" si="0"/>
        <v>34</v>
      </c>
      <c r="K16" s="26">
        <v>82.2</v>
      </c>
      <c r="L16" s="25">
        <f t="shared" si="1"/>
        <v>24.66</v>
      </c>
      <c r="M16" s="26">
        <v>76.8</v>
      </c>
      <c r="N16" s="25">
        <f t="shared" si="2"/>
        <v>15.36</v>
      </c>
      <c r="O16" s="27">
        <f t="shared" si="3"/>
        <v>74.02</v>
      </c>
      <c r="P16" s="28">
        <v>6</v>
      </c>
      <c r="Q16" s="28" t="s">
        <v>25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</row>
    <row r="17" spans="1:246" s="3" customFormat="1" ht="16.5" customHeight="1">
      <c r="A17" s="21">
        <v>13</v>
      </c>
      <c r="B17" s="22" t="s">
        <v>327</v>
      </c>
      <c r="C17" s="23" t="s">
        <v>458</v>
      </c>
      <c r="D17" s="21">
        <v>48</v>
      </c>
      <c r="E17" s="24" t="s">
        <v>535</v>
      </c>
      <c r="F17" s="23" t="s">
        <v>536</v>
      </c>
      <c r="G17" s="19" t="s">
        <v>24</v>
      </c>
      <c r="H17" s="25">
        <v>91.5</v>
      </c>
      <c r="I17" s="25">
        <v>110.5</v>
      </c>
      <c r="J17" s="25">
        <f t="shared" si="0"/>
        <v>33.67</v>
      </c>
      <c r="K17" s="26">
        <v>81.6</v>
      </c>
      <c r="L17" s="25">
        <f t="shared" si="1"/>
        <v>24.479999999999997</v>
      </c>
      <c r="M17" s="26">
        <v>78.6</v>
      </c>
      <c r="N17" s="25">
        <f t="shared" si="2"/>
        <v>15.719999999999999</v>
      </c>
      <c r="O17" s="27">
        <f t="shared" si="3"/>
        <v>73.87</v>
      </c>
      <c r="P17" s="28">
        <v>7</v>
      </c>
      <c r="Q17" s="28" t="s">
        <v>25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</row>
    <row r="18" spans="1:17" ht="16.5" customHeight="1">
      <c r="A18" s="21">
        <v>14</v>
      </c>
      <c r="B18" s="22" t="s">
        <v>327</v>
      </c>
      <c r="C18" s="23" t="s">
        <v>458</v>
      </c>
      <c r="D18" s="21">
        <v>48</v>
      </c>
      <c r="E18" s="24" t="s">
        <v>537</v>
      </c>
      <c r="F18" s="23" t="s">
        <v>538</v>
      </c>
      <c r="G18" s="19" t="s">
        <v>24</v>
      </c>
      <c r="H18" s="25">
        <v>94.5</v>
      </c>
      <c r="I18" s="25">
        <v>103</v>
      </c>
      <c r="J18" s="25">
        <f t="shared" si="0"/>
        <v>32.92</v>
      </c>
      <c r="K18" s="26">
        <v>83.4</v>
      </c>
      <c r="L18" s="25">
        <f t="shared" si="1"/>
        <v>25.02</v>
      </c>
      <c r="M18" s="26">
        <v>78.8</v>
      </c>
      <c r="N18" s="25">
        <f t="shared" si="2"/>
        <v>15.76</v>
      </c>
      <c r="O18" s="27">
        <f t="shared" si="3"/>
        <v>73.7</v>
      </c>
      <c r="P18" s="28">
        <v>8</v>
      </c>
      <c r="Q18" s="28" t="s">
        <v>25</v>
      </c>
    </row>
    <row r="19" spans="1:17" ht="16.5" customHeight="1">
      <c r="A19" s="21">
        <v>15</v>
      </c>
      <c r="B19" s="22" t="s">
        <v>327</v>
      </c>
      <c r="C19" s="23" t="s">
        <v>458</v>
      </c>
      <c r="D19" s="21">
        <v>48</v>
      </c>
      <c r="E19" s="24" t="s">
        <v>539</v>
      </c>
      <c r="F19" s="23" t="s">
        <v>540</v>
      </c>
      <c r="G19" s="19" t="s">
        <v>30</v>
      </c>
      <c r="H19" s="25">
        <v>99</v>
      </c>
      <c r="I19" s="25">
        <v>98.5</v>
      </c>
      <c r="J19" s="25">
        <f t="shared" si="0"/>
        <v>32.92</v>
      </c>
      <c r="K19" s="26">
        <v>82.6</v>
      </c>
      <c r="L19" s="25">
        <f t="shared" si="1"/>
        <v>24.779999999999998</v>
      </c>
      <c r="M19" s="26">
        <v>79.4</v>
      </c>
      <c r="N19" s="25">
        <f t="shared" si="2"/>
        <v>15.880000000000003</v>
      </c>
      <c r="O19" s="27">
        <f t="shared" si="3"/>
        <v>73.58000000000001</v>
      </c>
      <c r="P19" s="28">
        <v>9</v>
      </c>
      <c r="Q19" s="28"/>
    </row>
    <row r="20" spans="1:246" s="3" customFormat="1" ht="16.5" customHeight="1">
      <c r="A20" s="21">
        <v>16</v>
      </c>
      <c r="B20" s="22" t="s">
        <v>327</v>
      </c>
      <c r="C20" s="23" t="s">
        <v>458</v>
      </c>
      <c r="D20" s="21">
        <v>48</v>
      </c>
      <c r="E20" s="24" t="s">
        <v>541</v>
      </c>
      <c r="F20" s="23" t="s">
        <v>542</v>
      </c>
      <c r="G20" s="19" t="s">
        <v>24</v>
      </c>
      <c r="H20" s="25">
        <v>106.5</v>
      </c>
      <c r="I20" s="25">
        <v>99</v>
      </c>
      <c r="J20" s="25">
        <f t="shared" si="0"/>
        <v>34.25</v>
      </c>
      <c r="K20" s="26">
        <v>78.6</v>
      </c>
      <c r="L20" s="25">
        <f t="shared" si="1"/>
        <v>23.58</v>
      </c>
      <c r="M20" s="26">
        <v>78.4</v>
      </c>
      <c r="N20" s="25">
        <f t="shared" si="2"/>
        <v>15.680000000000001</v>
      </c>
      <c r="O20" s="27">
        <f t="shared" si="3"/>
        <v>73.51</v>
      </c>
      <c r="P20" s="28">
        <v>10</v>
      </c>
      <c r="Q20" s="28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</row>
    <row r="21" spans="1:246" s="3" customFormat="1" ht="16.5" customHeight="1">
      <c r="A21" s="21">
        <v>17</v>
      </c>
      <c r="B21" s="22" t="s">
        <v>327</v>
      </c>
      <c r="C21" s="23" t="s">
        <v>458</v>
      </c>
      <c r="D21" s="21">
        <v>48</v>
      </c>
      <c r="E21" s="24" t="s">
        <v>543</v>
      </c>
      <c r="F21" s="23" t="s">
        <v>544</v>
      </c>
      <c r="G21" s="19" t="s">
        <v>24</v>
      </c>
      <c r="H21" s="25">
        <v>94.5</v>
      </c>
      <c r="I21" s="25">
        <v>106.5</v>
      </c>
      <c r="J21" s="25">
        <f t="shared" si="0"/>
        <v>33.5</v>
      </c>
      <c r="K21" s="26">
        <v>81.6</v>
      </c>
      <c r="L21" s="25">
        <f t="shared" si="1"/>
        <v>24.479999999999997</v>
      </c>
      <c r="M21" s="26">
        <v>77</v>
      </c>
      <c r="N21" s="25">
        <f t="shared" si="2"/>
        <v>15.4</v>
      </c>
      <c r="O21" s="27">
        <f t="shared" si="3"/>
        <v>73.38</v>
      </c>
      <c r="P21" s="28">
        <v>11</v>
      </c>
      <c r="Q21" s="2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</row>
    <row r="22" spans="1:246" s="3" customFormat="1" ht="16.5" customHeight="1">
      <c r="A22" s="21">
        <v>18</v>
      </c>
      <c r="B22" s="22" t="s">
        <v>327</v>
      </c>
      <c r="C22" s="23" t="s">
        <v>458</v>
      </c>
      <c r="D22" s="21">
        <v>48</v>
      </c>
      <c r="E22" s="24" t="s">
        <v>545</v>
      </c>
      <c r="F22" s="23" t="s">
        <v>546</v>
      </c>
      <c r="G22" s="19" t="s">
        <v>24</v>
      </c>
      <c r="H22" s="25">
        <v>100.5</v>
      </c>
      <c r="I22" s="25">
        <v>99.5</v>
      </c>
      <c r="J22" s="25">
        <f t="shared" si="0"/>
        <v>33.33</v>
      </c>
      <c r="K22" s="26">
        <v>81.8</v>
      </c>
      <c r="L22" s="25">
        <f t="shared" si="1"/>
        <v>24.54</v>
      </c>
      <c r="M22" s="26">
        <v>76.8</v>
      </c>
      <c r="N22" s="25">
        <f t="shared" si="2"/>
        <v>15.36</v>
      </c>
      <c r="O22" s="27">
        <f t="shared" si="3"/>
        <v>73.22999999999999</v>
      </c>
      <c r="P22" s="28">
        <v>12</v>
      </c>
      <c r="Q22" s="28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</row>
    <row r="23" spans="1:246" s="3" customFormat="1" ht="16.5" customHeight="1">
      <c r="A23" s="21">
        <v>19</v>
      </c>
      <c r="B23" s="22" t="s">
        <v>327</v>
      </c>
      <c r="C23" s="23" t="s">
        <v>458</v>
      </c>
      <c r="D23" s="21">
        <v>48</v>
      </c>
      <c r="E23" s="24" t="s">
        <v>547</v>
      </c>
      <c r="F23" s="23" t="s">
        <v>548</v>
      </c>
      <c r="G23" s="19" t="s">
        <v>24</v>
      </c>
      <c r="H23" s="25">
        <v>88.5</v>
      </c>
      <c r="I23" s="25">
        <v>110</v>
      </c>
      <c r="J23" s="25">
        <f t="shared" si="0"/>
        <v>33.08</v>
      </c>
      <c r="K23" s="26">
        <v>81.6</v>
      </c>
      <c r="L23" s="25">
        <f t="shared" si="1"/>
        <v>24.479999999999997</v>
      </c>
      <c r="M23" s="26">
        <v>77.6</v>
      </c>
      <c r="N23" s="25">
        <f t="shared" si="2"/>
        <v>15.52</v>
      </c>
      <c r="O23" s="27">
        <f t="shared" si="3"/>
        <v>73.08</v>
      </c>
      <c r="P23" s="28">
        <v>13</v>
      </c>
      <c r="Q23" s="28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</row>
    <row r="24" spans="1:246" s="3" customFormat="1" ht="16.5" customHeight="1">
      <c r="A24" s="21">
        <v>20</v>
      </c>
      <c r="B24" s="22" t="s">
        <v>327</v>
      </c>
      <c r="C24" s="23" t="s">
        <v>458</v>
      </c>
      <c r="D24" s="21">
        <v>48</v>
      </c>
      <c r="E24" s="24" t="s">
        <v>549</v>
      </c>
      <c r="F24" s="23" t="s">
        <v>550</v>
      </c>
      <c r="G24" s="19" t="s">
        <v>24</v>
      </c>
      <c r="H24" s="25">
        <v>100.5</v>
      </c>
      <c r="I24" s="25">
        <v>98.5</v>
      </c>
      <c r="J24" s="25">
        <f t="shared" si="0"/>
        <v>33.17</v>
      </c>
      <c r="K24" s="26">
        <v>79.4</v>
      </c>
      <c r="L24" s="25">
        <f t="shared" si="1"/>
        <v>23.82</v>
      </c>
      <c r="M24" s="26">
        <v>80.4</v>
      </c>
      <c r="N24" s="25">
        <f t="shared" si="2"/>
        <v>16.080000000000002</v>
      </c>
      <c r="O24" s="27">
        <f t="shared" si="3"/>
        <v>73.07000000000001</v>
      </c>
      <c r="P24" s="28">
        <v>14</v>
      </c>
      <c r="Q24" s="28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</row>
    <row r="25" spans="1:17" ht="16.5" customHeight="1">
      <c r="A25" s="21">
        <v>21</v>
      </c>
      <c r="B25" s="22" t="s">
        <v>327</v>
      </c>
      <c r="C25" s="23" t="s">
        <v>458</v>
      </c>
      <c r="D25" s="21">
        <v>48</v>
      </c>
      <c r="E25" s="24" t="s">
        <v>551</v>
      </c>
      <c r="F25" s="23" t="s">
        <v>552</v>
      </c>
      <c r="G25" s="19" t="s">
        <v>30</v>
      </c>
      <c r="H25" s="25">
        <v>91.5</v>
      </c>
      <c r="I25" s="25">
        <v>105.5</v>
      </c>
      <c r="J25" s="25">
        <f t="shared" si="0"/>
        <v>32.83</v>
      </c>
      <c r="K25" s="26">
        <v>80</v>
      </c>
      <c r="L25" s="25">
        <f t="shared" si="1"/>
        <v>24</v>
      </c>
      <c r="M25" s="26">
        <v>79.8</v>
      </c>
      <c r="N25" s="25">
        <f t="shared" si="2"/>
        <v>15.96</v>
      </c>
      <c r="O25" s="27">
        <f t="shared" si="3"/>
        <v>72.78999999999999</v>
      </c>
      <c r="P25" s="28">
        <v>15</v>
      </c>
      <c r="Q25" s="28"/>
    </row>
    <row r="26" spans="1:17" ht="16.5" customHeight="1">
      <c r="A26" s="21">
        <v>22</v>
      </c>
      <c r="B26" s="22" t="s">
        <v>327</v>
      </c>
      <c r="C26" s="23" t="s">
        <v>458</v>
      </c>
      <c r="D26" s="21">
        <v>48</v>
      </c>
      <c r="E26" s="24" t="s">
        <v>553</v>
      </c>
      <c r="F26" s="23" t="s">
        <v>554</v>
      </c>
      <c r="G26" s="19" t="s">
        <v>30</v>
      </c>
      <c r="H26" s="25">
        <v>91.5</v>
      </c>
      <c r="I26" s="25">
        <v>105.5</v>
      </c>
      <c r="J26" s="25">
        <f t="shared" si="0"/>
        <v>32.83</v>
      </c>
      <c r="K26" s="26">
        <v>79.4</v>
      </c>
      <c r="L26" s="25">
        <f t="shared" si="1"/>
        <v>23.82</v>
      </c>
      <c r="M26" s="26">
        <v>79.8</v>
      </c>
      <c r="N26" s="25">
        <f t="shared" si="2"/>
        <v>15.96</v>
      </c>
      <c r="O26" s="27">
        <f t="shared" si="3"/>
        <v>72.61</v>
      </c>
      <c r="P26" s="28">
        <v>16</v>
      </c>
      <c r="Q26" s="28"/>
    </row>
    <row r="27" spans="1:246" s="3" customFormat="1" ht="16.5" customHeight="1">
      <c r="A27" s="21">
        <v>23</v>
      </c>
      <c r="B27" s="22" t="s">
        <v>327</v>
      </c>
      <c r="C27" s="23" t="s">
        <v>458</v>
      </c>
      <c r="D27" s="21">
        <v>48</v>
      </c>
      <c r="E27" s="24" t="s">
        <v>555</v>
      </c>
      <c r="F27" s="23" t="s">
        <v>556</v>
      </c>
      <c r="G27" s="19" t="s">
        <v>24</v>
      </c>
      <c r="H27" s="25">
        <v>91.5</v>
      </c>
      <c r="I27" s="25">
        <v>112</v>
      </c>
      <c r="J27" s="25">
        <f t="shared" si="0"/>
        <v>33.92</v>
      </c>
      <c r="K27" s="26">
        <v>77.4</v>
      </c>
      <c r="L27" s="25">
        <f t="shared" si="1"/>
        <v>23.220000000000002</v>
      </c>
      <c r="M27" s="26">
        <v>76.6</v>
      </c>
      <c r="N27" s="25">
        <f t="shared" si="2"/>
        <v>15.32</v>
      </c>
      <c r="O27" s="27">
        <f t="shared" si="3"/>
        <v>72.46000000000001</v>
      </c>
      <c r="P27" s="28">
        <v>17</v>
      </c>
      <c r="Q27" s="28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</row>
    <row r="28" spans="1:17" ht="16.5" customHeight="1">
      <c r="A28" s="21">
        <v>24</v>
      </c>
      <c r="B28" s="22" t="s">
        <v>327</v>
      </c>
      <c r="C28" s="23" t="s">
        <v>458</v>
      </c>
      <c r="D28" s="21">
        <v>48</v>
      </c>
      <c r="E28" s="24" t="s">
        <v>557</v>
      </c>
      <c r="F28" s="23" t="s">
        <v>558</v>
      </c>
      <c r="G28" s="19" t="s">
        <v>24</v>
      </c>
      <c r="H28" s="25">
        <v>91.5</v>
      </c>
      <c r="I28" s="25">
        <v>106</v>
      </c>
      <c r="J28" s="25">
        <f t="shared" si="0"/>
        <v>32.92</v>
      </c>
      <c r="K28" s="26">
        <v>80.4</v>
      </c>
      <c r="L28" s="25">
        <f t="shared" si="1"/>
        <v>24.12</v>
      </c>
      <c r="M28" s="26">
        <v>75.6</v>
      </c>
      <c r="N28" s="25">
        <f t="shared" si="2"/>
        <v>15.12</v>
      </c>
      <c r="O28" s="27">
        <f t="shared" si="3"/>
        <v>72.16000000000001</v>
      </c>
      <c r="P28" s="28">
        <v>18</v>
      </c>
      <c r="Q28" s="28"/>
    </row>
    <row r="29" spans="1:17" ht="16.5" customHeight="1">
      <c r="A29" s="21">
        <v>25</v>
      </c>
      <c r="B29" s="22" t="s">
        <v>327</v>
      </c>
      <c r="C29" s="23" t="s">
        <v>458</v>
      </c>
      <c r="D29" s="23">
        <v>48</v>
      </c>
      <c r="E29" s="24" t="s">
        <v>559</v>
      </c>
      <c r="F29" s="23" t="s">
        <v>560</v>
      </c>
      <c r="G29" s="19" t="s">
        <v>30</v>
      </c>
      <c r="H29" s="25">
        <v>84</v>
      </c>
      <c r="I29" s="25">
        <v>111.5</v>
      </c>
      <c r="J29" s="25">
        <f t="shared" si="0"/>
        <v>32.58</v>
      </c>
      <c r="K29" s="26">
        <v>78.8</v>
      </c>
      <c r="L29" s="25">
        <f t="shared" si="1"/>
        <v>23.639999999999997</v>
      </c>
      <c r="M29" s="26">
        <v>78.8</v>
      </c>
      <c r="N29" s="25">
        <f t="shared" si="2"/>
        <v>15.76</v>
      </c>
      <c r="O29" s="27">
        <f t="shared" si="3"/>
        <v>71.98</v>
      </c>
      <c r="P29" s="28">
        <v>19</v>
      </c>
      <c r="Q29" s="28"/>
    </row>
    <row r="30" spans="1:17" ht="16.5" customHeight="1">
      <c r="A30" s="21">
        <v>26</v>
      </c>
      <c r="B30" s="22" t="s">
        <v>327</v>
      </c>
      <c r="C30" s="23" t="s">
        <v>458</v>
      </c>
      <c r="D30" s="23">
        <v>48</v>
      </c>
      <c r="E30" s="24" t="s">
        <v>561</v>
      </c>
      <c r="F30" s="23" t="s">
        <v>562</v>
      </c>
      <c r="G30" s="19" t="s">
        <v>24</v>
      </c>
      <c r="H30" s="25">
        <v>88.5</v>
      </c>
      <c r="I30" s="25">
        <v>106.5</v>
      </c>
      <c r="J30" s="25">
        <f t="shared" si="0"/>
        <v>32.5</v>
      </c>
      <c r="K30" s="26">
        <v>78.6</v>
      </c>
      <c r="L30" s="25">
        <f t="shared" si="1"/>
        <v>23.58</v>
      </c>
      <c r="M30" s="26">
        <v>79</v>
      </c>
      <c r="N30" s="25">
        <f t="shared" si="2"/>
        <v>15.8</v>
      </c>
      <c r="O30" s="27">
        <f t="shared" si="3"/>
        <v>71.88</v>
      </c>
      <c r="P30" s="28">
        <v>20</v>
      </c>
      <c r="Q30" s="28"/>
    </row>
    <row r="31" spans="1:17" ht="16.5" customHeight="1">
      <c r="A31" s="21">
        <v>27</v>
      </c>
      <c r="B31" s="22" t="s">
        <v>327</v>
      </c>
      <c r="C31" s="23" t="s">
        <v>458</v>
      </c>
      <c r="D31" s="23">
        <v>48</v>
      </c>
      <c r="E31" s="24" t="s">
        <v>563</v>
      </c>
      <c r="F31" s="23" t="s">
        <v>564</v>
      </c>
      <c r="G31" s="19" t="s">
        <v>24</v>
      </c>
      <c r="H31" s="25">
        <v>90</v>
      </c>
      <c r="I31" s="25">
        <v>106</v>
      </c>
      <c r="J31" s="25">
        <f t="shared" si="0"/>
        <v>32.67</v>
      </c>
      <c r="K31" s="26">
        <v>77.6</v>
      </c>
      <c r="L31" s="25">
        <f t="shared" si="1"/>
        <v>23.279999999999998</v>
      </c>
      <c r="M31" s="26">
        <v>79.6</v>
      </c>
      <c r="N31" s="25">
        <f t="shared" si="2"/>
        <v>15.92</v>
      </c>
      <c r="O31" s="27">
        <f t="shared" si="3"/>
        <v>71.87</v>
      </c>
      <c r="P31" s="28">
        <v>21</v>
      </c>
      <c r="Q31" s="28"/>
    </row>
    <row r="32" spans="1:17" ht="16.5" customHeight="1">
      <c r="A32" s="21">
        <v>28</v>
      </c>
      <c r="B32" s="22" t="s">
        <v>327</v>
      </c>
      <c r="C32" s="23" t="s">
        <v>458</v>
      </c>
      <c r="D32" s="21">
        <v>48</v>
      </c>
      <c r="E32" s="24" t="s">
        <v>565</v>
      </c>
      <c r="F32" s="23" t="s">
        <v>566</v>
      </c>
      <c r="G32" s="19" t="s">
        <v>30</v>
      </c>
      <c r="H32" s="25">
        <v>111</v>
      </c>
      <c r="I32" s="25">
        <v>86</v>
      </c>
      <c r="J32" s="25">
        <f t="shared" si="0"/>
        <v>32.83</v>
      </c>
      <c r="K32" s="26">
        <v>79</v>
      </c>
      <c r="L32" s="25">
        <f t="shared" si="1"/>
        <v>23.7</v>
      </c>
      <c r="M32" s="26">
        <v>75.4</v>
      </c>
      <c r="N32" s="25">
        <f t="shared" si="2"/>
        <v>15.080000000000002</v>
      </c>
      <c r="O32" s="27">
        <f t="shared" si="3"/>
        <v>71.61</v>
      </c>
      <c r="P32" s="28">
        <v>22</v>
      </c>
      <c r="Q32" s="28"/>
    </row>
    <row r="33" spans="1:17" ht="16.5" customHeight="1">
      <c r="A33" s="21">
        <v>29</v>
      </c>
      <c r="B33" s="22" t="s">
        <v>327</v>
      </c>
      <c r="C33" s="23" t="s">
        <v>458</v>
      </c>
      <c r="D33" s="21">
        <v>48</v>
      </c>
      <c r="E33" s="24" t="s">
        <v>567</v>
      </c>
      <c r="F33" s="23" t="s">
        <v>568</v>
      </c>
      <c r="G33" s="19" t="s">
        <v>24</v>
      </c>
      <c r="H33" s="25">
        <v>103.5</v>
      </c>
      <c r="I33" s="25">
        <v>94.5</v>
      </c>
      <c r="J33" s="25">
        <f t="shared" si="0"/>
        <v>33</v>
      </c>
      <c r="K33" s="26" t="s">
        <v>62</v>
      </c>
      <c r="L33" s="26" t="s">
        <v>62</v>
      </c>
      <c r="M33" s="26" t="s">
        <v>62</v>
      </c>
      <c r="N33" s="26" t="s">
        <v>62</v>
      </c>
      <c r="O33" s="27"/>
      <c r="P33" s="28"/>
      <c r="Q33" s="28"/>
    </row>
  </sheetData>
  <sheetProtection/>
  <mergeCells count="4">
    <mergeCell ref="A1:Q1"/>
    <mergeCell ref="A2:Q2"/>
    <mergeCell ref="A3:J3"/>
    <mergeCell ref="M3:Q3"/>
  </mergeCells>
  <printOptions horizontalCentered="1"/>
  <pageMargins left="0.39305555555555555" right="0.39305555555555555" top="0.5902777777777778" bottom="0.39305555555555555" header="0.5118055555555555" footer="0.118055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(^｡^)</cp:lastModifiedBy>
  <cp:lastPrinted>2022-08-06T06:53:05Z</cp:lastPrinted>
  <dcterms:created xsi:type="dcterms:W3CDTF">2013-12-15T07:53:57Z</dcterms:created>
  <dcterms:modified xsi:type="dcterms:W3CDTF">2023-05-15T01:22:46Z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DBC3C08B47224E9FB191F345D9455354_13</vt:lpwstr>
  </property>
</Properties>
</file>