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00" windowHeight="9920"/>
  </bookViews>
  <sheets>
    <sheet name="总成绩" sheetId="1" r:id="rId1"/>
  </sheets>
  <calcPr calcId="144525"/>
</workbook>
</file>

<file path=xl/sharedStrings.xml><?xml version="1.0" encoding="utf-8"?>
<sst xmlns="http://schemas.openxmlformats.org/spreadsheetml/2006/main" count="81">
  <si>
    <t>长寿区菩提街道2023年面向社会公开招聘社区后备人才笔试、面试、总成绩和进入体检人员名单</t>
  </si>
  <si>
    <t>序号</t>
  </si>
  <si>
    <t>报考单位</t>
  </si>
  <si>
    <t>报考岗位</t>
  </si>
  <si>
    <t>姓名</t>
  </si>
  <si>
    <t>性别</t>
  </si>
  <si>
    <t>笔试加分</t>
  </si>
  <si>
    <t>笔试成绩</t>
  </si>
  <si>
    <t>笔试总成绩</t>
  </si>
  <si>
    <t>结构化面试成绩</t>
  </si>
  <si>
    <t>总成绩</t>
  </si>
  <si>
    <t>岗位名次</t>
  </si>
  <si>
    <t>是否进入体检</t>
  </si>
  <si>
    <t>备注</t>
  </si>
  <si>
    <t>菩提街道办事处</t>
  </si>
  <si>
    <r>
      <rPr>
        <sz val="11"/>
        <rFont val="宋体"/>
        <charset val="134"/>
      </rPr>
      <t>社区后备人才岗位</t>
    </r>
    <r>
      <rPr>
        <sz val="11"/>
        <rFont val="Calibri"/>
        <charset val="134"/>
      </rPr>
      <t>1</t>
    </r>
  </si>
  <si>
    <t>王冉俊</t>
  </si>
  <si>
    <t>男</t>
  </si>
  <si>
    <t>是</t>
  </si>
  <si>
    <t>张耀</t>
  </si>
  <si>
    <t>刘怡</t>
  </si>
  <si>
    <t>詹金</t>
  </si>
  <si>
    <t>李欣</t>
  </si>
  <si>
    <t>吕海龙</t>
  </si>
  <si>
    <t>张博</t>
  </si>
  <si>
    <t>黄笃</t>
  </si>
  <si>
    <t>姜文东</t>
  </si>
  <si>
    <t>江林</t>
  </si>
  <si>
    <t>朱春宇</t>
  </si>
  <si>
    <t>毛春森</t>
  </si>
  <si>
    <t>曾晓龙</t>
  </si>
  <si>
    <t>罗正</t>
  </si>
  <si>
    <t>社区后备人才岗位2</t>
  </si>
  <si>
    <t>陈俊吉</t>
  </si>
  <si>
    <t>吕天赐</t>
  </si>
  <si>
    <t>孔铮</t>
  </si>
  <si>
    <t>左锐</t>
  </si>
  <si>
    <t>冉闯</t>
  </si>
  <si>
    <t>郑星</t>
  </si>
  <si>
    <t>张洪剑</t>
  </si>
  <si>
    <t>余春晓</t>
  </si>
  <si>
    <t>樊平定</t>
  </si>
  <si>
    <t>刘俊宏</t>
  </si>
  <si>
    <t>谭钞峻</t>
  </si>
  <si>
    <t>陈炜思</t>
  </si>
  <si>
    <t>黄颖超</t>
  </si>
  <si>
    <t>王翼</t>
  </si>
  <si>
    <t>社区后备人才岗位3</t>
  </si>
  <si>
    <t>高明利</t>
  </si>
  <si>
    <t>女</t>
  </si>
  <si>
    <t>蒋丹</t>
  </si>
  <si>
    <t>殷红</t>
  </si>
  <si>
    <t>谭莎</t>
  </si>
  <si>
    <t>张铭洁</t>
  </si>
  <si>
    <t>黄启迪</t>
  </si>
  <si>
    <t>余湘</t>
  </si>
  <si>
    <t>魏滟</t>
  </si>
  <si>
    <t>邵文凤</t>
  </si>
  <si>
    <t>陈军岑</t>
  </si>
  <si>
    <t>周姚</t>
  </si>
  <si>
    <t>马艳桃</t>
  </si>
  <si>
    <t>黄洁茹</t>
  </si>
  <si>
    <t>甘雨平</t>
  </si>
  <si>
    <t>梅姗姗</t>
  </si>
  <si>
    <t>面试缺考</t>
  </si>
  <si>
    <r>
      <rPr>
        <sz val="11"/>
        <rFont val="宋体"/>
        <charset val="134"/>
      </rPr>
      <t>社区后备人才岗位</t>
    </r>
    <r>
      <rPr>
        <sz val="11"/>
        <rFont val="Calibri"/>
        <charset val="134"/>
      </rPr>
      <t>4</t>
    </r>
  </si>
  <si>
    <t>车欣怡</t>
  </si>
  <si>
    <t>夏郡</t>
  </si>
  <si>
    <t>戴微佳</t>
  </si>
  <si>
    <t>蒋斯杰</t>
  </si>
  <si>
    <t>李佳洁</t>
  </si>
  <si>
    <t>张雪玫</t>
  </si>
  <si>
    <t>郑银</t>
  </si>
  <si>
    <t>汤燕</t>
  </si>
  <si>
    <t>杨曦</t>
  </si>
  <si>
    <t>熊颖</t>
  </si>
  <si>
    <t>蒋瑶</t>
  </si>
  <si>
    <t>谢青霞</t>
  </si>
  <si>
    <t>陈静</t>
  </si>
  <si>
    <t>郑豪琴</t>
  </si>
  <si>
    <t>王小洁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</si>
</sst>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</font>
    <font>
      <sz val="11"/>
      <color indexed="8"/>
      <name val="宋体"/>
      <charset val="0"/>
    </font>
    <font>
      <sz val="11"/>
      <color indexed="9"/>
      <name val="宋体"/>
      <charset val="0"/>
    </font>
    <font>
      <sz val="11"/>
      <color indexed="60"/>
      <name val="宋体"/>
      <charset val="0"/>
    </font>
    <font>
      <b/>
      <sz val="11"/>
      <color indexed="8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52"/>
      <name val="宋体"/>
      <charset val="0"/>
    </font>
    <font>
      <b/>
      <sz val="18"/>
      <color indexed="62"/>
      <name val="宋体"/>
      <charset val="134"/>
    </font>
    <font>
      <sz val="11"/>
      <color indexed="62"/>
      <name val="宋体"/>
      <charset val="0"/>
    </font>
    <font>
      <sz val="11"/>
      <color indexed="10"/>
      <name val="宋体"/>
      <charset val="0"/>
    </font>
    <font>
      <b/>
      <sz val="11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sz val="11"/>
      <color indexed="17"/>
      <name val="宋体"/>
      <charset val="0"/>
    </font>
    <font>
      <b/>
      <sz val="11"/>
      <color indexed="63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sz val="11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name val="Calibri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7" fillId="11" borderId="4" applyNumberFormat="0" applyAlignment="0" applyProtection="0">
      <alignment vertical="center"/>
    </xf>
    <xf numFmtId="0" fontId="17" fillId="1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9" fillId="0" borderId="0" xfId="0" applyFont="1">
      <alignment vertical="center"/>
    </xf>
    <xf numFmtId="0" fontId="20" fillId="0" borderId="0" xfId="0" applyFont="1" applyFill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 shrinkToFit="1"/>
    </xf>
    <xf numFmtId="0" fontId="23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 wrapText="1" shrinkToFit="1"/>
    </xf>
    <xf numFmtId="2" fontId="19" fillId="0" borderId="1" xfId="0" applyNumberFormat="1" applyFont="1" applyFill="1" applyBorder="1" applyAlignment="1">
      <alignment horizontal="center" vertical="center"/>
    </xf>
    <xf numFmtId="2" fontId="19" fillId="0" borderId="1" xfId="0" applyNumberFormat="1" applyFont="1" applyBorder="1" applyAlignment="1">
      <alignment horizontal="center" vertical="center"/>
    </xf>
    <xf numFmtId="0" fontId="19" fillId="0" borderId="1" xfId="0" applyFont="1" applyFill="1" applyBorder="1" applyAlignment="1" applyProtection="1">
      <alignment horizontal="center" vertical="center" shrinkToFit="1"/>
    </xf>
    <xf numFmtId="2" fontId="19" fillId="2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 applyProtection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60"/>
  <sheetViews>
    <sheetView tabSelected="1" workbookViewId="0">
      <selection activeCell="S8" sqref="S8"/>
    </sheetView>
  </sheetViews>
  <sheetFormatPr defaultColWidth="9" defaultRowHeight="13.5"/>
  <cols>
    <col min="1" max="1" width="6.13333333333333" customWidth="1"/>
    <col min="2" max="2" width="17.3333333333333" customWidth="1"/>
    <col min="3" max="3" width="20.1083333333333" customWidth="1"/>
    <col min="4" max="4" width="7" customWidth="1"/>
    <col min="5" max="5" width="5.875" customWidth="1"/>
    <col min="6" max="6" width="5.75" customWidth="1"/>
    <col min="7" max="7" width="9.625" customWidth="1"/>
    <col min="8" max="8" width="7.125" customWidth="1"/>
    <col min="9" max="9" width="12.1083333333333" customWidth="1"/>
    <col min="10" max="10" width="9.13333333333333" customWidth="1"/>
    <col min="11" max="11" width="6.38333333333333" customWidth="1"/>
    <col min="12" max="12" width="10" customWidth="1"/>
    <col min="13" max="13" width="10.625" customWidth="1"/>
  </cols>
  <sheetData>
    <row r="1" ht="51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33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  <c r="H2" s="6" t="s">
        <v>8</v>
      </c>
      <c r="I2" s="6" t="s">
        <v>9</v>
      </c>
      <c r="J2" s="10" t="s">
        <v>10</v>
      </c>
      <c r="K2" s="11" t="s">
        <v>11</v>
      </c>
      <c r="L2" s="11" t="s">
        <v>12</v>
      </c>
      <c r="M2" s="11" t="s">
        <v>13</v>
      </c>
    </row>
    <row r="3" s="2" customFormat="1" ht="15" spans="1:13">
      <c r="A3" s="7">
        <v>1</v>
      </c>
      <c r="B3" s="8" t="s">
        <v>14</v>
      </c>
      <c r="C3" s="8" t="s">
        <v>15</v>
      </c>
      <c r="D3" s="8" t="s">
        <v>16</v>
      </c>
      <c r="E3" s="8" t="s">
        <v>17</v>
      </c>
      <c r="F3" s="8"/>
      <c r="G3" s="8">
        <v>81.6</v>
      </c>
      <c r="H3" s="8">
        <f t="shared" ref="H3:H16" si="0">F3+G3</f>
        <v>81.6</v>
      </c>
      <c r="I3" s="12">
        <v>84.2</v>
      </c>
      <c r="J3" s="13">
        <f t="shared" ref="J3:J16" si="1">ROUND(H3*0.5+I3*0.5,2)</f>
        <v>82.9</v>
      </c>
      <c r="K3" s="14">
        <f>RANK(J3,$J$3:$J$16)</f>
        <v>1</v>
      </c>
      <c r="L3" s="8" t="s">
        <v>18</v>
      </c>
      <c r="M3" s="8"/>
    </row>
    <row r="4" s="2" customFormat="1" ht="15" spans="1:13">
      <c r="A4" s="7">
        <v>2</v>
      </c>
      <c r="B4" s="8" t="s">
        <v>14</v>
      </c>
      <c r="C4" s="8" t="s">
        <v>15</v>
      </c>
      <c r="D4" s="8" t="s">
        <v>19</v>
      </c>
      <c r="E4" s="8" t="s">
        <v>17</v>
      </c>
      <c r="F4" s="8"/>
      <c r="G4" s="8">
        <v>76.7</v>
      </c>
      <c r="H4" s="8">
        <f>F4+G4</f>
        <v>76.7</v>
      </c>
      <c r="I4" s="12">
        <v>73.8</v>
      </c>
      <c r="J4" s="13">
        <f>ROUND(H4*0.5+I4*0.5,2)</f>
        <v>75.25</v>
      </c>
      <c r="K4" s="14">
        <f>RANK(J4,$J$3:$J$16)</f>
        <v>2</v>
      </c>
      <c r="L4" s="8" t="s">
        <v>18</v>
      </c>
      <c r="M4" s="8"/>
    </row>
    <row r="5" s="2" customFormat="1" ht="15" spans="1:13">
      <c r="A5" s="7">
        <v>3</v>
      </c>
      <c r="B5" s="8" t="s">
        <v>14</v>
      </c>
      <c r="C5" s="8" t="s">
        <v>15</v>
      </c>
      <c r="D5" s="8" t="s">
        <v>20</v>
      </c>
      <c r="E5" s="8" t="s">
        <v>17</v>
      </c>
      <c r="F5" s="8"/>
      <c r="G5" s="8">
        <v>72.9</v>
      </c>
      <c r="H5" s="8">
        <f>F5+G5</f>
        <v>72.9</v>
      </c>
      <c r="I5" s="12">
        <v>73.6</v>
      </c>
      <c r="J5" s="13">
        <f>ROUND(H5*0.5+I5*0.5,2)</f>
        <v>73.25</v>
      </c>
      <c r="K5" s="14">
        <f>RANK(J5,$J$3:$J$16)</f>
        <v>3</v>
      </c>
      <c r="L5" s="8" t="s">
        <v>18</v>
      </c>
      <c r="M5" s="8"/>
    </row>
    <row r="6" s="2" customFormat="1" ht="15" spans="1:13">
      <c r="A6" s="7">
        <v>4</v>
      </c>
      <c r="B6" s="8" t="s">
        <v>14</v>
      </c>
      <c r="C6" s="8" t="s">
        <v>15</v>
      </c>
      <c r="D6" s="8" t="s">
        <v>21</v>
      </c>
      <c r="E6" s="8" t="s">
        <v>17</v>
      </c>
      <c r="F6" s="8">
        <v>1</v>
      </c>
      <c r="G6" s="8">
        <v>69.8</v>
      </c>
      <c r="H6" s="8">
        <f>F6+G6</f>
        <v>70.8</v>
      </c>
      <c r="I6" s="12">
        <v>70.6</v>
      </c>
      <c r="J6" s="13">
        <f>ROUND(H6*0.5+I6*0.5,2)</f>
        <v>70.7</v>
      </c>
      <c r="K6" s="14">
        <f>RANK(J6,$J$3:$J$16)</f>
        <v>4</v>
      </c>
      <c r="L6" s="8" t="s">
        <v>18</v>
      </c>
      <c r="M6" s="8"/>
    </row>
    <row r="7" s="2" customFormat="1" ht="15" spans="1:13">
      <c r="A7" s="7">
        <v>5</v>
      </c>
      <c r="B7" s="8" t="s">
        <v>14</v>
      </c>
      <c r="C7" s="8" t="s">
        <v>15</v>
      </c>
      <c r="D7" s="8" t="s">
        <v>22</v>
      </c>
      <c r="E7" s="8" t="s">
        <v>17</v>
      </c>
      <c r="F7" s="8"/>
      <c r="G7" s="8">
        <v>62.9</v>
      </c>
      <c r="H7" s="8">
        <f>F7+G7</f>
        <v>62.9</v>
      </c>
      <c r="I7" s="12">
        <v>77.8</v>
      </c>
      <c r="J7" s="13">
        <f>ROUND(H7*0.5+I7*0.5,2)</f>
        <v>70.35</v>
      </c>
      <c r="K7" s="14">
        <f>RANK(J7,$J$3:$J$16)</f>
        <v>5</v>
      </c>
      <c r="L7" s="8" t="s">
        <v>18</v>
      </c>
      <c r="M7" s="8"/>
    </row>
    <row r="8" s="2" customFormat="1" ht="15" spans="1:13">
      <c r="A8" s="7">
        <v>6</v>
      </c>
      <c r="B8" s="8" t="s">
        <v>14</v>
      </c>
      <c r="C8" s="8" t="s">
        <v>15</v>
      </c>
      <c r="D8" s="8" t="s">
        <v>23</v>
      </c>
      <c r="E8" s="8" t="s">
        <v>17</v>
      </c>
      <c r="F8" s="8"/>
      <c r="G8" s="8">
        <v>63.8</v>
      </c>
      <c r="H8" s="8">
        <f>F8+G8</f>
        <v>63.8</v>
      </c>
      <c r="I8" s="12">
        <v>76.6</v>
      </c>
      <c r="J8" s="13">
        <f>ROUND(H8*0.5+I8*0.5,2)</f>
        <v>70.2</v>
      </c>
      <c r="K8" s="14">
        <f>RANK(J8,$J$3:$J$16)</f>
        <v>6</v>
      </c>
      <c r="L8" s="8"/>
      <c r="M8" s="8"/>
    </row>
    <row r="9" s="2" customFormat="1" ht="15" spans="1:13">
      <c r="A9" s="7">
        <v>7</v>
      </c>
      <c r="B9" s="8" t="s">
        <v>14</v>
      </c>
      <c r="C9" s="8" t="s">
        <v>15</v>
      </c>
      <c r="D9" s="8" t="s">
        <v>24</v>
      </c>
      <c r="E9" s="8" t="s">
        <v>17</v>
      </c>
      <c r="F9" s="8"/>
      <c r="G9" s="8">
        <v>60.7</v>
      </c>
      <c r="H9" s="8">
        <f>F9+G9</f>
        <v>60.7</v>
      </c>
      <c r="I9" s="12">
        <v>77</v>
      </c>
      <c r="J9" s="13">
        <f>ROUND(H9*0.5+I9*0.5,2)</f>
        <v>68.85</v>
      </c>
      <c r="K9" s="14">
        <f>RANK(J9,$J$3:$J$16)</f>
        <v>7</v>
      </c>
      <c r="L9" s="8"/>
      <c r="M9" s="8"/>
    </row>
    <row r="10" s="2" customFormat="1" ht="15" spans="1:13">
      <c r="A10" s="7">
        <v>8</v>
      </c>
      <c r="B10" s="8" t="s">
        <v>14</v>
      </c>
      <c r="C10" s="8" t="s">
        <v>15</v>
      </c>
      <c r="D10" s="8" t="s">
        <v>25</v>
      </c>
      <c r="E10" s="8" t="s">
        <v>17</v>
      </c>
      <c r="F10" s="8"/>
      <c r="G10" s="8">
        <v>63.6</v>
      </c>
      <c r="H10" s="8">
        <f>F10+G10</f>
        <v>63.6</v>
      </c>
      <c r="I10" s="12">
        <v>73.4</v>
      </c>
      <c r="J10" s="13">
        <f>ROUND(H10*0.5+I10*0.5,2)</f>
        <v>68.5</v>
      </c>
      <c r="K10" s="14">
        <f>RANK(J10,$J$3:$J$16)</f>
        <v>8</v>
      </c>
      <c r="L10" s="8"/>
      <c r="M10" s="8"/>
    </row>
    <row r="11" s="2" customFormat="1" ht="15" spans="1:13">
      <c r="A11" s="7">
        <v>9</v>
      </c>
      <c r="B11" s="8" t="s">
        <v>14</v>
      </c>
      <c r="C11" s="8" t="s">
        <v>15</v>
      </c>
      <c r="D11" s="8" t="s">
        <v>26</v>
      </c>
      <c r="E11" s="8" t="s">
        <v>17</v>
      </c>
      <c r="F11" s="8"/>
      <c r="G11" s="8">
        <v>68.7</v>
      </c>
      <c r="H11" s="8">
        <f>F11+G11</f>
        <v>68.7</v>
      </c>
      <c r="I11" s="12">
        <v>68</v>
      </c>
      <c r="J11" s="13">
        <f>ROUND(H11*0.5+I11*0.5,2)</f>
        <v>68.35</v>
      </c>
      <c r="K11" s="14">
        <f>RANK(J11,$J$3:$J$16)</f>
        <v>9</v>
      </c>
      <c r="L11" s="8"/>
      <c r="M11" s="8"/>
    </row>
    <row r="12" s="2" customFormat="1" ht="15" spans="1:13">
      <c r="A12" s="7">
        <v>10</v>
      </c>
      <c r="B12" s="8" t="s">
        <v>14</v>
      </c>
      <c r="C12" s="8" t="s">
        <v>15</v>
      </c>
      <c r="D12" s="8" t="s">
        <v>27</v>
      </c>
      <c r="E12" s="8" t="s">
        <v>17</v>
      </c>
      <c r="F12" s="8"/>
      <c r="G12" s="8">
        <v>57.6</v>
      </c>
      <c r="H12" s="8">
        <f>F12+G12</f>
        <v>57.6</v>
      </c>
      <c r="I12" s="12">
        <v>78.8</v>
      </c>
      <c r="J12" s="13">
        <f>ROUND(H12*0.5+I12*0.5,2)</f>
        <v>68.2</v>
      </c>
      <c r="K12" s="14">
        <f>RANK(J12,$J$3:$J$16)</f>
        <v>10</v>
      </c>
      <c r="L12" s="8"/>
      <c r="M12" s="8"/>
    </row>
    <row r="13" s="2" customFormat="1" ht="15" spans="1:13">
      <c r="A13" s="7">
        <v>11</v>
      </c>
      <c r="B13" s="8" t="s">
        <v>14</v>
      </c>
      <c r="C13" s="8" t="s">
        <v>15</v>
      </c>
      <c r="D13" s="8" t="s">
        <v>28</v>
      </c>
      <c r="E13" s="8" t="s">
        <v>17</v>
      </c>
      <c r="F13" s="8"/>
      <c r="G13" s="8">
        <v>58.5</v>
      </c>
      <c r="H13" s="8">
        <f>F13+G13</f>
        <v>58.5</v>
      </c>
      <c r="I13" s="12">
        <v>77.8</v>
      </c>
      <c r="J13" s="13">
        <f>ROUND(H13*0.5+I13*0.5,2)</f>
        <v>68.15</v>
      </c>
      <c r="K13" s="14">
        <f>RANK(J13,$J$3:$J$16)</f>
        <v>11</v>
      </c>
      <c r="L13" s="8"/>
      <c r="M13" s="8"/>
    </row>
    <row r="14" s="2" customFormat="1" ht="15" spans="1:13">
      <c r="A14" s="7">
        <v>12</v>
      </c>
      <c r="B14" s="8" t="s">
        <v>14</v>
      </c>
      <c r="C14" s="8" t="s">
        <v>15</v>
      </c>
      <c r="D14" s="8" t="s">
        <v>29</v>
      </c>
      <c r="E14" s="8" t="s">
        <v>17</v>
      </c>
      <c r="F14" s="8">
        <v>1</v>
      </c>
      <c r="G14" s="8">
        <v>59.6</v>
      </c>
      <c r="H14" s="8">
        <f>F14+G14</f>
        <v>60.6</v>
      </c>
      <c r="I14" s="12">
        <v>74.4</v>
      </c>
      <c r="J14" s="13">
        <f>ROUND(H14*0.5+I14*0.5,2)</f>
        <v>67.5</v>
      </c>
      <c r="K14" s="14">
        <f>RANK(J14,$J$3:$J$16)</f>
        <v>12</v>
      </c>
      <c r="L14" s="8"/>
      <c r="M14" s="8"/>
    </row>
    <row r="15" s="2" customFormat="1" ht="15" spans="1:13">
      <c r="A15" s="7">
        <v>13</v>
      </c>
      <c r="B15" s="8" t="s">
        <v>14</v>
      </c>
      <c r="C15" s="8" t="s">
        <v>15</v>
      </c>
      <c r="D15" s="8" t="s">
        <v>30</v>
      </c>
      <c r="E15" s="8" t="s">
        <v>17</v>
      </c>
      <c r="F15" s="8"/>
      <c r="G15" s="8">
        <v>63.5</v>
      </c>
      <c r="H15" s="8">
        <f>F15+G15</f>
        <v>63.5</v>
      </c>
      <c r="I15" s="12">
        <v>69.6</v>
      </c>
      <c r="J15" s="13">
        <f>ROUND(H15*0.5+I15*0.5,2)</f>
        <v>66.55</v>
      </c>
      <c r="K15" s="14">
        <f>RANK(J15,$J$3:$J$16)</f>
        <v>13</v>
      </c>
      <c r="L15" s="8"/>
      <c r="M15" s="8"/>
    </row>
    <row r="16" s="2" customFormat="1" ht="15" spans="1:13">
      <c r="A16" s="7">
        <v>14</v>
      </c>
      <c r="B16" s="8" t="s">
        <v>14</v>
      </c>
      <c r="C16" s="8" t="s">
        <v>15</v>
      </c>
      <c r="D16" s="8" t="s">
        <v>31</v>
      </c>
      <c r="E16" s="8" t="s">
        <v>17</v>
      </c>
      <c r="F16" s="8"/>
      <c r="G16" s="8">
        <v>66.1</v>
      </c>
      <c r="H16" s="8">
        <f>F16+G16</f>
        <v>66.1</v>
      </c>
      <c r="I16" s="12">
        <v>66.2</v>
      </c>
      <c r="J16" s="13">
        <f>ROUND(H16*0.5+I16*0.5,2)</f>
        <v>66.15</v>
      </c>
      <c r="K16" s="14">
        <f>RANK(J16,$J$3:$J$16)</f>
        <v>14</v>
      </c>
      <c r="L16" s="8"/>
      <c r="M16" s="8"/>
    </row>
    <row r="17" s="2" customFormat="1" ht="15" spans="1:13">
      <c r="A17" s="7">
        <v>15</v>
      </c>
      <c r="B17" s="9" t="s">
        <v>14</v>
      </c>
      <c r="C17" s="9" t="s">
        <v>32</v>
      </c>
      <c r="D17" s="9" t="s">
        <v>33</v>
      </c>
      <c r="E17" s="9" t="s">
        <v>17</v>
      </c>
      <c r="F17" s="9"/>
      <c r="G17" s="9">
        <v>76.4</v>
      </c>
      <c r="H17" s="9">
        <v>76.4</v>
      </c>
      <c r="I17" s="15">
        <v>80.2</v>
      </c>
      <c r="J17" s="15">
        <v>78.3</v>
      </c>
      <c r="K17" s="16">
        <v>1</v>
      </c>
      <c r="L17" s="9" t="s">
        <v>18</v>
      </c>
      <c r="M17" s="9"/>
    </row>
    <row r="18" s="2" customFormat="1" ht="15" spans="1:13">
      <c r="A18" s="7">
        <v>16</v>
      </c>
      <c r="B18" s="9" t="s">
        <v>14</v>
      </c>
      <c r="C18" s="9" t="s">
        <v>32</v>
      </c>
      <c r="D18" s="9" t="s">
        <v>34</v>
      </c>
      <c r="E18" s="9" t="s">
        <v>17</v>
      </c>
      <c r="F18" s="9"/>
      <c r="G18" s="9">
        <v>80</v>
      </c>
      <c r="H18" s="9">
        <v>80</v>
      </c>
      <c r="I18" s="15">
        <v>70.2</v>
      </c>
      <c r="J18" s="15">
        <v>75.1</v>
      </c>
      <c r="K18" s="16">
        <v>2</v>
      </c>
      <c r="L18" s="9" t="s">
        <v>18</v>
      </c>
      <c r="M18" s="9"/>
    </row>
    <row r="19" s="2" customFormat="1" ht="15" spans="1:13">
      <c r="A19" s="7">
        <v>17</v>
      </c>
      <c r="B19" s="9" t="s">
        <v>14</v>
      </c>
      <c r="C19" s="9" t="s">
        <v>32</v>
      </c>
      <c r="D19" s="9" t="s">
        <v>35</v>
      </c>
      <c r="E19" s="9" t="s">
        <v>17</v>
      </c>
      <c r="F19" s="9"/>
      <c r="G19" s="9">
        <v>70.6</v>
      </c>
      <c r="H19" s="9">
        <v>70.6</v>
      </c>
      <c r="I19" s="15">
        <v>79</v>
      </c>
      <c r="J19" s="15">
        <v>74.8</v>
      </c>
      <c r="K19" s="16">
        <v>3</v>
      </c>
      <c r="L19" s="9" t="s">
        <v>18</v>
      </c>
      <c r="M19" s="9"/>
    </row>
    <row r="20" s="2" customFormat="1" ht="15" spans="1:13">
      <c r="A20" s="7">
        <v>18</v>
      </c>
      <c r="B20" s="9" t="s">
        <v>14</v>
      </c>
      <c r="C20" s="9" t="s">
        <v>32</v>
      </c>
      <c r="D20" s="9" t="s">
        <v>36</v>
      </c>
      <c r="E20" s="9" t="s">
        <v>17</v>
      </c>
      <c r="F20" s="9"/>
      <c r="G20" s="9">
        <v>72.9</v>
      </c>
      <c r="H20" s="9">
        <v>72.9</v>
      </c>
      <c r="I20" s="15">
        <v>75</v>
      </c>
      <c r="J20" s="15">
        <v>73.95</v>
      </c>
      <c r="K20" s="16">
        <v>4</v>
      </c>
      <c r="L20" s="9" t="s">
        <v>18</v>
      </c>
      <c r="M20" s="9"/>
    </row>
    <row r="21" s="2" customFormat="1" ht="15" spans="1:13">
      <c r="A21" s="7">
        <v>19</v>
      </c>
      <c r="B21" s="9" t="s">
        <v>14</v>
      </c>
      <c r="C21" s="9" t="s">
        <v>32</v>
      </c>
      <c r="D21" s="9" t="s">
        <v>37</v>
      </c>
      <c r="E21" s="9" t="s">
        <v>17</v>
      </c>
      <c r="F21" s="9"/>
      <c r="G21" s="9">
        <v>72.7</v>
      </c>
      <c r="H21" s="9">
        <v>72.7</v>
      </c>
      <c r="I21" s="15">
        <v>74.6</v>
      </c>
      <c r="J21" s="15">
        <v>73.65</v>
      </c>
      <c r="K21" s="16">
        <v>5</v>
      </c>
      <c r="L21" s="9" t="s">
        <v>18</v>
      </c>
      <c r="M21" s="9"/>
    </row>
    <row r="22" s="2" customFormat="1" ht="15" spans="1:13">
      <c r="A22" s="7">
        <v>20</v>
      </c>
      <c r="B22" s="9" t="s">
        <v>14</v>
      </c>
      <c r="C22" s="9" t="s">
        <v>32</v>
      </c>
      <c r="D22" s="9" t="s">
        <v>38</v>
      </c>
      <c r="E22" s="9" t="s">
        <v>17</v>
      </c>
      <c r="F22" s="9"/>
      <c r="G22" s="9">
        <v>71.6</v>
      </c>
      <c r="H22" s="9">
        <v>71.6</v>
      </c>
      <c r="I22" s="15">
        <v>72.6</v>
      </c>
      <c r="J22" s="15">
        <v>72.1</v>
      </c>
      <c r="K22" s="16">
        <v>6</v>
      </c>
      <c r="L22" s="9"/>
      <c r="M22" s="9"/>
    </row>
    <row r="23" s="2" customFormat="1" ht="15" spans="1:13">
      <c r="A23" s="7">
        <v>21</v>
      </c>
      <c r="B23" s="9" t="s">
        <v>14</v>
      </c>
      <c r="C23" s="9" t="s">
        <v>32</v>
      </c>
      <c r="D23" s="9" t="s">
        <v>39</v>
      </c>
      <c r="E23" s="9" t="s">
        <v>17</v>
      </c>
      <c r="F23" s="9"/>
      <c r="G23" s="9">
        <v>69.6</v>
      </c>
      <c r="H23" s="9">
        <v>69.6</v>
      </c>
      <c r="I23" s="15">
        <v>74.6</v>
      </c>
      <c r="J23" s="15">
        <v>72.1</v>
      </c>
      <c r="K23" s="16">
        <v>6</v>
      </c>
      <c r="L23" s="9"/>
      <c r="M23" s="9"/>
    </row>
    <row r="24" s="2" customFormat="1" ht="15" spans="1:13">
      <c r="A24" s="7">
        <v>22</v>
      </c>
      <c r="B24" s="9" t="s">
        <v>14</v>
      </c>
      <c r="C24" s="9" t="s">
        <v>32</v>
      </c>
      <c r="D24" s="9" t="s">
        <v>40</v>
      </c>
      <c r="E24" s="9" t="s">
        <v>17</v>
      </c>
      <c r="F24" s="9"/>
      <c r="G24" s="9">
        <v>67.4</v>
      </c>
      <c r="H24" s="9">
        <v>67.4</v>
      </c>
      <c r="I24" s="15">
        <v>73.4</v>
      </c>
      <c r="J24" s="15">
        <v>70.4</v>
      </c>
      <c r="K24" s="16">
        <v>8</v>
      </c>
      <c r="L24" s="9"/>
      <c r="M24" s="9"/>
    </row>
    <row r="25" s="2" customFormat="1" ht="15" spans="1:13">
      <c r="A25" s="7">
        <v>23</v>
      </c>
      <c r="B25" s="9" t="s">
        <v>14</v>
      </c>
      <c r="C25" s="9" t="s">
        <v>32</v>
      </c>
      <c r="D25" s="9" t="s">
        <v>41</v>
      </c>
      <c r="E25" s="9" t="s">
        <v>17</v>
      </c>
      <c r="F25" s="9"/>
      <c r="G25" s="9">
        <v>67.7</v>
      </c>
      <c r="H25" s="9">
        <v>67.7</v>
      </c>
      <c r="I25" s="15">
        <v>73</v>
      </c>
      <c r="J25" s="15">
        <v>70.35</v>
      </c>
      <c r="K25" s="16">
        <v>9</v>
      </c>
      <c r="L25" s="9"/>
      <c r="M25" s="9"/>
    </row>
    <row r="26" s="2" customFormat="1" ht="15" spans="1:13">
      <c r="A26" s="7">
        <v>24</v>
      </c>
      <c r="B26" s="9" t="s">
        <v>14</v>
      </c>
      <c r="C26" s="9" t="s">
        <v>32</v>
      </c>
      <c r="D26" s="9" t="s">
        <v>42</v>
      </c>
      <c r="E26" s="9" t="s">
        <v>17</v>
      </c>
      <c r="F26" s="9"/>
      <c r="G26" s="9">
        <v>67.6</v>
      </c>
      <c r="H26" s="9">
        <v>67.6</v>
      </c>
      <c r="I26" s="15">
        <v>72.7</v>
      </c>
      <c r="J26" s="15">
        <v>70.15</v>
      </c>
      <c r="K26" s="16">
        <v>10</v>
      </c>
      <c r="L26" s="9"/>
      <c r="M26" s="9"/>
    </row>
    <row r="27" s="2" customFormat="1" ht="15" spans="1:13">
      <c r="A27" s="7">
        <v>25</v>
      </c>
      <c r="B27" s="9" t="s">
        <v>14</v>
      </c>
      <c r="C27" s="9" t="s">
        <v>32</v>
      </c>
      <c r="D27" s="9" t="s">
        <v>43</v>
      </c>
      <c r="E27" s="9" t="s">
        <v>17</v>
      </c>
      <c r="F27" s="9"/>
      <c r="G27" s="9">
        <v>69.4</v>
      </c>
      <c r="H27" s="9">
        <v>69.4</v>
      </c>
      <c r="I27" s="15">
        <v>70.6</v>
      </c>
      <c r="J27" s="15">
        <v>70</v>
      </c>
      <c r="K27" s="16">
        <v>11</v>
      </c>
      <c r="L27" s="9"/>
      <c r="M27" s="9"/>
    </row>
    <row r="28" s="2" customFormat="1" ht="15" spans="1:13">
      <c r="A28" s="7">
        <v>26</v>
      </c>
      <c r="B28" s="9" t="s">
        <v>14</v>
      </c>
      <c r="C28" s="9" t="s">
        <v>32</v>
      </c>
      <c r="D28" s="9" t="s">
        <v>44</v>
      </c>
      <c r="E28" s="9" t="s">
        <v>17</v>
      </c>
      <c r="F28" s="9"/>
      <c r="G28" s="9">
        <v>66.5</v>
      </c>
      <c r="H28" s="9">
        <v>66.5</v>
      </c>
      <c r="I28" s="15">
        <v>71.8</v>
      </c>
      <c r="J28" s="15">
        <v>69.15</v>
      </c>
      <c r="K28" s="16">
        <v>12</v>
      </c>
      <c r="L28" s="9"/>
      <c r="M28" s="9"/>
    </row>
    <row r="29" s="2" customFormat="1" ht="15" spans="1:13">
      <c r="A29" s="7">
        <v>27</v>
      </c>
      <c r="B29" s="9" t="s">
        <v>14</v>
      </c>
      <c r="C29" s="9" t="s">
        <v>32</v>
      </c>
      <c r="D29" s="9" t="s">
        <v>45</v>
      </c>
      <c r="E29" s="9" t="s">
        <v>17</v>
      </c>
      <c r="F29" s="9"/>
      <c r="G29" s="9">
        <v>71.7</v>
      </c>
      <c r="H29" s="9">
        <v>71.7</v>
      </c>
      <c r="I29" s="15">
        <v>66.4</v>
      </c>
      <c r="J29" s="15">
        <v>69.05</v>
      </c>
      <c r="K29" s="16">
        <v>13</v>
      </c>
      <c r="L29" s="9"/>
      <c r="M29" s="9"/>
    </row>
    <row r="30" s="2" customFormat="1" ht="15" spans="1:13">
      <c r="A30" s="7">
        <v>28</v>
      </c>
      <c r="B30" s="9" t="s">
        <v>14</v>
      </c>
      <c r="C30" s="9" t="s">
        <v>32</v>
      </c>
      <c r="D30" s="9" t="s">
        <v>46</v>
      </c>
      <c r="E30" s="9" t="s">
        <v>17</v>
      </c>
      <c r="F30" s="9"/>
      <c r="G30" s="9">
        <v>68.2</v>
      </c>
      <c r="H30" s="9">
        <v>68.2</v>
      </c>
      <c r="I30" s="15">
        <v>62</v>
      </c>
      <c r="J30" s="15">
        <v>65.1</v>
      </c>
      <c r="K30" s="16">
        <v>14</v>
      </c>
      <c r="L30" s="9"/>
      <c r="M30" s="9"/>
    </row>
    <row r="31" s="2" customFormat="1" ht="15" spans="1:13">
      <c r="A31" s="7">
        <v>29</v>
      </c>
      <c r="B31" s="8" t="s">
        <v>14</v>
      </c>
      <c r="C31" s="8" t="s">
        <v>47</v>
      </c>
      <c r="D31" s="8" t="s">
        <v>48</v>
      </c>
      <c r="E31" s="8" t="s">
        <v>49</v>
      </c>
      <c r="F31" s="8"/>
      <c r="G31" s="8">
        <v>80.5</v>
      </c>
      <c r="H31" s="8">
        <v>80.5</v>
      </c>
      <c r="I31" s="12">
        <v>82</v>
      </c>
      <c r="J31" s="12">
        <v>81.25</v>
      </c>
      <c r="K31" s="14">
        <v>1</v>
      </c>
      <c r="L31" s="8" t="s">
        <v>18</v>
      </c>
      <c r="M31" s="8"/>
    </row>
    <row r="32" s="2" customFormat="1" ht="15" spans="1:13">
      <c r="A32" s="7">
        <v>30</v>
      </c>
      <c r="B32" s="8" t="s">
        <v>14</v>
      </c>
      <c r="C32" s="8" t="s">
        <v>47</v>
      </c>
      <c r="D32" s="8" t="s">
        <v>50</v>
      </c>
      <c r="E32" s="8" t="s">
        <v>49</v>
      </c>
      <c r="F32" s="8"/>
      <c r="G32" s="8">
        <v>79.6</v>
      </c>
      <c r="H32" s="8">
        <v>79.6</v>
      </c>
      <c r="I32" s="12">
        <v>82</v>
      </c>
      <c r="J32" s="12">
        <v>80.8</v>
      </c>
      <c r="K32" s="14">
        <v>2</v>
      </c>
      <c r="L32" s="8" t="s">
        <v>18</v>
      </c>
      <c r="M32" s="8"/>
    </row>
    <row r="33" s="2" customFormat="1" ht="15" spans="1:13">
      <c r="A33" s="7">
        <v>31</v>
      </c>
      <c r="B33" s="8" t="s">
        <v>14</v>
      </c>
      <c r="C33" s="8" t="s">
        <v>47</v>
      </c>
      <c r="D33" s="8" t="s">
        <v>51</v>
      </c>
      <c r="E33" s="8" t="s">
        <v>49</v>
      </c>
      <c r="F33" s="8"/>
      <c r="G33" s="8">
        <v>84</v>
      </c>
      <c r="H33" s="8">
        <v>84</v>
      </c>
      <c r="I33" s="12">
        <v>69.4</v>
      </c>
      <c r="J33" s="12">
        <v>76.7</v>
      </c>
      <c r="K33" s="14">
        <v>3</v>
      </c>
      <c r="L33" s="8" t="s">
        <v>18</v>
      </c>
      <c r="M33" s="8"/>
    </row>
    <row r="34" s="2" customFormat="1" ht="15" spans="1:13">
      <c r="A34" s="7">
        <v>32</v>
      </c>
      <c r="B34" s="8" t="s">
        <v>14</v>
      </c>
      <c r="C34" s="8" t="s">
        <v>47</v>
      </c>
      <c r="D34" s="8" t="s">
        <v>52</v>
      </c>
      <c r="E34" s="8" t="s">
        <v>49</v>
      </c>
      <c r="F34" s="8"/>
      <c r="G34" s="8">
        <v>78.4</v>
      </c>
      <c r="H34" s="8">
        <v>78.4</v>
      </c>
      <c r="I34" s="12">
        <v>74.4</v>
      </c>
      <c r="J34" s="12">
        <v>76.4</v>
      </c>
      <c r="K34" s="14">
        <v>4</v>
      </c>
      <c r="L34" s="8" t="s">
        <v>18</v>
      </c>
      <c r="M34" s="8"/>
    </row>
    <row r="35" s="2" customFormat="1" ht="15" spans="1:13">
      <c r="A35" s="7">
        <v>33</v>
      </c>
      <c r="B35" s="8" t="s">
        <v>14</v>
      </c>
      <c r="C35" s="8" t="s">
        <v>47</v>
      </c>
      <c r="D35" s="8" t="s">
        <v>53</v>
      </c>
      <c r="E35" s="8" t="s">
        <v>49</v>
      </c>
      <c r="F35" s="8"/>
      <c r="G35" s="8">
        <v>74.9</v>
      </c>
      <c r="H35" s="8">
        <v>74.9</v>
      </c>
      <c r="I35" s="12">
        <v>74.6</v>
      </c>
      <c r="J35" s="12">
        <v>74.75</v>
      </c>
      <c r="K35" s="14">
        <v>5</v>
      </c>
      <c r="L35" s="8" t="s">
        <v>18</v>
      </c>
      <c r="M35" s="8"/>
    </row>
    <row r="36" s="2" customFormat="1" ht="15" spans="1:13">
      <c r="A36" s="7">
        <v>34</v>
      </c>
      <c r="B36" s="8" t="s">
        <v>14</v>
      </c>
      <c r="C36" s="8" t="s">
        <v>47</v>
      </c>
      <c r="D36" s="8" t="s">
        <v>54</v>
      </c>
      <c r="E36" s="8" t="s">
        <v>49</v>
      </c>
      <c r="F36" s="8"/>
      <c r="G36" s="8">
        <v>76.9</v>
      </c>
      <c r="H36" s="8">
        <v>76.9</v>
      </c>
      <c r="I36" s="12">
        <v>72.4</v>
      </c>
      <c r="J36" s="12">
        <v>74.65</v>
      </c>
      <c r="K36" s="14">
        <v>6</v>
      </c>
      <c r="L36" s="8"/>
      <c r="M36" s="8"/>
    </row>
    <row r="37" s="2" customFormat="1" ht="15" spans="1:13">
      <c r="A37" s="7">
        <v>35</v>
      </c>
      <c r="B37" s="8" t="s">
        <v>14</v>
      </c>
      <c r="C37" s="8" t="s">
        <v>47</v>
      </c>
      <c r="D37" s="8" t="s">
        <v>55</v>
      </c>
      <c r="E37" s="8" t="s">
        <v>49</v>
      </c>
      <c r="F37" s="8"/>
      <c r="G37" s="8">
        <v>75.4</v>
      </c>
      <c r="H37" s="8">
        <v>75.4</v>
      </c>
      <c r="I37" s="12">
        <v>73.8</v>
      </c>
      <c r="J37" s="12">
        <v>74.6</v>
      </c>
      <c r="K37" s="14">
        <v>7</v>
      </c>
      <c r="L37" s="8"/>
      <c r="M37" s="8"/>
    </row>
    <row r="38" s="2" customFormat="1" ht="15" spans="1:13">
      <c r="A38" s="7">
        <v>36</v>
      </c>
      <c r="B38" s="8" t="s">
        <v>14</v>
      </c>
      <c r="C38" s="8" t="s">
        <v>47</v>
      </c>
      <c r="D38" s="8" t="s">
        <v>56</v>
      </c>
      <c r="E38" s="8" t="s">
        <v>49</v>
      </c>
      <c r="F38" s="8"/>
      <c r="G38" s="8">
        <v>73.4</v>
      </c>
      <c r="H38" s="8">
        <v>73.4</v>
      </c>
      <c r="I38" s="12">
        <v>75.8</v>
      </c>
      <c r="J38" s="12">
        <v>74.6</v>
      </c>
      <c r="K38" s="14">
        <v>7</v>
      </c>
      <c r="L38" s="8"/>
      <c r="M38" s="8"/>
    </row>
    <row r="39" s="2" customFormat="1" ht="15" spans="1:13">
      <c r="A39" s="7">
        <v>37</v>
      </c>
      <c r="B39" s="8" t="s">
        <v>14</v>
      </c>
      <c r="C39" s="8" t="s">
        <v>47</v>
      </c>
      <c r="D39" s="8" t="s">
        <v>57</v>
      </c>
      <c r="E39" s="8" t="s">
        <v>49</v>
      </c>
      <c r="F39" s="8"/>
      <c r="G39" s="8">
        <v>76.9</v>
      </c>
      <c r="H39" s="8">
        <v>76.9</v>
      </c>
      <c r="I39" s="12">
        <v>70.1</v>
      </c>
      <c r="J39" s="12">
        <v>73.5</v>
      </c>
      <c r="K39" s="14">
        <v>9</v>
      </c>
      <c r="L39" s="8"/>
      <c r="M39" s="8"/>
    </row>
    <row r="40" s="2" customFormat="1" ht="15" spans="1:13">
      <c r="A40" s="7">
        <v>38</v>
      </c>
      <c r="B40" s="8" t="s">
        <v>14</v>
      </c>
      <c r="C40" s="8" t="s">
        <v>47</v>
      </c>
      <c r="D40" s="8" t="s">
        <v>58</v>
      </c>
      <c r="E40" s="8" t="s">
        <v>49</v>
      </c>
      <c r="F40" s="8"/>
      <c r="G40" s="8">
        <v>74.7</v>
      </c>
      <c r="H40" s="8">
        <v>74.7</v>
      </c>
      <c r="I40" s="12">
        <v>72</v>
      </c>
      <c r="J40" s="12">
        <v>73.35</v>
      </c>
      <c r="K40" s="14">
        <v>10</v>
      </c>
      <c r="L40" s="8"/>
      <c r="M40" s="8"/>
    </row>
    <row r="41" s="2" customFormat="1" ht="15" spans="1:13">
      <c r="A41" s="7">
        <v>39</v>
      </c>
      <c r="B41" s="8" t="s">
        <v>14</v>
      </c>
      <c r="C41" s="8" t="s">
        <v>47</v>
      </c>
      <c r="D41" s="8" t="s">
        <v>59</v>
      </c>
      <c r="E41" s="8" t="s">
        <v>49</v>
      </c>
      <c r="F41" s="8"/>
      <c r="G41" s="8">
        <v>71.6</v>
      </c>
      <c r="H41" s="8">
        <v>71.6</v>
      </c>
      <c r="I41" s="12">
        <v>73.8</v>
      </c>
      <c r="J41" s="12">
        <v>72.7</v>
      </c>
      <c r="K41" s="14">
        <v>11</v>
      </c>
      <c r="L41" s="8"/>
      <c r="M41" s="8"/>
    </row>
    <row r="42" s="2" customFormat="1" ht="15" spans="1:13">
      <c r="A42" s="7">
        <v>40</v>
      </c>
      <c r="B42" s="8" t="s">
        <v>14</v>
      </c>
      <c r="C42" s="8" t="s">
        <v>47</v>
      </c>
      <c r="D42" s="8" t="s">
        <v>60</v>
      </c>
      <c r="E42" s="8" t="s">
        <v>49</v>
      </c>
      <c r="F42" s="8"/>
      <c r="G42" s="8">
        <v>74.7</v>
      </c>
      <c r="H42" s="8">
        <v>74.7</v>
      </c>
      <c r="I42" s="12">
        <v>68.4</v>
      </c>
      <c r="J42" s="12">
        <v>71.55</v>
      </c>
      <c r="K42" s="14">
        <v>12</v>
      </c>
      <c r="L42" s="8"/>
      <c r="M42" s="8"/>
    </row>
    <row r="43" s="2" customFormat="1" ht="15" spans="1:13">
      <c r="A43" s="7">
        <v>41</v>
      </c>
      <c r="B43" s="8" t="s">
        <v>14</v>
      </c>
      <c r="C43" s="8" t="s">
        <v>47</v>
      </c>
      <c r="D43" s="8" t="s">
        <v>61</v>
      </c>
      <c r="E43" s="8" t="s">
        <v>49</v>
      </c>
      <c r="F43" s="8"/>
      <c r="G43" s="8">
        <v>71.1</v>
      </c>
      <c r="H43" s="8">
        <v>71.1</v>
      </c>
      <c r="I43" s="12">
        <v>70.8</v>
      </c>
      <c r="J43" s="12">
        <v>70.95</v>
      </c>
      <c r="K43" s="14">
        <v>13</v>
      </c>
      <c r="L43" s="8"/>
      <c r="M43" s="8"/>
    </row>
    <row r="44" s="2" customFormat="1" ht="15" spans="1:13">
      <c r="A44" s="7">
        <v>42</v>
      </c>
      <c r="B44" s="8" t="s">
        <v>14</v>
      </c>
      <c r="C44" s="8" t="s">
        <v>47</v>
      </c>
      <c r="D44" s="8" t="s">
        <v>62</v>
      </c>
      <c r="E44" s="8" t="s">
        <v>49</v>
      </c>
      <c r="F44" s="8"/>
      <c r="G44" s="8">
        <v>71.5</v>
      </c>
      <c r="H44" s="8">
        <v>71.5</v>
      </c>
      <c r="I44" s="12">
        <v>63.4</v>
      </c>
      <c r="J44" s="12">
        <v>67.45</v>
      </c>
      <c r="K44" s="14">
        <v>14</v>
      </c>
      <c r="L44" s="8"/>
      <c r="M44" s="8"/>
    </row>
    <row r="45" s="2" customFormat="1" ht="15" spans="1:13">
      <c r="A45" s="7">
        <v>43</v>
      </c>
      <c r="B45" s="8" t="s">
        <v>14</v>
      </c>
      <c r="C45" s="8" t="s">
        <v>47</v>
      </c>
      <c r="D45" s="8" t="s">
        <v>63</v>
      </c>
      <c r="E45" s="8" t="s">
        <v>49</v>
      </c>
      <c r="F45" s="8"/>
      <c r="G45" s="8">
        <v>70.4</v>
      </c>
      <c r="H45" s="8">
        <v>70.4</v>
      </c>
      <c r="I45" s="12"/>
      <c r="J45" s="12">
        <v>35.2</v>
      </c>
      <c r="K45" s="14"/>
      <c r="L45" s="8"/>
      <c r="M45" s="8" t="s">
        <v>64</v>
      </c>
    </row>
    <row r="46" s="2" customFormat="1" ht="15" spans="1:13">
      <c r="A46" s="7">
        <v>44</v>
      </c>
      <c r="B46" s="9" t="s">
        <v>14</v>
      </c>
      <c r="C46" s="9" t="s">
        <v>65</v>
      </c>
      <c r="D46" s="9" t="s">
        <v>66</v>
      </c>
      <c r="E46" s="9" t="s">
        <v>49</v>
      </c>
      <c r="F46" s="9"/>
      <c r="G46" s="9">
        <v>74</v>
      </c>
      <c r="H46" s="9">
        <f t="shared" ref="H46:H60" si="2">F46+G46</f>
        <v>74</v>
      </c>
      <c r="I46" s="15">
        <v>78.8</v>
      </c>
      <c r="J46" s="15">
        <f t="shared" ref="J46:J60" si="3">ROUND(H46*0.5+I46*0.5,2)</f>
        <v>76.4</v>
      </c>
      <c r="K46" s="16">
        <f t="shared" ref="K46:K58" si="4">RANK(J46,$J$46:$J$60)</f>
        <v>1</v>
      </c>
      <c r="L46" s="9" t="s">
        <v>18</v>
      </c>
      <c r="M46" s="9"/>
    </row>
    <row r="47" s="2" customFormat="1" ht="15" spans="1:13">
      <c r="A47" s="7">
        <v>45</v>
      </c>
      <c r="B47" s="9" t="s">
        <v>14</v>
      </c>
      <c r="C47" s="9" t="s">
        <v>65</v>
      </c>
      <c r="D47" s="9" t="s">
        <v>67</v>
      </c>
      <c r="E47" s="9" t="s">
        <v>17</v>
      </c>
      <c r="F47" s="9"/>
      <c r="G47" s="9">
        <v>70.7</v>
      </c>
      <c r="H47" s="9">
        <f>F47+G47</f>
        <v>70.7</v>
      </c>
      <c r="I47" s="15">
        <v>79.4</v>
      </c>
      <c r="J47" s="15">
        <f>ROUND(H47*0.5+I47*0.5,2)</f>
        <v>75.05</v>
      </c>
      <c r="K47" s="16">
        <f>RANK(J47,$J$46:$J$60)</f>
        <v>2</v>
      </c>
      <c r="L47" s="9" t="s">
        <v>18</v>
      </c>
      <c r="M47" s="9"/>
    </row>
    <row r="48" s="2" customFormat="1" ht="15" spans="1:13">
      <c r="A48" s="7">
        <v>46</v>
      </c>
      <c r="B48" s="9" t="s">
        <v>14</v>
      </c>
      <c r="C48" s="9" t="s">
        <v>65</v>
      </c>
      <c r="D48" s="9" t="s">
        <v>68</v>
      </c>
      <c r="E48" s="9" t="s">
        <v>49</v>
      </c>
      <c r="F48" s="9"/>
      <c r="G48" s="9">
        <v>76.9</v>
      </c>
      <c r="H48" s="9">
        <f>F48+G48</f>
        <v>76.9</v>
      </c>
      <c r="I48" s="15">
        <v>68.4</v>
      </c>
      <c r="J48" s="15">
        <f>ROUND(H48*0.5+I48*0.5,2)</f>
        <v>72.65</v>
      </c>
      <c r="K48" s="16">
        <f>RANK(J48,$J$46:$J$60)</f>
        <v>3</v>
      </c>
      <c r="L48" s="9" t="s">
        <v>18</v>
      </c>
      <c r="M48" s="9"/>
    </row>
    <row r="49" s="2" customFormat="1" ht="15" spans="1:13">
      <c r="A49" s="7">
        <v>47</v>
      </c>
      <c r="B49" s="9" t="s">
        <v>14</v>
      </c>
      <c r="C49" s="9" t="s">
        <v>65</v>
      </c>
      <c r="D49" s="9" t="s">
        <v>69</v>
      </c>
      <c r="E49" s="9" t="s">
        <v>49</v>
      </c>
      <c r="F49" s="9"/>
      <c r="G49" s="9">
        <v>68.1</v>
      </c>
      <c r="H49" s="9">
        <f>F49+G49</f>
        <v>68.1</v>
      </c>
      <c r="I49" s="15">
        <v>76.6</v>
      </c>
      <c r="J49" s="15">
        <f>ROUND(H49*0.5+I49*0.5,2)</f>
        <v>72.35</v>
      </c>
      <c r="K49" s="16">
        <f>RANK(J49,$J$46:$J$60)</f>
        <v>4</v>
      </c>
      <c r="L49" s="9" t="s">
        <v>18</v>
      </c>
      <c r="M49" s="9"/>
    </row>
    <row r="50" s="2" customFormat="1" ht="15" spans="1:13">
      <c r="A50" s="7">
        <v>48</v>
      </c>
      <c r="B50" s="9" t="s">
        <v>14</v>
      </c>
      <c r="C50" s="9" t="s">
        <v>65</v>
      </c>
      <c r="D50" s="9" t="s">
        <v>70</v>
      </c>
      <c r="E50" s="9" t="s">
        <v>49</v>
      </c>
      <c r="F50" s="9"/>
      <c r="G50" s="9">
        <v>67.3</v>
      </c>
      <c r="H50" s="9">
        <f>F50+G50</f>
        <v>67.3</v>
      </c>
      <c r="I50" s="15">
        <v>77.4</v>
      </c>
      <c r="J50" s="15">
        <f>ROUND(H50*0.5+I50*0.5,2)</f>
        <v>72.35</v>
      </c>
      <c r="K50" s="16">
        <f>RANK(J50,$J$46:$J$60)</f>
        <v>4</v>
      </c>
      <c r="L50" s="9" t="s">
        <v>18</v>
      </c>
      <c r="M50" s="9"/>
    </row>
    <row r="51" s="2" customFormat="1" ht="15" spans="1:13">
      <c r="A51" s="7">
        <v>49</v>
      </c>
      <c r="B51" s="9" t="s">
        <v>14</v>
      </c>
      <c r="C51" s="9" t="s">
        <v>65</v>
      </c>
      <c r="D51" s="9" t="s">
        <v>71</v>
      </c>
      <c r="E51" s="9" t="s">
        <v>49</v>
      </c>
      <c r="F51" s="9"/>
      <c r="G51" s="9">
        <v>70.1</v>
      </c>
      <c r="H51" s="9">
        <f>F51+G51</f>
        <v>70.1</v>
      </c>
      <c r="I51" s="15">
        <v>70.8</v>
      </c>
      <c r="J51" s="15">
        <f>ROUND(H51*0.5+I51*0.5,2)</f>
        <v>70.45</v>
      </c>
      <c r="K51" s="16">
        <f>RANK(J51,$J$46:$J$60)</f>
        <v>6</v>
      </c>
      <c r="L51" s="9"/>
      <c r="M51" s="9"/>
    </row>
    <row r="52" s="2" customFormat="1" ht="15" spans="1:13">
      <c r="A52" s="7">
        <v>50</v>
      </c>
      <c r="B52" s="9" t="s">
        <v>14</v>
      </c>
      <c r="C52" s="9" t="s">
        <v>65</v>
      </c>
      <c r="D52" s="9" t="s">
        <v>72</v>
      </c>
      <c r="E52" s="9" t="s">
        <v>49</v>
      </c>
      <c r="F52" s="9"/>
      <c r="G52" s="9">
        <v>71.1</v>
      </c>
      <c r="H52" s="9">
        <f>F52+G52</f>
        <v>71.1</v>
      </c>
      <c r="I52" s="15">
        <v>69</v>
      </c>
      <c r="J52" s="15">
        <f>ROUND(H52*0.5+I52*0.5,2)</f>
        <v>70.05</v>
      </c>
      <c r="K52" s="16">
        <f>RANK(J52,$J$46:$J$60)</f>
        <v>7</v>
      </c>
      <c r="L52" s="9"/>
      <c r="M52" s="9"/>
    </row>
    <row r="53" s="2" customFormat="1" ht="15" spans="1:13">
      <c r="A53" s="7">
        <v>51</v>
      </c>
      <c r="B53" s="9" t="s">
        <v>14</v>
      </c>
      <c r="C53" s="9" t="s">
        <v>65</v>
      </c>
      <c r="D53" s="9" t="s">
        <v>73</v>
      </c>
      <c r="E53" s="9" t="s">
        <v>49</v>
      </c>
      <c r="F53" s="9"/>
      <c r="G53" s="9">
        <v>69.2</v>
      </c>
      <c r="H53" s="9">
        <f>F53+G53</f>
        <v>69.2</v>
      </c>
      <c r="I53" s="15">
        <v>70.8</v>
      </c>
      <c r="J53" s="15">
        <f>ROUND(H53*0.5+I53*0.5,2)</f>
        <v>70</v>
      </c>
      <c r="K53" s="16">
        <f>RANK(J53,$J$46:$J$60)</f>
        <v>8</v>
      </c>
      <c r="L53" s="9"/>
      <c r="M53" s="9"/>
    </row>
    <row r="54" s="2" customFormat="1" ht="15" spans="1:13">
      <c r="A54" s="7">
        <v>52</v>
      </c>
      <c r="B54" s="9" t="s">
        <v>14</v>
      </c>
      <c r="C54" s="9" t="s">
        <v>65</v>
      </c>
      <c r="D54" s="9" t="s">
        <v>74</v>
      </c>
      <c r="E54" s="9" t="s">
        <v>49</v>
      </c>
      <c r="F54" s="9"/>
      <c r="G54" s="9">
        <v>65</v>
      </c>
      <c r="H54" s="9">
        <f>F54+G54</f>
        <v>65</v>
      </c>
      <c r="I54" s="15">
        <v>71.4</v>
      </c>
      <c r="J54" s="15">
        <f>ROUND(H54*0.5+I54*0.5,2)</f>
        <v>68.2</v>
      </c>
      <c r="K54" s="16">
        <f>RANK(J54,$J$46:$J$60)</f>
        <v>9</v>
      </c>
      <c r="L54" s="9"/>
      <c r="M54" s="9"/>
    </row>
    <row r="55" s="2" customFormat="1" ht="15" spans="1:13">
      <c r="A55" s="7">
        <v>53</v>
      </c>
      <c r="B55" s="9" t="s">
        <v>14</v>
      </c>
      <c r="C55" s="9" t="s">
        <v>65</v>
      </c>
      <c r="D55" s="9" t="s">
        <v>75</v>
      </c>
      <c r="E55" s="9" t="s">
        <v>49</v>
      </c>
      <c r="F55" s="9">
        <v>1</v>
      </c>
      <c r="G55" s="9">
        <v>66.3</v>
      </c>
      <c r="H55" s="9">
        <f>F55+G55</f>
        <v>67.3</v>
      </c>
      <c r="I55" s="15">
        <v>68.8</v>
      </c>
      <c r="J55" s="15">
        <f>ROUND(H55*0.5+I55*0.5,2)</f>
        <v>68.05</v>
      </c>
      <c r="K55" s="16">
        <f>RANK(J55,$J$46:$J$60)</f>
        <v>10</v>
      </c>
      <c r="L55" s="9"/>
      <c r="M55" s="9"/>
    </row>
    <row r="56" s="2" customFormat="1" ht="15" spans="1:13">
      <c r="A56" s="7">
        <v>54</v>
      </c>
      <c r="B56" s="9" t="s">
        <v>14</v>
      </c>
      <c r="C56" s="9" t="s">
        <v>65</v>
      </c>
      <c r="D56" s="9" t="s">
        <v>76</v>
      </c>
      <c r="E56" s="9" t="s">
        <v>49</v>
      </c>
      <c r="F56" s="9"/>
      <c r="G56" s="9">
        <v>67.8</v>
      </c>
      <c r="H56" s="9">
        <f>F56+G56</f>
        <v>67.8</v>
      </c>
      <c r="I56" s="15">
        <v>65.8</v>
      </c>
      <c r="J56" s="15">
        <f>ROUND(H56*0.5+I56*0.5,2)</f>
        <v>66.8</v>
      </c>
      <c r="K56" s="16">
        <f>RANK(J56,$J$46:$J$60)</f>
        <v>11</v>
      </c>
      <c r="L56" s="9"/>
      <c r="M56" s="9"/>
    </row>
    <row r="57" s="2" customFormat="1" ht="15" spans="1:13">
      <c r="A57" s="7">
        <v>55</v>
      </c>
      <c r="B57" s="9" t="s">
        <v>14</v>
      </c>
      <c r="C57" s="9" t="s">
        <v>65</v>
      </c>
      <c r="D57" s="9" t="s">
        <v>77</v>
      </c>
      <c r="E57" s="9" t="s">
        <v>49</v>
      </c>
      <c r="F57" s="9"/>
      <c r="G57" s="9">
        <v>64.7</v>
      </c>
      <c r="H57" s="9">
        <f>F57+G57</f>
        <v>64.7</v>
      </c>
      <c r="I57" s="15">
        <v>68.8</v>
      </c>
      <c r="J57" s="15">
        <f>ROUND(H57*0.5+I57*0.5,2)</f>
        <v>66.75</v>
      </c>
      <c r="K57" s="16">
        <f>RANK(J57,$J$46:$J$60)</f>
        <v>12</v>
      </c>
      <c r="L57" s="9"/>
      <c r="M57" s="9"/>
    </row>
    <row r="58" s="2" customFormat="1" ht="15" spans="1:13">
      <c r="A58" s="7">
        <v>56</v>
      </c>
      <c r="B58" s="9" t="s">
        <v>14</v>
      </c>
      <c r="C58" s="9" t="s">
        <v>65</v>
      </c>
      <c r="D58" s="9" t="s">
        <v>78</v>
      </c>
      <c r="E58" s="9" t="s">
        <v>49</v>
      </c>
      <c r="F58" s="9"/>
      <c r="G58" s="9">
        <v>75.6</v>
      </c>
      <c r="H58" s="9">
        <f>F58+G58</f>
        <v>75.6</v>
      </c>
      <c r="I58" s="15">
        <v>57.8</v>
      </c>
      <c r="J58" s="15">
        <f>ROUND(H58*0.5+I58*0.5,2)</f>
        <v>66.7</v>
      </c>
      <c r="K58" s="16">
        <f>RANK(J58,$J$46:$J$60)</f>
        <v>13</v>
      </c>
      <c r="L58" s="9"/>
      <c r="M58" s="9"/>
    </row>
    <row r="59" s="2" customFormat="1" ht="15" spans="1:13">
      <c r="A59" s="7">
        <v>57</v>
      </c>
      <c r="B59" s="9" t="s">
        <v>14</v>
      </c>
      <c r="C59" s="9" t="s">
        <v>65</v>
      </c>
      <c r="D59" s="9" t="s">
        <v>79</v>
      </c>
      <c r="E59" s="9" t="s">
        <v>49</v>
      </c>
      <c r="F59" s="9"/>
      <c r="G59" s="9">
        <v>64.9</v>
      </c>
      <c r="H59" s="9">
        <f>F59+G59</f>
        <v>64.9</v>
      </c>
      <c r="I59" s="15">
        <v>66.2</v>
      </c>
      <c r="J59" s="15">
        <f>ROUND(H59*0.5+I59*0.5,2)</f>
        <v>65.55</v>
      </c>
      <c r="K59" s="16">
        <f t="shared" ref="K58:K60" si="5">RANK(J59,$J$46:$J$60)</f>
        <v>14</v>
      </c>
      <c r="L59" s="9"/>
      <c r="M59" s="9"/>
    </row>
    <row r="60" s="2" customFormat="1" ht="15" spans="1:13">
      <c r="A60" s="7">
        <v>58</v>
      </c>
      <c r="B60" s="9" t="s">
        <v>14</v>
      </c>
      <c r="C60" s="9" t="s">
        <v>65</v>
      </c>
      <c r="D60" s="9" t="s">
        <v>80</v>
      </c>
      <c r="E60" s="9" t="s">
        <v>49</v>
      </c>
      <c r="F60" s="9"/>
      <c r="G60" s="9">
        <v>65.4</v>
      </c>
      <c r="H60" s="9">
        <f>F60+G60</f>
        <v>65.4</v>
      </c>
      <c r="I60" s="15"/>
      <c r="J60" s="15">
        <f>ROUND(H60*0.5+I60*0.5,2)</f>
        <v>32.7</v>
      </c>
      <c r="K60" s="16"/>
      <c r="L60" s="9"/>
      <c r="M60" s="9" t="s">
        <v>64</v>
      </c>
    </row>
  </sheetData>
  <sortState caseSensitive="0" columnSort="0" ref="B46:AC60">
    <sortCondition descending="0" ref="K46:K60"/>
  </sortState>
  <mergeCells count="1">
    <mergeCell ref="A1:M1"/>
  </mergeCells>
  <pageMargins left="0.75" right="0.75" top="1" bottom="1" header="0.5" footer="0.5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2023-02-20T16:30:25Z</dcterms:created>
  <dcterms:modified xsi:type="dcterms:W3CDTF">2023-02-20T16:33:18Z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2052-9.1.0.4472</vt:lpwstr>
  </property>
  <property fmtid="{D5CDD505-2E9C-101B-9397-08002B2CF9AE}" pid="3" name="ICV">
    <vt:lpwstr>67A81320BE4A4F53AEA9159446B5B7FE</vt:lpwstr>
  </property>
</Properties>
</file>