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03" activeTab="0"/>
  </bookViews>
  <sheets>
    <sheet name="1面试室 " sheetId="1" r:id="rId1"/>
    <sheet name="2面试室" sheetId="2" r:id="rId2"/>
  </sheets>
  <definedNames/>
  <calcPr fullCalcOnLoad="1"/>
</workbook>
</file>

<file path=xl/sharedStrings.xml><?xml version="1.0" encoding="utf-8"?>
<sst xmlns="http://schemas.openxmlformats.org/spreadsheetml/2006/main" count="252" uniqueCount="110">
  <si>
    <t>大足区2022年重庆市招募“三支一扶”人员缺额岗位调剂笔试、面试、总成绩及体检人员公布表（一面试室）</t>
  </si>
  <si>
    <t xml:space="preserve">    注：总成绩=（综合基础知识+公文写作）÷2×60%+面试成绩×40%。</t>
  </si>
  <si>
    <t>面试日期：2022年10月29日</t>
  </si>
  <si>
    <t>序号</t>
  </si>
  <si>
    <t>报考单位</t>
  </si>
  <si>
    <t>报考岗位</t>
  </si>
  <si>
    <t>报考专业</t>
  </si>
  <si>
    <t>姓名</t>
  </si>
  <si>
    <t>性别</t>
  </si>
  <si>
    <t>准考证号</t>
  </si>
  <si>
    <t>（综合基础知识+公文写作）成绩</t>
  </si>
  <si>
    <t>（综合基础知识+公文写作）成绩折算分</t>
  </si>
  <si>
    <t>面试成绩</t>
  </si>
  <si>
    <t>面试成绩折算分</t>
  </si>
  <si>
    <t>总成绩</t>
  </si>
  <si>
    <t>分岗位
排名</t>
  </si>
  <si>
    <t>是否进入体检</t>
  </si>
  <si>
    <t>1</t>
  </si>
  <si>
    <t>大足区农技服务机构</t>
  </si>
  <si>
    <t>农技岗1</t>
  </si>
  <si>
    <t>普通岗位</t>
  </si>
  <si>
    <t>李建</t>
  </si>
  <si>
    <t>男</t>
  </si>
  <si>
    <t>22041111017</t>
  </si>
  <si>
    <t>142</t>
  </si>
  <si>
    <t>是</t>
  </si>
  <si>
    <t>2</t>
  </si>
  <si>
    <t>刘晓龙</t>
  </si>
  <si>
    <t>22041091315</t>
  </si>
  <si>
    <t>122</t>
  </si>
  <si>
    <t>缺考</t>
  </si>
  <si>
    <t>3</t>
  </si>
  <si>
    <t>大足区劳动就业和社会保障服务机构</t>
  </si>
  <si>
    <t>社保岗1</t>
  </si>
  <si>
    <t>熊柳俊</t>
  </si>
  <si>
    <t>22041157601</t>
  </si>
  <si>
    <t>138.5</t>
  </si>
  <si>
    <t>4</t>
  </si>
  <si>
    <t>蒲巍</t>
  </si>
  <si>
    <t>22041131528</t>
  </si>
  <si>
    <t>137</t>
  </si>
  <si>
    <t>5</t>
  </si>
  <si>
    <t>付世伟</t>
  </si>
  <si>
    <t>22041080818</t>
  </si>
  <si>
    <t>6</t>
  </si>
  <si>
    <t>大足区帮扶乡村振兴服务机构</t>
  </si>
  <si>
    <t>乡村振兴岗2</t>
  </si>
  <si>
    <t>向往</t>
  </si>
  <si>
    <t>22041126826</t>
  </si>
  <si>
    <t>154.5</t>
  </si>
  <si>
    <t>7</t>
  </si>
  <si>
    <t>邓鑫</t>
  </si>
  <si>
    <t>22041172229</t>
  </si>
  <si>
    <t>158.5</t>
  </si>
  <si>
    <t>8</t>
  </si>
  <si>
    <t>王富晋</t>
  </si>
  <si>
    <t>22041075319</t>
  </si>
  <si>
    <t>9</t>
  </si>
  <si>
    <t>苟正锋</t>
  </si>
  <si>
    <t>22041172220</t>
  </si>
  <si>
    <t>155.5</t>
  </si>
  <si>
    <t>10</t>
  </si>
  <si>
    <t>王梓旭</t>
  </si>
  <si>
    <t>22041054510</t>
  </si>
  <si>
    <t>154</t>
  </si>
  <si>
    <t>11</t>
  </si>
  <si>
    <t>谢林洁</t>
  </si>
  <si>
    <t>22041091027</t>
  </si>
  <si>
    <t>152.5</t>
  </si>
  <si>
    <t>12</t>
  </si>
  <si>
    <t>张玉浩</t>
  </si>
  <si>
    <t>22041063327</t>
  </si>
  <si>
    <t>13</t>
  </si>
  <si>
    <t>冉建均</t>
  </si>
  <si>
    <t>22041084324</t>
  </si>
  <si>
    <t>14</t>
  </si>
  <si>
    <t>陈瑞</t>
  </si>
  <si>
    <t>22041120426</t>
  </si>
  <si>
    <t>15</t>
  </si>
  <si>
    <t>乡村振兴岗1</t>
  </si>
  <si>
    <t>蒋家兴</t>
  </si>
  <si>
    <t>22041123405</t>
  </si>
  <si>
    <t>141</t>
  </si>
  <si>
    <t>16</t>
  </si>
  <si>
    <t>黄慧波</t>
  </si>
  <si>
    <t>22041123627</t>
  </si>
  <si>
    <t>134.5</t>
  </si>
  <si>
    <t>大足区2022年重庆市招募“三支一扶”人员缺额岗位调剂笔试、面试、总成绩及体检人员公布表（二面试室）</t>
  </si>
  <si>
    <t>农技岗2</t>
  </si>
  <si>
    <t>陈鑫</t>
  </si>
  <si>
    <t>22041129902</t>
  </si>
  <si>
    <t>153</t>
  </si>
  <si>
    <t>陈其川</t>
  </si>
  <si>
    <t>22041151515</t>
  </si>
  <si>
    <t>张檬</t>
  </si>
  <si>
    <t>22041164116</t>
  </si>
  <si>
    <t>151</t>
  </si>
  <si>
    <t>韦松</t>
  </si>
  <si>
    <t>22041155819</t>
  </si>
  <si>
    <t>唐桂彪</t>
  </si>
  <si>
    <t>22041122509</t>
  </si>
  <si>
    <t>151.5</t>
  </si>
  <si>
    <t>曹情涵</t>
  </si>
  <si>
    <t>22041111407</t>
  </si>
  <si>
    <t>周泰</t>
  </si>
  <si>
    <t>22041064128</t>
  </si>
  <si>
    <t>谷勇</t>
  </si>
  <si>
    <t>22041158426</t>
  </si>
  <si>
    <t>肖宇</t>
  </si>
  <si>
    <t>22041123321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</si>
</sst>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);[Red]\(0.00\)"/>
    <numFmt numFmtId="181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黑体"/>
      <family val="3"/>
    </font>
    <font>
      <b/>
      <sz val="14"/>
      <color theme="1"/>
      <name val="仿宋_GB2312"/>
      <family val="3"/>
    </font>
    <font>
      <sz val="12"/>
      <color theme="1"/>
      <name val="方正仿宋_GBK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3" fillId="3" borderId="0" applyNumberFormat="0" applyBorder="0" applyAlignment="0" applyProtection="0"/>
    <xf numFmtId="0" fontId="10" fillId="4" borderId="1" applyNumberFormat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0" fontId="3" fillId="5" borderId="0" applyNumberFormat="0" applyBorder="0" applyAlignment="0" applyProtection="0"/>
    <xf numFmtId="0" fontId="28" fillId="6" borderId="2" applyNumberFormat="0" applyAlignment="0" applyProtection="0"/>
    <xf numFmtId="177" fontId="0" fillId="0" borderId="0" applyFont="0" applyFill="0" applyBorder="0" applyAlignment="0" applyProtection="0"/>
    <xf numFmtId="0" fontId="27" fillId="0" borderId="0">
      <alignment vertical="center"/>
      <protection/>
    </xf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0" borderId="7" applyNumberFormat="0" applyAlignment="0" applyProtection="0"/>
    <xf numFmtId="0" fontId="11" fillId="10" borderId="1" applyNumberFormat="0" applyAlignment="0" applyProtection="0"/>
    <xf numFmtId="0" fontId="27" fillId="11" borderId="0" applyNumberFormat="0" applyBorder="0" applyAlignment="0" applyProtection="0"/>
    <xf numFmtId="0" fontId="23" fillId="12" borderId="8" applyNumberFormat="0" applyAlignment="0" applyProtection="0"/>
    <xf numFmtId="0" fontId="27" fillId="0" borderId="0">
      <alignment/>
      <protection/>
    </xf>
    <xf numFmtId="0" fontId="3" fillId="3" borderId="0" applyNumberFormat="0" applyBorder="0" applyAlignment="0" applyProtection="0"/>
    <xf numFmtId="0" fontId="27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8" fillId="0" borderId="10" applyNumberFormat="0" applyFill="0" applyAlignment="0" applyProtection="0"/>
    <xf numFmtId="0" fontId="25" fillId="5" borderId="0" applyNumberFormat="0" applyBorder="0" applyAlignment="0" applyProtection="0"/>
    <xf numFmtId="0" fontId="27" fillId="0" borderId="0">
      <alignment/>
      <protection/>
    </xf>
    <xf numFmtId="0" fontId="26" fillId="14" borderId="0" applyNumberFormat="0" applyBorder="0" applyAlignment="0" applyProtection="0"/>
    <xf numFmtId="0" fontId="27" fillId="0" borderId="0">
      <alignment/>
      <protection/>
    </xf>
    <xf numFmtId="0" fontId="3" fillId="15" borderId="0" applyNumberFormat="0" applyBorder="0" applyAlignment="0" applyProtection="0"/>
    <xf numFmtId="0" fontId="27" fillId="0" borderId="0">
      <alignment/>
      <protection/>
    </xf>
    <xf numFmtId="0" fontId="1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29" fillId="6" borderId="1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7" fillId="0" borderId="0">
      <alignment vertical="center"/>
      <protection/>
    </xf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13" fillId="19" borderId="0" applyNumberFormat="0" applyBorder="0" applyAlignment="0" applyProtection="0"/>
    <xf numFmtId="0" fontId="27" fillId="0" borderId="0">
      <alignment vertical="center"/>
      <protection/>
    </xf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30" fillId="21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22" borderId="0" applyNumberFormat="0" applyBorder="0" applyAlignment="0" applyProtection="0"/>
    <xf numFmtId="0" fontId="27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/>
      <protection/>
    </xf>
    <xf numFmtId="0" fontId="27" fillId="2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28" borderId="0" applyNumberFormat="0" applyBorder="0" applyAlignment="0" applyProtection="0"/>
    <xf numFmtId="0" fontId="27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3" fillId="0" borderId="13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14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8" fillId="41" borderId="2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4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4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16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45" borderId="0" applyNumberFormat="0" applyBorder="0" applyAlignment="0" applyProtection="0"/>
    <xf numFmtId="0" fontId="44" fillId="0" borderId="17" applyNumberFormat="0" applyFill="0" applyAlignment="0" applyProtection="0"/>
    <xf numFmtId="0" fontId="45" fillId="46" borderId="18" applyNumberFormat="0" applyAlignment="0" applyProtection="0"/>
    <xf numFmtId="0" fontId="4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180" fontId="49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19" xfId="0" applyFont="1" applyFill="1" applyBorder="1" applyAlignment="1">
      <alignment vertical="center" shrinkToFi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 shrinkToFi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0" xfId="145" applyNumberFormat="1" applyFill="1" applyBorder="1" applyAlignment="1">
      <alignment horizontal="center"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0" fontId="49" fillId="0" borderId="20" xfId="0" applyNumberFormat="1" applyFont="1" applyFill="1" applyBorder="1" applyAlignment="1">
      <alignment horizontal="center" vertical="center"/>
    </xf>
    <xf numFmtId="181" fontId="53" fillId="0" borderId="20" xfId="0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3" fillId="0" borderId="2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80" fontId="53" fillId="0" borderId="2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</cellXfs>
  <cellStyles count="363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标题 4" xfId="35"/>
    <cellStyle name="常规 5 2 4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常规 2 3 2 4" xfId="91"/>
    <cellStyle name="40% - 强调文字颜色 2 2" xfId="92"/>
    <cellStyle name="40% - 强调文字颜色 5 2" xfId="93"/>
    <cellStyle name="40% - 强调文字颜色 6 2" xfId="94"/>
    <cellStyle name="20% - 强调文字颜色 2 2" xfId="95"/>
    <cellStyle name="常规 3 2 5" xfId="96"/>
    <cellStyle name="20% - 强调文字颜色 3 2" xfId="97"/>
    <cellStyle name="常规 3 3 5" xfId="98"/>
    <cellStyle name="常规 3" xfId="99"/>
    <cellStyle name="20% - 强调文字颜色 4 2" xfId="100"/>
    <cellStyle name="常规 8 2 2" xfId="101"/>
    <cellStyle name="20% - 强调文字颜色 5 2" xfId="102"/>
    <cellStyle name="20% - 强调文字颜色 6 2" xfId="103"/>
    <cellStyle name="常规 2 3 3 4" xfId="104"/>
    <cellStyle name="40% - 强调文字颜色 3 2" xfId="105"/>
    <cellStyle name="常规 3 2 7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常规 5 2 2 2" xfId="115"/>
    <cellStyle name="常规 2 3 6" xfId="116"/>
    <cellStyle name="标题 2 2" xfId="117"/>
    <cellStyle name="常规 7 2 3" xfId="118"/>
    <cellStyle name="常规 5 2 3 2" xfId="119"/>
    <cellStyle name="常规 2 4 6" xfId="120"/>
    <cellStyle name="标题 3 2" xfId="121"/>
    <cellStyle name="常规 5 2 4 2" xfId="122"/>
    <cellStyle name="标题 4 2" xfId="123"/>
    <cellStyle name="常规 5 2 5" xfId="124"/>
    <cellStyle name="常规 2 3 2 3 2" xfId="125"/>
    <cellStyle name="标题 5" xfId="126"/>
    <cellStyle name="差 2" xfId="127"/>
    <cellStyle name="常规 10" xfId="128"/>
    <cellStyle name="常规 10 2" xfId="129"/>
    <cellStyle name="常规 10 3" xfId="130"/>
    <cellStyle name="常规 5 2 2 3 2" xfId="131"/>
    <cellStyle name="常规 11" xfId="132"/>
    <cellStyle name="常规 11 2" xfId="133"/>
    <cellStyle name="常规 12" xfId="134"/>
    <cellStyle name="常规 12 2" xfId="135"/>
    <cellStyle name="常规 13" xfId="136"/>
    <cellStyle name="常规 13 2" xfId="137"/>
    <cellStyle name="常规 2 3 4 2" xfId="138"/>
    <cellStyle name="常规 13 3" xfId="139"/>
    <cellStyle name="常规 14" xfId="140"/>
    <cellStyle name="常规 14 2" xfId="141"/>
    <cellStyle name="常规 20" xfId="142"/>
    <cellStyle name="常规 15" xfId="143"/>
    <cellStyle name="常规 3 3 4" xfId="144"/>
    <cellStyle name="常规 2" xfId="145"/>
    <cellStyle name="常规 3 3 4 2" xfId="146"/>
    <cellStyle name="常规 2 2" xfId="147"/>
    <cellStyle name="常规 2 2 2" xfId="148"/>
    <cellStyle name="常规 2 2 2 2" xfId="149"/>
    <cellStyle name="常规 2 4 4" xfId="150"/>
    <cellStyle name="常规 2 2 2 2 2" xfId="151"/>
    <cellStyle name="常规 3 2 2 2 3" xfId="152"/>
    <cellStyle name="常规 2 4 4 2" xfId="153"/>
    <cellStyle name="常规 2 2 2 2 2 2" xfId="154"/>
    <cellStyle name="常规 7 2 2" xfId="155"/>
    <cellStyle name="常规 2 4 5" xfId="156"/>
    <cellStyle name="常规 2 2 2 2 3" xfId="157"/>
    <cellStyle name="常规 2 2 2 3" xfId="158"/>
    <cellStyle name="常规 2 5 4" xfId="159"/>
    <cellStyle name="常规 2 2 2 3 2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4 4 2 3" xfId="166"/>
    <cellStyle name="常规 4 2 2 2 3" xfId="167"/>
    <cellStyle name="常规 2 3 2 2 2 2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6 2 5" xfId="178"/>
    <cellStyle name="常规 2 3 3 3 2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5 2 2 2 3" xfId="186"/>
    <cellStyle name="常规 2 4 2 2 2 2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5 2 3 3" xfId="201"/>
    <cellStyle name="常规 2 4 7" xfId="202"/>
    <cellStyle name="常规 2 4 7 2" xfId="203"/>
    <cellStyle name="常规 2 4 8" xfId="204"/>
    <cellStyle name="强调文字颜色 4 2" xfId="205"/>
    <cellStyle name="常规 2 5" xfId="206"/>
    <cellStyle name="常规 2 5 2" xfId="207"/>
    <cellStyle name="常规 2 5 2 2" xfId="208"/>
    <cellStyle name="常规 2 5 2 2 2" xfId="209"/>
    <cellStyle name="常规 3 2 5 2" xfId="210"/>
    <cellStyle name="常规 2 5 2 3" xfId="211"/>
    <cellStyle name="常规 2 5 3" xfId="212"/>
    <cellStyle name="常规 7 3 2" xfId="213"/>
    <cellStyle name="常规 2 5 5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3 3 5 2" xfId="220"/>
    <cellStyle name="常规 3 2" xfId="221"/>
    <cellStyle name="常规 2 6 2 3" xfId="222"/>
    <cellStyle name="常规 3 2 2" xfId="223"/>
    <cellStyle name="常规 2 6 2 3 2" xfId="224"/>
    <cellStyle name="常规 3 3" xfId="225"/>
    <cellStyle name="常规 2 6 2 4" xfId="226"/>
    <cellStyle name="常规 2 6 3" xfId="227"/>
    <cellStyle name="常规 2 6 3 2" xfId="228"/>
    <cellStyle name="常规 4 2" xfId="229"/>
    <cellStyle name="常规 2 6 3 3" xfId="230"/>
    <cellStyle name="强调文字颜色 1 2" xfId="231"/>
    <cellStyle name="常规 2 6 4" xfId="232"/>
    <cellStyle name="常规 2 6 4 2" xfId="233"/>
    <cellStyle name="常规 7 4 2" xfId="234"/>
    <cellStyle name="常规 2 6 5" xfId="235"/>
    <cellStyle name="常规 2 7" xfId="236"/>
    <cellStyle name="常规 3 3 2 3" xfId="237"/>
    <cellStyle name="常规 2 7 2" xfId="238"/>
    <cellStyle name="输入 2" xfId="239"/>
    <cellStyle name="常规 2 8" xfId="240"/>
    <cellStyle name="常规 3 3 3 3" xfId="241"/>
    <cellStyle name="常规 2 8 2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4" xfId="262"/>
    <cellStyle name="常规 3 3 6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强调文字颜色 5 2" xfId="270"/>
    <cellStyle name="常规 3 5" xfId="271"/>
    <cellStyle name="常规 3 5 2" xfId="272"/>
    <cellStyle name="常规 9 3" xfId="273"/>
    <cellStyle name="常规 3 5 2 2" xfId="274"/>
    <cellStyle name="常规 3 5 3" xfId="275"/>
    <cellStyle name="常规 3 6" xfId="276"/>
    <cellStyle name="常规 3 6 2" xfId="277"/>
    <cellStyle name="常规 3 7" xfId="278"/>
    <cellStyle name="常规 3 8" xfId="279"/>
    <cellStyle name="常规 4 4" xfId="280"/>
    <cellStyle name="常规 4 2 2" xfId="281"/>
    <cellStyle name="常规 6 4" xfId="282"/>
    <cellStyle name="常规 4 4 2" xfId="283"/>
    <cellStyle name="常规 4 2 2 2" xfId="284"/>
    <cellStyle name="常规 6 4 2" xfId="285"/>
    <cellStyle name="常规 4 4 2 2" xfId="286"/>
    <cellStyle name="常规 4 2 2 2 2" xfId="287"/>
    <cellStyle name="警告文本 2" xfId="288"/>
    <cellStyle name="常规 6 5 2" xfId="289"/>
    <cellStyle name="常规 4 4 3 2" xfId="290"/>
    <cellStyle name="常规 4 2 2 3 2" xfId="291"/>
    <cellStyle name="常规 6 6" xfId="292"/>
    <cellStyle name="常规 4 4 4" xfId="293"/>
    <cellStyle name="常规 4 2 2 4" xfId="294"/>
    <cellStyle name="常规 9 2 2" xfId="295"/>
    <cellStyle name="常规 6 7" xfId="296"/>
    <cellStyle name="常规 4 4 5" xfId="297"/>
    <cellStyle name="常规 4 2 2 5" xfId="298"/>
    <cellStyle name="强调文字颜色 6 2" xfId="299"/>
    <cellStyle name="常规 4 5" xfId="300"/>
    <cellStyle name="常规 4 2 3" xfId="301"/>
    <cellStyle name="常规 7 4" xfId="302"/>
    <cellStyle name="常规 4 5 2" xfId="303"/>
    <cellStyle name="常规 4 2 3 2" xfId="304"/>
    <cellStyle name="常规 7 5" xfId="305"/>
    <cellStyle name="常规 4 2 3 3" xfId="306"/>
    <cellStyle name="常规 4 6" xfId="307"/>
    <cellStyle name="常规 4 2 4" xfId="308"/>
    <cellStyle name="常规 8 4" xfId="309"/>
    <cellStyle name="常规 4 2 4 2" xfId="310"/>
    <cellStyle name="常规 4 2 5" xfId="311"/>
    <cellStyle name="常规 9 4" xfId="312"/>
    <cellStyle name="常规 4 2 5 2" xfId="313"/>
    <cellStyle name="常规 4 2 6" xfId="314"/>
    <cellStyle name="常规 4 2 7" xfId="315"/>
    <cellStyle name="常规 4 3" xfId="316"/>
    <cellStyle name="常规 5 4" xfId="317"/>
    <cellStyle name="常规 4 3 2" xfId="318"/>
    <cellStyle name="常规 5 4 2" xfId="319"/>
    <cellStyle name="常规 4 3 2 2" xfId="320"/>
    <cellStyle name="常规 4 3 2 2 2" xfId="321"/>
    <cellStyle name="常规 4 3 2 3" xfId="322"/>
    <cellStyle name="常规 5 5" xfId="323"/>
    <cellStyle name="常规 4 3 3" xfId="324"/>
    <cellStyle name="常规 5 5 2" xfId="325"/>
    <cellStyle name="常规 4 3 3 2" xfId="326"/>
    <cellStyle name="常规 5 6" xfId="327"/>
    <cellStyle name="常规 4 3 4" xfId="328"/>
    <cellStyle name="常规 4 3 4 2" xfId="329"/>
    <cellStyle name="常规 5 7" xfId="330"/>
    <cellStyle name="常规 4 3 5" xfId="331"/>
    <cellStyle name="常规 4 4 2 2 2" xfId="332"/>
    <cellStyle name="常规 4 4 2 2 3" xfId="333"/>
    <cellStyle name="常规 4 4 2 3 2" xfId="334"/>
    <cellStyle name="常规 4 4 2 4" xfId="335"/>
    <cellStyle name="常规 6 5 3" xfId="336"/>
    <cellStyle name="常规 4 4 3 3" xfId="337"/>
    <cellStyle name="常规 6 6 2" xfId="338"/>
    <cellStyle name="常规 4 4 4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注释 2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链接单元格 2" xfId="355"/>
    <cellStyle name="常规 6 2 3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tabSelected="1" workbookViewId="0" topLeftCell="A1">
      <pane ySplit="4" topLeftCell="A5" activePane="bottomLeft" state="frozen"/>
      <selection pane="bottomLeft" activeCell="A21" sqref="A21:IV21"/>
    </sheetView>
  </sheetViews>
  <sheetFormatPr defaultColWidth="9.00390625" defaultRowHeight="14.25"/>
  <cols>
    <col min="1" max="1" width="5.75390625" style="4" customWidth="1"/>
    <col min="2" max="2" width="33.125" style="5" customWidth="1"/>
    <col min="3" max="3" width="12.625" style="6" customWidth="1"/>
    <col min="4" max="4" width="10.625" style="6" customWidth="1"/>
    <col min="5" max="5" width="7.875" style="4" customWidth="1"/>
    <col min="6" max="6" width="8.00390625" style="4" customWidth="1"/>
    <col min="7" max="7" width="15.25390625" style="7" customWidth="1"/>
    <col min="8" max="8" width="8.625" style="7" customWidth="1"/>
    <col min="9" max="9" width="10.625" style="7" customWidth="1"/>
    <col min="10" max="10" width="7.875" style="7" customWidth="1"/>
    <col min="11" max="11" width="9.00390625" style="7" customWidth="1"/>
    <col min="12" max="12" width="7.625" style="8" customWidth="1"/>
    <col min="13" max="13" width="7.25390625" style="4" customWidth="1"/>
    <col min="14" max="14" width="6.75390625" style="4" customWidth="1"/>
    <col min="15" max="174" width="9.00390625" style="9" customWidth="1"/>
    <col min="175" max="16384" width="9.00390625" style="10" customWidth="1"/>
  </cols>
  <sheetData>
    <row r="1" spans="1:14" ht="2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0.25" customHeight="1">
      <c r="A3" s="13"/>
      <c r="B3" s="13"/>
      <c r="C3" s="13"/>
      <c r="D3" s="13"/>
      <c r="E3" s="13"/>
      <c r="F3" s="13"/>
      <c r="G3" s="13"/>
      <c r="H3" s="13"/>
      <c r="I3" s="13"/>
      <c r="J3" s="12" t="s">
        <v>2</v>
      </c>
      <c r="K3" s="12"/>
      <c r="L3" s="12"/>
      <c r="M3" s="12"/>
      <c r="N3" s="12"/>
    </row>
    <row r="4" spans="1:14" s="2" customFormat="1" ht="60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</row>
    <row r="5" spans="1:252" s="3" customFormat="1" ht="27" customHeight="1">
      <c r="A5" s="17" t="s">
        <v>17</v>
      </c>
      <c r="B5" s="18" t="s">
        <v>18</v>
      </c>
      <c r="C5" s="18" t="s">
        <v>19</v>
      </c>
      <c r="D5" s="19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20">
        <f>H5/2*0.6</f>
        <v>42.6</v>
      </c>
      <c r="J5" s="21">
        <v>78</v>
      </c>
      <c r="K5" s="22">
        <f>J5*0.4</f>
        <v>31.200000000000003</v>
      </c>
      <c r="L5" s="22">
        <f>I5+K5</f>
        <v>73.80000000000001</v>
      </c>
      <c r="M5" s="29">
        <v>1</v>
      </c>
      <c r="N5" s="23" t="s">
        <v>25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</row>
    <row r="6" spans="1:252" s="3" customFormat="1" ht="27" customHeight="1">
      <c r="A6" s="17" t="s">
        <v>26</v>
      </c>
      <c r="B6" s="18" t="s">
        <v>18</v>
      </c>
      <c r="C6" s="18" t="s">
        <v>19</v>
      </c>
      <c r="D6" s="19" t="s">
        <v>20</v>
      </c>
      <c r="E6" s="18" t="s">
        <v>27</v>
      </c>
      <c r="F6" s="18" t="s">
        <v>22</v>
      </c>
      <c r="G6" s="18" t="s">
        <v>28</v>
      </c>
      <c r="H6" s="18" t="s">
        <v>29</v>
      </c>
      <c r="I6" s="20">
        <f>H6/2*0.6</f>
        <v>36.6</v>
      </c>
      <c r="J6" s="21" t="s">
        <v>30</v>
      </c>
      <c r="K6" s="21" t="s">
        <v>30</v>
      </c>
      <c r="L6" s="22"/>
      <c r="M6" s="25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pans="1:252" s="3" customFormat="1" ht="27" customHeight="1">
      <c r="A7" s="17" t="s">
        <v>31</v>
      </c>
      <c r="B7" s="18" t="s">
        <v>32</v>
      </c>
      <c r="C7" s="18" t="s">
        <v>33</v>
      </c>
      <c r="D7" s="19" t="s">
        <v>20</v>
      </c>
      <c r="E7" s="18" t="s">
        <v>34</v>
      </c>
      <c r="F7" s="18" t="s">
        <v>22</v>
      </c>
      <c r="G7" s="18" t="s">
        <v>35</v>
      </c>
      <c r="H7" s="18" t="s">
        <v>36</v>
      </c>
      <c r="I7" s="20">
        <f>H7/2*0.6</f>
        <v>41.55</v>
      </c>
      <c r="J7" s="21">
        <v>78.4</v>
      </c>
      <c r="K7" s="22">
        <f>J7*0.4</f>
        <v>31.360000000000003</v>
      </c>
      <c r="L7" s="22">
        <f>I7+K7</f>
        <v>72.91</v>
      </c>
      <c r="M7" s="25">
        <v>1</v>
      </c>
      <c r="N7" s="23" t="s">
        <v>25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pans="1:252" s="3" customFormat="1" ht="27" customHeight="1">
      <c r="A8" s="17" t="s">
        <v>37</v>
      </c>
      <c r="B8" s="18" t="s">
        <v>32</v>
      </c>
      <c r="C8" s="18" t="s">
        <v>33</v>
      </c>
      <c r="D8" s="19" t="s">
        <v>20</v>
      </c>
      <c r="E8" s="18" t="s">
        <v>38</v>
      </c>
      <c r="F8" s="18" t="s">
        <v>22</v>
      </c>
      <c r="G8" s="18" t="s">
        <v>39</v>
      </c>
      <c r="H8" s="18" t="s">
        <v>40</v>
      </c>
      <c r="I8" s="20">
        <f>H8/2*0.6</f>
        <v>41.1</v>
      </c>
      <c r="J8" s="21">
        <v>79.4</v>
      </c>
      <c r="K8" s="22">
        <f>J8*0.4</f>
        <v>31.760000000000005</v>
      </c>
      <c r="L8" s="22">
        <f>I8+K8</f>
        <v>72.86000000000001</v>
      </c>
      <c r="M8" s="25">
        <v>2</v>
      </c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pans="1:252" s="3" customFormat="1" ht="27" customHeight="1">
      <c r="A9" s="17" t="s">
        <v>41</v>
      </c>
      <c r="B9" s="18" t="s">
        <v>32</v>
      </c>
      <c r="C9" s="18" t="s">
        <v>33</v>
      </c>
      <c r="D9" s="15" t="s">
        <v>20</v>
      </c>
      <c r="E9" s="18" t="s">
        <v>42</v>
      </c>
      <c r="F9" s="18" t="s">
        <v>22</v>
      </c>
      <c r="G9" s="18" t="s">
        <v>43</v>
      </c>
      <c r="H9" s="18" t="s">
        <v>40</v>
      </c>
      <c r="I9" s="20">
        <f>H9/2*0.6</f>
        <v>41.1</v>
      </c>
      <c r="J9" s="21">
        <v>73.6</v>
      </c>
      <c r="K9" s="22">
        <f>J9*0.4</f>
        <v>29.439999999999998</v>
      </c>
      <c r="L9" s="22">
        <f>I9+K9</f>
        <v>70.53999999999999</v>
      </c>
      <c r="M9" s="29">
        <v>3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s="27" customFormat="1" ht="27" customHeight="1">
      <c r="A10" s="17" t="s">
        <v>44</v>
      </c>
      <c r="B10" s="18" t="s">
        <v>45</v>
      </c>
      <c r="C10" s="18" t="s">
        <v>46</v>
      </c>
      <c r="D10" s="19" t="s">
        <v>20</v>
      </c>
      <c r="E10" s="18" t="s">
        <v>47</v>
      </c>
      <c r="F10" s="18" t="s">
        <v>22</v>
      </c>
      <c r="G10" s="18" t="s">
        <v>48</v>
      </c>
      <c r="H10" s="18" t="s">
        <v>49</v>
      </c>
      <c r="I10" s="20">
        <f>H10/2*0.6</f>
        <v>46.35</v>
      </c>
      <c r="J10" s="22">
        <v>83.2</v>
      </c>
      <c r="K10" s="22">
        <f>J10*0.4</f>
        <v>33.28</v>
      </c>
      <c r="L10" s="22">
        <f>I10+K10</f>
        <v>79.63</v>
      </c>
      <c r="M10" s="29">
        <v>1</v>
      </c>
      <c r="N10" s="23" t="s">
        <v>25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26"/>
      <c r="IM10" s="26"/>
      <c r="IN10" s="26"/>
      <c r="IO10" s="26"/>
      <c r="IP10" s="26"/>
      <c r="IQ10" s="26"/>
      <c r="IR10" s="26"/>
    </row>
    <row r="11" spans="1:252" s="27" customFormat="1" ht="27" customHeight="1">
      <c r="A11" s="17" t="s">
        <v>50</v>
      </c>
      <c r="B11" s="18" t="s">
        <v>45</v>
      </c>
      <c r="C11" s="18" t="s">
        <v>46</v>
      </c>
      <c r="D11" s="19" t="s">
        <v>20</v>
      </c>
      <c r="E11" s="18" t="s">
        <v>51</v>
      </c>
      <c r="F11" s="18" t="s">
        <v>22</v>
      </c>
      <c r="G11" s="18" t="s">
        <v>52</v>
      </c>
      <c r="H11" s="18" t="s">
        <v>53</v>
      </c>
      <c r="I11" s="20">
        <f>H11/2*0.6</f>
        <v>47.55</v>
      </c>
      <c r="J11" s="22">
        <v>79.4</v>
      </c>
      <c r="K11" s="22">
        <f>J11*0.4</f>
        <v>31.760000000000005</v>
      </c>
      <c r="L11" s="22">
        <f>I11+K11</f>
        <v>79.31</v>
      </c>
      <c r="M11" s="25">
        <v>2</v>
      </c>
      <c r="N11" s="23" t="s">
        <v>25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26"/>
      <c r="IM11" s="26"/>
      <c r="IN11" s="26"/>
      <c r="IO11" s="26"/>
      <c r="IP11" s="26"/>
      <c r="IQ11" s="26"/>
      <c r="IR11" s="26"/>
    </row>
    <row r="12" spans="1:252" s="27" customFormat="1" ht="27" customHeight="1">
      <c r="A12" s="17" t="s">
        <v>54</v>
      </c>
      <c r="B12" s="18" t="s">
        <v>45</v>
      </c>
      <c r="C12" s="18" t="s">
        <v>46</v>
      </c>
      <c r="D12" s="19" t="s">
        <v>20</v>
      </c>
      <c r="E12" s="18" t="s">
        <v>55</v>
      </c>
      <c r="F12" s="18" t="s">
        <v>22</v>
      </c>
      <c r="G12" s="18" t="s">
        <v>56</v>
      </c>
      <c r="H12" s="18" t="s">
        <v>49</v>
      </c>
      <c r="I12" s="20">
        <f>H12/2*0.6</f>
        <v>46.35</v>
      </c>
      <c r="J12" s="22">
        <v>81.2</v>
      </c>
      <c r="K12" s="22">
        <f>J12*0.4</f>
        <v>32.480000000000004</v>
      </c>
      <c r="L12" s="22">
        <f>I12+K12</f>
        <v>78.83000000000001</v>
      </c>
      <c r="M12" s="29">
        <v>3</v>
      </c>
      <c r="N12" s="23" t="s">
        <v>25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26"/>
      <c r="IM12" s="26"/>
      <c r="IN12" s="26"/>
      <c r="IO12" s="26"/>
      <c r="IP12" s="26"/>
      <c r="IQ12" s="26"/>
      <c r="IR12" s="26"/>
    </row>
    <row r="13" spans="1:252" s="28" customFormat="1" ht="27" customHeight="1">
      <c r="A13" s="17" t="s">
        <v>57</v>
      </c>
      <c r="B13" s="18" t="s">
        <v>45</v>
      </c>
      <c r="C13" s="18" t="s">
        <v>46</v>
      </c>
      <c r="D13" s="15" t="s">
        <v>20</v>
      </c>
      <c r="E13" s="18" t="s">
        <v>58</v>
      </c>
      <c r="F13" s="18" t="s">
        <v>22</v>
      </c>
      <c r="G13" s="18" t="s">
        <v>59</v>
      </c>
      <c r="H13" s="18" t="s">
        <v>60</v>
      </c>
      <c r="I13" s="20">
        <f>H13/2*0.6</f>
        <v>46.65</v>
      </c>
      <c r="J13" s="31">
        <v>80.2</v>
      </c>
      <c r="K13" s="22">
        <f>J13*0.4</f>
        <v>32.080000000000005</v>
      </c>
      <c r="L13" s="22">
        <f>I13+K13</f>
        <v>78.73</v>
      </c>
      <c r="M13" s="25">
        <v>4</v>
      </c>
      <c r="N13" s="23" t="s">
        <v>25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26"/>
      <c r="IM13" s="26"/>
      <c r="IN13" s="26"/>
      <c r="IO13" s="26"/>
      <c r="IP13" s="26"/>
      <c r="IQ13" s="26"/>
      <c r="IR13" s="26"/>
    </row>
    <row r="14" spans="1:252" s="27" customFormat="1" ht="27" customHeight="1">
      <c r="A14" s="17" t="s">
        <v>61</v>
      </c>
      <c r="B14" s="18" t="s">
        <v>45</v>
      </c>
      <c r="C14" s="18" t="s">
        <v>46</v>
      </c>
      <c r="D14" s="19" t="s">
        <v>20</v>
      </c>
      <c r="E14" s="18" t="s">
        <v>62</v>
      </c>
      <c r="F14" s="18" t="s">
        <v>22</v>
      </c>
      <c r="G14" s="18" t="s">
        <v>63</v>
      </c>
      <c r="H14" s="18" t="s">
        <v>64</v>
      </c>
      <c r="I14" s="20">
        <f>H14/2*0.6</f>
        <v>46.199999999999996</v>
      </c>
      <c r="J14" s="22">
        <v>80.4</v>
      </c>
      <c r="K14" s="22">
        <f>J14*0.4</f>
        <v>32.160000000000004</v>
      </c>
      <c r="L14" s="22">
        <f>I14+K14</f>
        <v>78.36</v>
      </c>
      <c r="M14" s="29">
        <v>5</v>
      </c>
      <c r="N14" s="25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26"/>
      <c r="IM14" s="26"/>
      <c r="IN14" s="26"/>
      <c r="IO14" s="26"/>
      <c r="IP14" s="26"/>
      <c r="IQ14" s="26"/>
      <c r="IR14" s="26"/>
    </row>
    <row r="15" spans="1:252" s="3" customFormat="1" ht="27" customHeight="1">
      <c r="A15" s="17" t="s">
        <v>65</v>
      </c>
      <c r="B15" s="18" t="s">
        <v>45</v>
      </c>
      <c r="C15" s="18" t="s">
        <v>46</v>
      </c>
      <c r="D15" s="19" t="s">
        <v>20</v>
      </c>
      <c r="E15" s="18" t="s">
        <v>66</v>
      </c>
      <c r="F15" s="18" t="s">
        <v>22</v>
      </c>
      <c r="G15" s="18" t="s">
        <v>67</v>
      </c>
      <c r="H15" s="18" t="s">
        <v>68</v>
      </c>
      <c r="I15" s="20">
        <f>H15/2*0.6</f>
        <v>45.75</v>
      </c>
      <c r="J15" s="21">
        <v>79.8</v>
      </c>
      <c r="K15" s="22">
        <f>J15*0.4</f>
        <v>31.92</v>
      </c>
      <c r="L15" s="22">
        <f>I15+K15</f>
        <v>77.67</v>
      </c>
      <c r="M15" s="25">
        <v>6</v>
      </c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s="3" customFormat="1" ht="27" customHeight="1">
      <c r="A16" s="17" t="s">
        <v>69</v>
      </c>
      <c r="B16" s="18" t="s">
        <v>45</v>
      </c>
      <c r="C16" s="18" t="s">
        <v>46</v>
      </c>
      <c r="D16" s="19" t="s">
        <v>20</v>
      </c>
      <c r="E16" s="18" t="s">
        <v>70</v>
      </c>
      <c r="F16" s="18" t="s">
        <v>22</v>
      </c>
      <c r="G16" s="18" t="s">
        <v>71</v>
      </c>
      <c r="H16" s="18" t="s">
        <v>68</v>
      </c>
      <c r="I16" s="20">
        <f>H16/2*0.6</f>
        <v>45.75</v>
      </c>
      <c r="J16" s="21">
        <v>79.8</v>
      </c>
      <c r="K16" s="22">
        <f>J16*0.4</f>
        <v>31.92</v>
      </c>
      <c r="L16" s="22">
        <f>I16+K16</f>
        <v>77.67</v>
      </c>
      <c r="M16" s="29">
        <v>7</v>
      </c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pans="1:252" s="3" customFormat="1" ht="27" customHeight="1">
      <c r="A17" s="17" t="s">
        <v>72</v>
      </c>
      <c r="B17" s="18" t="s">
        <v>45</v>
      </c>
      <c r="C17" s="18" t="s">
        <v>46</v>
      </c>
      <c r="D17" s="19" t="s">
        <v>20</v>
      </c>
      <c r="E17" s="18" t="s">
        <v>73</v>
      </c>
      <c r="F17" s="18" t="s">
        <v>22</v>
      </c>
      <c r="G17" s="18" t="s">
        <v>74</v>
      </c>
      <c r="H17" s="18" t="s">
        <v>64</v>
      </c>
      <c r="I17" s="20">
        <f>H17/2*0.6</f>
        <v>46.199999999999996</v>
      </c>
      <c r="J17" s="21">
        <v>78.6</v>
      </c>
      <c r="K17" s="22">
        <f>J17*0.4</f>
        <v>31.439999999999998</v>
      </c>
      <c r="L17" s="22">
        <f>I17+K17</f>
        <v>77.63999999999999</v>
      </c>
      <c r="M17" s="25">
        <v>8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spans="1:252" s="3" customFormat="1" ht="27" customHeight="1">
      <c r="A18" s="17" t="s">
        <v>75</v>
      </c>
      <c r="B18" s="18" t="s">
        <v>45</v>
      </c>
      <c r="C18" s="18" t="s">
        <v>46</v>
      </c>
      <c r="D18" s="19" t="s">
        <v>20</v>
      </c>
      <c r="E18" s="18" t="s">
        <v>76</v>
      </c>
      <c r="F18" s="18" t="s">
        <v>22</v>
      </c>
      <c r="G18" s="18" t="s">
        <v>77</v>
      </c>
      <c r="H18" s="18" t="s">
        <v>49</v>
      </c>
      <c r="I18" s="20">
        <f>H18/2*0.6</f>
        <v>46.35</v>
      </c>
      <c r="J18" s="21">
        <v>77</v>
      </c>
      <c r="K18" s="22">
        <f>J18*0.4</f>
        <v>30.8</v>
      </c>
      <c r="L18" s="22">
        <f>I18+K18</f>
        <v>77.15</v>
      </c>
      <c r="M18" s="29">
        <v>9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pans="1:252" s="27" customFormat="1" ht="27" customHeight="1">
      <c r="A19" s="17" t="s">
        <v>78</v>
      </c>
      <c r="B19" s="18" t="s">
        <v>45</v>
      </c>
      <c r="C19" s="18" t="s">
        <v>79</v>
      </c>
      <c r="D19" s="19" t="s">
        <v>20</v>
      </c>
      <c r="E19" s="18" t="s">
        <v>80</v>
      </c>
      <c r="F19" s="18" t="s">
        <v>22</v>
      </c>
      <c r="G19" s="18" t="s">
        <v>81</v>
      </c>
      <c r="H19" s="18" t="s">
        <v>82</v>
      </c>
      <c r="I19" s="20">
        <f>H19/2*0.6</f>
        <v>42.3</v>
      </c>
      <c r="J19" s="22">
        <v>82</v>
      </c>
      <c r="K19" s="22">
        <f>J19*0.4</f>
        <v>32.800000000000004</v>
      </c>
      <c r="L19" s="22">
        <f>I19+K19</f>
        <v>75.1</v>
      </c>
      <c r="M19" s="25">
        <v>1</v>
      </c>
      <c r="N19" s="23" t="s">
        <v>25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26"/>
      <c r="IM19" s="26"/>
      <c r="IN19" s="26"/>
      <c r="IO19" s="26"/>
      <c r="IP19" s="26"/>
      <c r="IQ19" s="26"/>
      <c r="IR19" s="26"/>
    </row>
    <row r="20" spans="1:252" s="27" customFormat="1" ht="27" customHeight="1">
      <c r="A20" s="17" t="s">
        <v>83</v>
      </c>
      <c r="B20" s="18" t="s">
        <v>45</v>
      </c>
      <c r="C20" s="18" t="s">
        <v>79</v>
      </c>
      <c r="D20" s="19" t="s">
        <v>20</v>
      </c>
      <c r="E20" s="18" t="s">
        <v>84</v>
      </c>
      <c r="F20" s="18" t="s">
        <v>22</v>
      </c>
      <c r="G20" s="18" t="s">
        <v>85</v>
      </c>
      <c r="H20" s="18" t="s">
        <v>86</v>
      </c>
      <c r="I20" s="20">
        <f>H20/2*0.6</f>
        <v>40.35</v>
      </c>
      <c r="J20" s="22" t="s">
        <v>30</v>
      </c>
      <c r="K20" s="22" t="s">
        <v>30</v>
      </c>
      <c r="L20" s="22"/>
      <c r="M20" s="25"/>
      <c r="N20" s="25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26"/>
      <c r="IM20" s="26"/>
      <c r="IN20" s="26"/>
      <c r="IO20" s="26"/>
      <c r="IP20" s="26"/>
      <c r="IQ20" s="26"/>
      <c r="IR20" s="26"/>
    </row>
  </sheetData>
  <sheetProtection/>
  <mergeCells count="4">
    <mergeCell ref="A1:N1"/>
    <mergeCell ref="A2:N2"/>
    <mergeCell ref="A3:I3"/>
    <mergeCell ref="J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3"/>
  <sheetViews>
    <sheetView workbookViewId="0" topLeftCell="A1">
      <pane ySplit="4" topLeftCell="A5" activePane="bottomLeft" state="frozen"/>
      <selection pane="bottomLeft" activeCell="A14" sqref="A14:IV14"/>
    </sheetView>
  </sheetViews>
  <sheetFormatPr defaultColWidth="9.00390625" defaultRowHeight="14.25"/>
  <cols>
    <col min="1" max="1" width="5.75390625" style="4" customWidth="1"/>
    <col min="2" max="2" width="28.25390625" style="5" customWidth="1"/>
    <col min="3" max="3" width="12.625" style="6" customWidth="1"/>
    <col min="4" max="4" width="11.625" style="6" customWidth="1"/>
    <col min="5" max="5" width="7.875" style="4" customWidth="1"/>
    <col min="6" max="6" width="8.00390625" style="4" customWidth="1"/>
    <col min="7" max="7" width="15.25390625" style="7" customWidth="1"/>
    <col min="8" max="8" width="8.625" style="7" customWidth="1"/>
    <col min="9" max="9" width="10.625" style="7" customWidth="1"/>
    <col min="10" max="10" width="7.875" style="7" customWidth="1"/>
    <col min="11" max="11" width="9.00390625" style="7" customWidth="1"/>
    <col min="12" max="12" width="7.625" style="8" customWidth="1"/>
    <col min="13" max="13" width="7.25390625" style="4" customWidth="1"/>
    <col min="14" max="14" width="6.75390625" style="4" customWidth="1"/>
    <col min="15" max="174" width="9.00390625" style="9" customWidth="1"/>
    <col min="175" max="16384" width="9.00390625" style="10" customWidth="1"/>
  </cols>
  <sheetData>
    <row r="1" spans="1:14" ht="24" customHeight="1">
      <c r="A1" s="11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0.25" customHeight="1">
      <c r="A3" s="13"/>
      <c r="B3" s="13"/>
      <c r="C3" s="13"/>
      <c r="D3" s="13"/>
      <c r="E3" s="13"/>
      <c r="F3" s="13"/>
      <c r="G3" s="13"/>
      <c r="H3" s="13"/>
      <c r="I3" s="13"/>
      <c r="J3" s="12" t="s">
        <v>2</v>
      </c>
      <c r="K3" s="12"/>
      <c r="L3" s="12"/>
      <c r="M3" s="12"/>
      <c r="N3" s="12"/>
    </row>
    <row r="4" spans="1:14" s="2" customFormat="1" ht="60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</row>
    <row r="5" spans="1:252" s="3" customFormat="1" ht="31.5" customHeight="1">
      <c r="A5" s="17" t="s">
        <v>17</v>
      </c>
      <c r="B5" s="18" t="s">
        <v>18</v>
      </c>
      <c r="C5" s="18" t="s">
        <v>88</v>
      </c>
      <c r="D5" s="19" t="s">
        <v>20</v>
      </c>
      <c r="E5" s="18" t="s">
        <v>89</v>
      </c>
      <c r="F5" s="18" t="s">
        <v>22</v>
      </c>
      <c r="G5" s="18" t="s">
        <v>90</v>
      </c>
      <c r="H5" s="18" t="s">
        <v>91</v>
      </c>
      <c r="I5" s="20">
        <f>H5/2*0.6</f>
        <v>45.9</v>
      </c>
      <c r="J5" s="21">
        <v>81.6</v>
      </c>
      <c r="K5" s="22">
        <f>J5*0.4</f>
        <v>32.64</v>
      </c>
      <c r="L5" s="22">
        <f>I5+K5</f>
        <v>78.53999999999999</v>
      </c>
      <c r="M5" s="23">
        <v>1</v>
      </c>
      <c r="N5" s="23" t="s">
        <v>25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</row>
    <row r="6" spans="1:252" s="3" customFormat="1" ht="31.5" customHeight="1">
      <c r="A6" s="17" t="s">
        <v>26</v>
      </c>
      <c r="B6" s="18" t="s">
        <v>18</v>
      </c>
      <c r="C6" s="18" t="s">
        <v>88</v>
      </c>
      <c r="D6" s="19" t="s">
        <v>20</v>
      </c>
      <c r="E6" s="18" t="s">
        <v>92</v>
      </c>
      <c r="F6" s="18" t="s">
        <v>22</v>
      </c>
      <c r="G6" s="18" t="s">
        <v>93</v>
      </c>
      <c r="H6" s="18" t="s">
        <v>68</v>
      </c>
      <c r="I6" s="20">
        <f>H6/2*0.6</f>
        <v>45.75</v>
      </c>
      <c r="J6" s="21">
        <v>79.2</v>
      </c>
      <c r="K6" s="22">
        <f>J6*0.4</f>
        <v>31.680000000000003</v>
      </c>
      <c r="L6" s="22">
        <f>I6+K6</f>
        <v>77.43</v>
      </c>
      <c r="M6" s="23">
        <v>2</v>
      </c>
      <c r="N6" s="23" t="s">
        <v>25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pans="1:252" s="3" customFormat="1" ht="31.5" customHeight="1">
      <c r="A7" s="17" t="s">
        <v>31</v>
      </c>
      <c r="B7" s="18" t="s">
        <v>18</v>
      </c>
      <c r="C7" s="18" t="s">
        <v>88</v>
      </c>
      <c r="D7" s="19" t="s">
        <v>20</v>
      </c>
      <c r="E7" s="18" t="s">
        <v>94</v>
      </c>
      <c r="F7" s="18" t="s">
        <v>22</v>
      </c>
      <c r="G7" s="18" t="s">
        <v>95</v>
      </c>
      <c r="H7" s="18" t="s">
        <v>96</v>
      </c>
      <c r="I7" s="20">
        <f>H7/2*0.6</f>
        <v>45.3</v>
      </c>
      <c r="J7" s="21">
        <v>79.2</v>
      </c>
      <c r="K7" s="22">
        <f>J7*0.4</f>
        <v>31.680000000000003</v>
      </c>
      <c r="L7" s="22">
        <f>I7+K7</f>
        <v>76.98</v>
      </c>
      <c r="M7" s="23">
        <v>3</v>
      </c>
      <c r="N7" s="23" t="s">
        <v>25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pans="1:252" s="3" customFormat="1" ht="31.5" customHeight="1">
      <c r="A8" s="17" t="s">
        <v>37</v>
      </c>
      <c r="B8" s="18" t="s">
        <v>18</v>
      </c>
      <c r="C8" s="18" t="s">
        <v>88</v>
      </c>
      <c r="D8" s="19" t="s">
        <v>20</v>
      </c>
      <c r="E8" s="18" t="s">
        <v>97</v>
      </c>
      <c r="F8" s="18" t="s">
        <v>22</v>
      </c>
      <c r="G8" s="18" t="s">
        <v>98</v>
      </c>
      <c r="H8" s="18" t="s">
        <v>96</v>
      </c>
      <c r="I8" s="20">
        <f>H8/2*0.6</f>
        <v>45.3</v>
      </c>
      <c r="J8" s="21">
        <v>79</v>
      </c>
      <c r="K8" s="22">
        <f>J8*0.4</f>
        <v>31.6</v>
      </c>
      <c r="L8" s="22">
        <f>I8+K8</f>
        <v>76.9</v>
      </c>
      <c r="M8" s="23">
        <v>4</v>
      </c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pans="1:252" s="3" customFormat="1" ht="31.5" customHeight="1">
      <c r="A9" s="17" t="s">
        <v>41</v>
      </c>
      <c r="B9" s="18" t="s">
        <v>18</v>
      </c>
      <c r="C9" s="18" t="s">
        <v>88</v>
      </c>
      <c r="D9" s="19" t="s">
        <v>20</v>
      </c>
      <c r="E9" s="18" t="s">
        <v>99</v>
      </c>
      <c r="F9" s="18" t="s">
        <v>22</v>
      </c>
      <c r="G9" s="18" t="s">
        <v>100</v>
      </c>
      <c r="H9" s="18" t="s">
        <v>101</v>
      </c>
      <c r="I9" s="20">
        <f>H9/2*0.6</f>
        <v>45.449999999999996</v>
      </c>
      <c r="J9" s="21">
        <v>78.2</v>
      </c>
      <c r="K9" s="22">
        <f>J9*0.4</f>
        <v>31.28</v>
      </c>
      <c r="L9" s="22">
        <f>I9+K9</f>
        <v>76.72999999999999</v>
      </c>
      <c r="M9" s="23">
        <v>5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s="3" customFormat="1" ht="31.5" customHeight="1">
      <c r="A10" s="17" t="s">
        <v>44</v>
      </c>
      <c r="B10" s="18" t="s">
        <v>18</v>
      </c>
      <c r="C10" s="18" t="s">
        <v>88</v>
      </c>
      <c r="D10" s="19" t="s">
        <v>20</v>
      </c>
      <c r="E10" s="18" t="s">
        <v>102</v>
      </c>
      <c r="F10" s="18" t="s">
        <v>22</v>
      </c>
      <c r="G10" s="18" t="s">
        <v>103</v>
      </c>
      <c r="H10" s="18" t="s">
        <v>96</v>
      </c>
      <c r="I10" s="20">
        <f>H10/2*0.6</f>
        <v>45.3</v>
      </c>
      <c r="J10" s="21">
        <v>78.4</v>
      </c>
      <c r="K10" s="22">
        <f>J10*0.4</f>
        <v>31.360000000000003</v>
      </c>
      <c r="L10" s="22">
        <f>I10+K10</f>
        <v>76.66</v>
      </c>
      <c r="M10" s="23">
        <v>6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s="3" customFormat="1" ht="31.5" customHeight="1">
      <c r="A11" s="17" t="s">
        <v>50</v>
      </c>
      <c r="B11" s="18" t="s">
        <v>18</v>
      </c>
      <c r="C11" s="18" t="s">
        <v>88</v>
      </c>
      <c r="D11" s="19" t="s">
        <v>20</v>
      </c>
      <c r="E11" s="18" t="s">
        <v>104</v>
      </c>
      <c r="F11" s="18" t="s">
        <v>22</v>
      </c>
      <c r="G11" s="18" t="s">
        <v>105</v>
      </c>
      <c r="H11" s="18" t="s">
        <v>96</v>
      </c>
      <c r="I11" s="20">
        <f>H11/2*0.6</f>
        <v>45.3</v>
      </c>
      <c r="J11" s="21">
        <v>77</v>
      </c>
      <c r="K11" s="22">
        <f>J11*0.4</f>
        <v>30.8</v>
      </c>
      <c r="L11" s="22">
        <f>I11+K11</f>
        <v>76.1</v>
      </c>
      <c r="M11" s="23">
        <v>7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s="3" customFormat="1" ht="31.5" customHeight="1">
      <c r="A12" s="17" t="s">
        <v>54</v>
      </c>
      <c r="B12" s="18" t="s">
        <v>18</v>
      </c>
      <c r="C12" s="18" t="s">
        <v>88</v>
      </c>
      <c r="D12" s="19" t="s">
        <v>20</v>
      </c>
      <c r="E12" s="18" t="s">
        <v>106</v>
      </c>
      <c r="F12" s="18" t="s">
        <v>22</v>
      </c>
      <c r="G12" s="18" t="s">
        <v>107</v>
      </c>
      <c r="H12" s="18" t="s">
        <v>60</v>
      </c>
      <c r="I12" s="20">
        <f>H12/2*0.6</f>
        <v>46.65</v>
      </c>
      <c r="J12" s="21" t="s">
        <v>30</v>
      </c>
      <c r="K12" s="21" t="s">
        <v>30</v>
      </c>
      <c r="L12" s="22"/>
      <c r="M12" s="25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252" s="3" customFormat="1" ht="31.5" customHeight="1">
      <c r="A13" s="17" t="s">
        <v>57</v>
      </c>
      <c r="B13" s="18" t="s">
        <v>18</v>
      </c>
      <c r="C13" s="18" t="s">
        <v>88</v>
      </c>
      <c r="D13" s="19" t="s">
        <v>20</v>
      </c>
      <c r="E13" s="18" t="s">
        <v>108</v>
      </c>
      <c r="F13" s="18" t="s">
        <v>22</v>
      </c>
      <c r="G13" s="18" t="s">
        <v>109</v>
      </c>
      <c r="H13" s="18" t="s">
        <v>96</v>
      </c>
      <c r="I13" s="20">
        <f>H13/2*0.6</f>
        <v>45.3</v>
      </c>
      <c r="J13" s="21" t="s">
        <v>30</v>
      </c>
      <c r="K13" s="21" t="s">
        <v>30</v>
      </c>
      <c r="L13" s="22"/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</sheetData>
  <sheetProtection/>
  <mergeCells count="4">
    <mergeCell ref="A1:N1"/>
    <mergeCell ref="A2:N2"/>
    <mergeCell ref="A3:I3"/>
    <mergeCell ref="J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仲裁员盛兆兵</cp:lastModifiedBy>
  <cp:lastPrinted>2021-12-18T05:45:17Z</cp:lastPrinted>
  <dcterms:created xsi:type="dcterms:W3CDTF">2013-12-15T07:53:57Z</dcterms:created>
  <dcterms:modified xsi:type="dcterms:W3CDTF">2022-10-29T03:53:45Z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2052-11.1.0.12759</vt:lpwstr>
  </property>
  <property fmtid="{D5CDD505-2E9C-101B-9397-08002B2CF9AE}" pid="4" name="I">
    <vt:lpwstr>434403513F4349B58431F21F12BBA4A3</vt:lpwstr>
  </property>
</Properties>
</file>