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总成绩" sheetId="10" r:id="rId1"/>
  </sheets>
  <definedNames>
    <definedName name="_xlnm._FilterDatabase" localSheetId="0" hidden="1">总成绩!$A$1:$O$166</definedName>
    <definedName name="_xlnm.Print_Titles" localSheetId="0">总成绩!$1:$4</definedName>
  </definedNames>
  <calcPr calcId="144525"/>
</workbook>
</file>

<file path=xl/sharedStrings.xml><?xml version="1.0" encoding="utf-8"?>
<sst xmlns="http://schemas.openxmlformats.org/spreadsheetml/2006/main" count="932" uniqueCount="415">
  <si>
    <t>荣昌区2022年上半年公开招聘和2021年基层卫生院招聘事业单位人员面试总成绩公布表　　日期：2022.04.23</t>
  </si>
  <si>
    <t>注：1. A类考试总成绩=公共科目笔试成绩×30%+专业科目笔试成绩×30%+综合面试成绩×40%， 面试时未能形成有效竞争的岗位考生面试成绩未达到70分者，不得确定为体检人选。2.B类组织笔试的考试总成绩=笔试成绩×50%+综合面试成绩×50%。B类未组织笔试的考试总成绩=综合面试成绩。 面试时未形成有效竞争的岗位，考生面试成绩须达到65分方能进入体检、考察等后续环节。2.总成绩采取百分制计算，四舍五入后精确到小数点后两位数；3.缺考请在备注写明：“缺”。</t>
  </si>
  <si>
    <t>序号</t>
  </si>
  <si>
    <t>报考单位</t>
  </si>
  <si>
    <t>报考岗位</t>
  </si>
  <si>
    <t>招聘指标</t>
  </si>
  <si>
    <t>姓名</t>
  </si>
  <si>
    <t>抽签号</t>
  </si>
  <si>
    <t>笔试成绩</t>
  </si>
  <si>
    <t>综合面试成绩</t>
  </si>
  <si>
    <t>考试总成绩</t>
  </si>
  <si>
    <t>岗位排名</t>
  </si>
  <si>
    <t>是否进入体检　</t>
  </si>
  <si>
    <t>成绩类型</t>
  </si>
  <si>
    <t>备注</t>
  </si>
  <si>
    <t>成绩</t>
  </si>
  <si>
    <t>折算成绩</t>
  </si>
  <si>
    <t>安富街道社区卫生服务中心</t>
  </si>
  <si>
    <t>临床口腔岗</t>
  </si>
  <si>
    <t>李欢</t>
  </si>
  <si>
    <t>1-1</t>
  </si>
  <si>
    <t>－</t>
  </si>
  <si>
    <t>是</t>
  </si>
  <si>
    <t>Ｂ</t>
  </si>
  <si>
    <t>峰高街道社区卫生服务中心</t>
  </si>
  <si>
    <t>检验岗</t>
  </si>
  <si>
    <t>黄琦</t>
  </si>
  <si>
    <t>1-2</t>
  </si>
  <si>
    <t>临床医学岗</t>
  </si>
  <si>
    <t>冯春丽</t>
  </si>
  <si>
    <t>1-3</t>
  </si>
  <si>
    <t>王庆莲</t>
  </si>
  <si>
    <t>1-4</t>
  </si>
  <si>
    <r>
      <rPr>
        <sz val="12"/>
        <color indexed="8"/>
        <rFont val="宋体"/>
        <charset val="0"/>
      </rPr>
      <t>双河街道社区卫生服务中心</t>
    </r>
    <r>
      <rPr>
        <sz val="12"/>
        <rFont val="Calibri"/>
        <charset val="0"/>
      </rPr>
      <t xml:space="preserve">   </t>
    </r>
  </si>
  <si>
    <t>中医理疗岗</t>
  </si>
  <si>
    <t>李坤鑫</t>
  </si>
  <si>
    <t>1-5</t>
  </si>
  <si>
    <t>邓国浩</t>
  </si>
  <si>
    <t>1-6</t>
  </si>
  <si>
    <t>仁义镇中心卫生院</t>
  </si>
  <si>
    <t>中药岗</t>
  </si>
  <si>
    <t>汪仲渝</t>
  </si>
  <si>
    <t>1-9</t>
  </si>
  <si>
    <t>赖燕</t>
  </si>
  <si>
    <t>1-7</t>
  </si>
  <si>
    <t>姚锐敏</t>
  </si>
  <si>
    <t>1-8</t>
  </si>
  <si>
    <t>影像医生岗</t>
  </si>
  <si>
    <t>廖祥翔</t>
  </si>
  <si>
    <t>1-12</t>
  </si>
  <si>
    <t>刘润兵</t>
  </si>
  <si>
    <t>1-11</t>
  </si>
  <si>
    <t>黄森</t>
  </si>
  <si>
    <t>1-10</t>
  </si>
  <si>
    <t>吴家镇中心卫生院</t>
  </si>
  <si>
    <t>心电图医生岗</t>
  </si>
  <si>
    <t>陈四方</t>
  </si>
  <si>
    <t>1-13</t>
  </si>
  <si>
    <t>儿科医生岗</t>
  </si>
  <si>
    <t>罗瑶</t>
  </si>
  <si>
    <t>1-14</t>
  </si>
  <si>
    <t>直升镇卫生院</t>
  </si>
  <si>
    <t>张勇</t>
  </si>
  <si>
    <t>1-17</t>
  </si>
  <si>
    <t>谢怡</t>
  </si>
  <si>
    <t>1-16</t>
  </si>
  <si>
    <t>程权</t>
  </si>
  <si>
    <t>1-15</t>
  </si>
  <si>
    <t>清升镇卫生院</t>
  </si>
  <si>
    <t>王德俊</t>
  </si>
  <si>
    <t>1-18</t>
  </si>
  <si>
    <t>黄小童</t>
  </si>
  <si>
    <t>1-19</t>
  </si>
  <si>
    <t>铜鼓镇卫生院</t>
  </si>
  <si>
    <t>杜珍珍</t>
  </si>
  <si>
    <t>1-20</t>
  </si>
  <si>
    <t>药学岗</t>
  </si>
  <si>
    <t>唐儒会</t>
  </si>
  <si>
    <t>1-23</t>
  </si>
  <si>
    <t>陈丹</t>
  </si>
  <si>
    <t>1-22</t>
  </si>
  <si>
    <t>黄小艳</t>
  </si>
  <si>
    <t>1-21</t>
  </si>
  <si>
    <t>清流镇卫生院</t>
  </si>
  <si>
    <r>
      <rPr>
        <sz val="12"/>
        <color indexed="8"/>
        <rFont val="宋体"/>
        <charset val="0"/>
      </rPr>
      <t>药学岗</t>
    </r>
    <r>
      <rPr>
        <sz val="12"/>
        <rFont val="Calibri"/>
        <charset val="0"/>
      </rPr>
      <t xml:space="preserve"> </t>
    </r>
  </si>
  <si>
    <t>刘正月</t>
  </si>
  <si>
    <t>1-26</t>
  </si>
  <si>
    <t>赖晓丽</t>
  </si>
  <si>
    <t>1-25</t>
  </si>
  <si>
    <t>甘洋</t>
  </si>
  <si>
    <t>1-24</t>
  </si>
  <si>
    <t>缺考</t>
  </si>
  <si>
    <t>远觉镇卫生院</t>
  </si>
  <si>
    <t>欧宝成</t>
  </si>
  <si>
    <t>1-28</t>
  </si>
  <si>
    <t>谢天敏</t>
  </si>
  <si>
    <t>1-27</t>
  </si>
  <si>
    <t>昌元街道社区卫生服务中心</t>
  </si>
  <si>
    <t>刘涛</t>
  </si>
  <si>
    <t>2-6</t>
  </si>
  <si>
    <t>唐雅丽</t>
  </si>
  <si>
    <t>2-1</t>
  </si>
  <si>
    <t>胡耀宇</t>
  </si>
  <si>
    <t>2-7</t>
  </si>
  <si>
    <t>夏川</t>
  </si>
  <si>
    <t>2-2</t>
  </si>
  <si>
    <t>执业资格高</t>
  </si>
  <si>
    <t>李文芳</t>
  </si>
  <si>
    <t>2-5</t>
  </si>
  <si>
    <t>隆传迪</t>
  </si>
  <si>
    <t>2-3</t>
  </si>
  <si>
    <t>邱秀先</t>
  </si>
  <si>
    <t>2-4</t>
  </si>
  <si>
    <t>陈代辉</t>
  </si>
  <si>
    <t>2-8</t>
  </si>
  <si>
    <t>中医岗</t>
  </si>
  <si>
    <t>阎欢</t>
  </si>
  <si>
    <t>2-9</t>
  </si>
  <si>
    <t>万若兰</t>
  </si>
  <si>
    <t>2-10</t>
  </si>
  <si>
    <t>曹燕飞</t>
  </si>
  <si>
    <t>2-11</t>
  </si>
  <si>
    <t>昌州街道社区卫生服务中心</t>
  </si>
  <si>
    <t>蒋万容</t>
  </si>
  <si>
    <t>2-12</t>
  </si>
  <si>
    <t>张怡</t>
  </si>
  <si>
    <t>2-13</t>
  </si>
  <si>
    <t>唐春义</t>
  </si>
  <si>
    <t>2-15</t>
  </si>
  <si>
    <t>穆华勇</t>
  </si>
  <si>
    <t>2-14</t>
  </si>
  <si>
    <t>易丹</t>
  </si>
  <si>
    <t>2-16</t>
  </si>
  <si>
    <t>盘龙镇中心卫生院</t>
  </si>
  <si>
    <t>刘雨雨</t>
  </si>
  <si>
    <t>2-18</t>
  </si>
  <si>
    <t>刁洁</t>
  </si>
  <si>
    <t>2-17</t>
  </si>
  <si>
    <t>朱玉龙</t>
  </si>
  <si>
    <t>2-19</t>
  </si>
  <si>
    <t>陈遂凯</t>
  </si>
  <si>
    <t>2-20</t>
  </si>
  <si>
    <t>河包镇卫生院</t>
  </si>
  <si>
    <t>陈邓波</t>
  </si>
  <si>
    <t>2-22</t>
  </si>
  <si>
    <t>梅兰英</t>
  </si>
  <si>
    <t>2-21</t>
  </si>
  <si>
    <t>龙集镇卫生院</t>
  </si>
  <si>
    <t>李小龙</t>
  </si>
  <si>
    <t>2-23</t>
  </si>
  <si>
    <t>邓哲科</t>
  </si>
  <si>
    <t>2-24</t>
  </si>
  <si>
    <t>罗富芳</t>
  </si>
  <si>
    <t>2-25</t>
  </si>
  <si>
    <t>清江镇卫生院</t>
  </si>
  <si>
    <t>张敏</t>
  </si>
  <si>
    <t>2-26</t>
  </si>
  <si>
    <t>郑尚婷</t>
  </si>
  <si>
    <t>2-27</t>
  </si>
  <si>
    <t>疾病预防控制中心</t>
  </si>
  <si>
    <t>食品检验岗</t>
  </si>
  <si>
    <t>倪路遥</t>
  </si>
  <si>
    <t>3-1</t>
  </si>
  <si>
    <t>Ａ</t>
  </si>
  <si>
    <t>郑洁琼</t>
  </si>
  <si>
    <t>3-3</t>
  </si>
  <si>
    <t>王家友</t>
  </si>
  <si>
    <t>3-2</t>
  </si>
  <si>
    <t>郑克敏</t>
  </si>
  <si>
    <t>3-7</t>
  </si>
  <si>
    <t>何晓玉</t>
  </si>
  <si>
    <t>3-5</t>
  </si>
  <si>
    <t>范琪琪</t>
  </si>
  <si>
    <t>3-4</t>
  </si>
  <si>
    <t>杨媛媛</t>
  </si>
  <si>
    <t>3-6</t>
  </si>
  <si>
    <r>
      <rPr>
        <sz val="12"/>
        <color indexed="8"/>
        <rFont val="宋体"/>
        <charset val="0"/>
      </rPr>
      <t>预防医学岗</t>
    </r>
    <r>
      <rPr>
        <sz val="12"/>
        <color indexed="8"/>
        <rFont val="Calibri"/>
        <charset val="0"/>
      </rPr>
      <t>1</t>
    </r>
  </si>
  <si>
    <t>兰伟</t>
  </si>
  <si>
    <t>3-8</t>
  </si>
  <si>
    <t>付静</t>
  </si>
  <si>
    <t>3-9</t>
  </si>
  <si>
    <r>
      <rPr>
        <sz val="12"/>
        <color indexed="8"/>
        <rFont val="宋体"/>
        <charset val="0"/>
      </rPr>
      <t>预防医学岗</t>
    </r>
    <r>
      <rPr>
        <sz val="12"/>
        <color indexed="8"/>
        <rFont val="Calibri"/>
        <charset val="0"/>
      </rPr>
      <t>2</t>
    </r>
  </si>
  <si>
    <t>邱一涵</t>
  </si>
  <si>
    <t>3-11</t>
  </si>
  <si>
    <t>李婷</t>
  </si>
  <si>
    <t>3-10</t>
  </si>
  <si>
    <r>
      <rPr>
        <sz val="12"/>
        <color indexed="8"/>
        <rFont val="宋体"/>
        <charset val="0"/>
      </rPr>
      <t>护理岗</t>
    </r>
    <r>
      <rPr>
        <sz val="12"/>
        <color indexed="8"/>
        <rFont val="Calibri"/>
        <charset val="0"/>
      </rPr>
      <t>1</t>
    </r>
  </si>
  <si>
    <t>李全星</t>
  </si>
  <si>
    <t>3-14</t>
  </si>
  <si>
    <t>刘洋</t>
  </si>
  <si>
    <t>3-12</t>
  </si>
  <si>
    <t>陈远思</t>
  </si>
  <si>
    <t>3-13</t>
  </si>
  <si>
    <r>
      <rPr>
        <sz val="12"/>
        <color indexed="8"/>
        <rFont val="宋体"/>
        <charset val="0"/>
      </rPr>
      <t>护理岗</t>
    </r>
    <r>
      <rPr>
        <sz val="12"/>
        <color indexed="8"/>
        <rFont val="Calibri"/>
        <charset val="0"/>
      </rPr>
      <t>2</t>
    </r>
  </si>
  <si>
    <t>谢正丽</t>
  </si>
  <si>
    <t>3-15</t>
  </si>
  <si>
    <t>3-16</t>
  </si>
  <si>
    <t>傅丽君</t>
  </si>
  <si>
    <t>3-17</t>
  </si>
  <si>
    <t>杨永翠</t>
  </si>
  <si>
    <t>3-20</t>
  </si>
  <si>
    <t>3-18</t>
  </si>
  <si>
    <t>刘志英</t>
  </si>
  <si>
    <t>3-19</t>
  </si>
  <si>
    <t>马萧</t>
  </si>
  <si>
    <t>4-2</t>
  </si>
  <si>
    <t>杨雯斌</t>
  </si>
  <si>
    <t>4-1</t>
  </si>
  <si>
    <t>药剂岗</t>
  </si>
  <si>
    <t>杨远平</t>
  </si>
  <si>
    <t>4-4</t>
  </si>
  <si>
    <t>陈虹吕</t>
  </si>
  <si>
    <t>4-3</t>
  </si>
  <si>
    <t>曾小娟</t>
  </si>
  <si>
    <t>4-5</t>
  </si>
  <si>
    <t>财务岗</t>
  </si>
  <si>
    <t>谢震</t>
  </si>
  <si>
    <t>4-6</t>
  </si>
  <si>
    <t>陶宇</t>
  </si>
  <si>
    <t>4-9</t>
  </si>
  <si>
    <t>刘俞</t>
  </si>
  <si>
    <t>4-8</t>
  </si>
  <si>
    <t>陈秋玥</t>
  </si>
  <si>
    <t>4-7</t>
  </si>
  <si>
    <t>双河街道社区卫生服务中心</t>
  </si>
  <si>
    <t>临床岗</t>
  </si>
  <si>
    <t>姚洪梅</t>
  </si>
  <si>
    <t>4-10</t>
  </si>
  <si>
    <t>护理岗</t>
  </si>
  <si>
    <t>罗香玉</t>
  </si>
  <si>
    <t>4-12</t>
  </si>
  <si>
    <t>杨欢</t>
  </si>
  <si>
    <t>4-13</t>
  </si>
  <si>
    <t>廖丹</t>
  </si>
  <si>
    <t>4-11</t>
  </si>
  <si>
    <t>陈蕾伊</t>
  </si>
  <si>
    <t>4-15</t>
  </si>
  <si>
    <t>4-14</t>
  </si>
  <si>
    <t>殷辛</t>
  </si>
  <si>
    <t>4-16</t>
  </si>
  <si>
    <t>吕欢</t>
  </si>
  <si>
    <t>4-17</t>
  </si>
  <si>
    <t>易崇美</t>
  </si>
  <si>
    <t>4-18</t>
  </si>
  <si>
    <t>李君艳</t>
  </si>
  <si>
    <t>4-19</t>
  </si>
  <si>
    <t>人民医院</t>
  </si>
  <si>
    <t>超声影像科医师岗</t>
  </si>
  <si>
    <t>李晓宇</t>
  </si>
  <si>
    <t>5-1</t>
  </si>
  <si>
    <t>李莉</t>
  </si>
  <si>
    <t>5-2</t>
  </si>
  <si>
    <t>急诊医学科医师岗</t>
  </si>
  <si>
    <t>严国玉</t>
  </si>
  <si>
    <t>5-5</t>
  </si>
  <si>
    <t>赖仁红</t>
  </si>
  <si>
    <t>5-3</t>
  </si>
  <si>
    <t>郭瀚生</t>
  </si>
  <si>
    <t>5-6</t>
  </si>
  <si>
    <t>龙章聪</t>
  </si>
  <si>
    <t>5-4</t>
  </si>
  <si>
    <t>重症医学岗</t>
  </si>
  <si>
    <t>赵天鹏</t>
  </si>
  <si>
    <t>5-7</t>
  </si>
  <si>
    <t>刘杰</t>
  </si>
  <si>
    <t>5-9</t>
  </si>
  <si>
    <t>罗意</t>
  </si>
  <si>
    <t>5-8</t>
  </si>
  <si>
    <t>精神科医师岗</t>
  </si>
  <si>
    <t>谢道伟</t>
  </si>
  <si>
    <t>5-10</t>
  </si>
  <si>
    <t>产科医师岗</t>
  </si>
  <si>
    <t>肖梅</t>
  </si>
  <si>
    <t>5-11</t>
  </si>
  <si>
    <t>肝胆外科医师岗</t>
  </si>
  <si>
    <t>涂博朗</t>
  </si>
  <si>
    <t>5-12</t>
  </si>
  <si>
    <t>感染性疾病科医师岗</t>
  </si>
  <si>
    <t>杨维</t>
  </si>
  <si>
    <t>5-13</t>
  </si>
  <si>
    <t>赵元泽</t>
  </si>
  <si>
    <t>5-14</t>
  </si>
  <si>
    <t>呼吸与危重症医学科医师岗</t>
  </si>
  <si>
    <t>汪映静</t>
  </si>
  <si>
    <t>5-15</t>
  </si>
  <si>
    <t>康复医学科医师岗</t>
  </si>
  <si>
    <t>黄慧超</t>
  </si>
  <si>
    <t>5-17</t>
  </si>
  <si>
    <t>易扬</t>
  </si>
  <si>
    <t>5-16</t>
  </si>
  <si>
    <t>口腔科医师岗</t>
  </si>
  <si>
    <t>宗杨</t>
  </si>
  <si>
    <t>5-18</t>
  </si>
  <si>
    <t>刘娣</t>
  </si>
  <si>
    <t>5-19</t>
  </si>
  <si>
    <t>麻醉科医师岗</t>
  </si>
  <si>
    <t>何兴</t>
  </si>
  <si>
    <t>5-20</t>
  </si>
  <si>
    <t>泌尿外科医师岗</t>
  </si>
  <si>
    <t>辛春明</t>
  </si>
  <si>
    <t>5-21</t>
  </si>
  <si>
    <t>皮肤科医师岗</t>
  </si>
  <si>
    <t>陈旭姣</t>
  </si>
  <si>
    <t>5-22</t>
  </si>
  <si>
    <t>建设环保服务中心</t>
  </si>
  <si>
    <r>
      <rPr>
        <sz val="12"/>
        <color indexed="8"/>
        <rFont val="宋体"/>
        <charset val="0"/>
      </rPr>
      <t>规划建设岗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观胜镇</t>
    </r>
    <r>
      <rPr>
        <sz val="12"/>
        <color indexed="8"/>
        <rFont val="Calibri"/>
        <charset val="0"/>
      </rPr>
      <t>)</t>
    </r>
  </si>
  <si>
    <t>殷龙萍</t>
  </si>
  <si>
    <t>6-3</t>
  </si>
  <si>
    <t>陈单单</t>
  </si>
  <si>
    <t>6-2</t>
  </si>
  <si>
    <t>曹源</t>
  </si>
  <si>
    <t>6-4</t>
  </si>
  <si>
    <t>陈瑞</t>
  </si>
  <si>
    <t>6-1</t>
  </si>
  <si>
    <t>畜牧服务中心</t>
  </si>
  <si>
    <r>
      <rPr>
        <sz val="12"/>
        <color indexed="8"/>
        <rFont val="宋体"/>
        <charset val="0"/>
      </rPr>
      <t>动物检疫岗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观胜镇</t>
    </r>
    <r>
      <rPr>
        <sz val="12"/>
        <color indexed="8"/>
        <rFont val="Calibri"/>
        <charset val="0"/>
      </rPr>
      <t>)</t>
    </r>
  </si>
  <si>
    <t>杜泽沛</t>
  </si>
  <si>
    <t>6-7</t>
  </si>
  <si>
    <t>自炳超</t>
  </si>
  <si>
    <t>6-5</t>
  </si>
  <si>
    <t>6-6</t>
  </si>
  <si>
    <t>劳动就业和社会保障服务所</t>
  </si>
  <si>
    <r>
      <rPr>
        <sz val="12"/>
        <color indexed="8"/>
        <rFont val="宋体"/>
        <charset val="0"/>
      </rPr>
      <t>信息管理岗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古昌镇</t>
    </r>
    <r>
      <rPr>
        <sz val="12"/>
        <color indexed="8"/>
        <rFont val="Calibri"/>
        <charset val="0"/>
      </rPr>
      <t>)</t>
    </r>
  </si>
  <si>
    <t>秦了</t>
  </si>
  <si>
    <t>6-10</t>
  </si>
  <si>
    <t>王耀</t>
  </si>
  <si>
    <t>6-9</t>
  </si>
  <si>
    <t>杨长沙</t>
  </si>
  <si>
    <t>6-8</t>
  </si>
  <si>
    <t>文化服务中心</t>
  </si>
  <si>
    <r>
      <rPr>
        <sz val="12"/>
        <color indexed="8"/>
        <rFont val="宋体"/>
        <charset val="0"/>
      </rPr>
      <t>文秘管理岗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古昌镇</t>
    </r>
    <r>
      <rPr>
        <sz val="12"/>
        <color indexed="8"/>
        <rFont val="Calibri"/>
        <charset val="0"/>
      </rPr>
      <t>)</t>
    </r>
  </si>
  <si>
    <t>刘茗予</t>
  </si>
  <si>
    <t>6-12</t>
  </si>
  <si>
    <t>周春林</t>
  </si>
  <si>
    <t>6-13</t>
  </si>
  <si>
    <t>王洋</t>
  </si>
  <si>
    <t>6-11</t>
  </si>
  <si>
    <r>
      <rPr>
        <sz val="12"/>
        <color indexed="8"/>
        <rFont val="宋体"/>
        <charset val="0"/>
      </rPr>
      <t>建设管理岗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盘龙镇</t>
    </r>
    <r>
      <rPr>
        <sz val="12"/>
        <color indexed="8"/>
        <rFont val="Calibri"/>
        <charset val="0"/>
      </rPr>
      <t>)</t>
    </r>
  </si>
  <si>
    <t>刘毅</t>
  </si>
  <si>
    <t>6-14</t>
  </si>
  <si>
    <t>冉建均</t>
  </si>
  <si>
    <t>6-16</t>
  </si>
  <si>
    <t>李剑柔</t>
  </si>
  <si>
    <t>6-15</t>
  </si>
  <si>
    <r>
      <rPr>
        <sz val="12"/>
        <color indexed="8"/>
        <rFont val="宋体"/>
        <charset val="0"/>
      </rPr>
      <t>综合服务岗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盘龙镇</t>
    </r>
    <r>
      <rPr>
        <sz val="12"/>
        <color indexed="8"/>
        <rFont val="Calibri"/>
        <charset val="0"/>
      </rPr>
      <t>)</t>
    </r>
  </si>
  <si>
    <t>王珍</t>
  </si>
  <si>
    <t>6-18</t>
  </si>
  <si>
    <t>邵琳</t>
  </si>
  <si>
    <t>6-17</t>
  </si>
  <si>
    <t>李昊洲</t>
  </si>
  <si>
    <t>6-19</t>
  </si>
  <si>
    <r>
      <rPr>
        <sz val="12"/>
        <color indexed="8"/>
        <rFont val="宋体"/>
        <charset val="0"/>
      </rPr>
      <t>社事服务岗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盘龙镇</t>
    </r>
    <r>
      <rPr>
        <sz val="12"/>
        <color indexed="8"/>
        <rFont val="Calibri"/>
        <charset val="0"/>
      </rPr>
      <t>)</t>
    </r>
  </si>
  <si>
    <t>廖婷婷</t>
  </si>
  <si>
    <t>6-20</t>
  </si>
  <si>
    <t>陈林</t>
  </si>
  <si>
    <t>6-23</t>
  </si>
  <si>
    <t>王小倩</t>
  </si>
  <si>
    <t>6-22</t>
  </si>
  <si>
    <t>庞可</t>
  </si>
  <si>
    <t>6-21</t>
  </si>
  <si>
    <t>农业服务中心</t>
  </si>
  <si>
    <r>
      <rPr>
        <sz val="12"/>
        <color indexed="8"/>
        <rFont val="宋体"/>
        <charset val="0"/>
      </rPr>
      <t>农经财务岗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直升镇</t>
    </r>
    <r>
      <rPr>
        <sz val="12"/>
        <color indexed="8"/>
        <rFont val="Calibri"/>
        <charset val="0"/>
      </rPr>
      <t>)</t>
    </r>
  </si>
  <si>
    <t>唐瑶</t>
  </si>
  <si>
    <t>7-2</t>
  </si>
  <si>
    <t>蔡牧秋</t>
  </si>
  <si>
    <t>7-3</t>
  </si>
  <si>
    <t>刘彩霞</t>
  </si>
  <si>
    <t>7-1</t>
  </si>
  <si>
    <t>综合行政执法大队</t>
  </si>
  <si>
    <r>
      <rPr>
        <sz val="12"/>
        <color indexed="8"/>
        <rFont val="宋体"/>
        <charset val="0"/>
      </rPr>
      <t>工程执法岗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清流镇</t>
    </r>
    <r>
      <rPr>
        <sz val="12"/>
        <color indexed="8"/>
        <rFont val="Calibri"/>
        <charset val="0"/>
      </rPr>
      <t>)</t>
    </r>
  </si>
  <si>
    <t>傅文治</t>
  </si>
  <si>
    <t>7-4</t>
  </si>
  <si>
    <t>许祖寒</t>
  </si>
  <si>
    <t>7-6</t>
  </si>
  <si>
    <t>卢思蒙</t>
  </si>
  <si>
    <t>7-5</t>
  </si>
  <si>
    <r>
      <rPr>
        <sz val="12"/>
        <color indexed="8"/>
        <rFont val="宋体"/>
        <charset val="0"/>
      </rPr>
      <t>财务岗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远觉镇</t>
    </r>
    <r>
      <rPr>
        <sz val="12"/>
        <color indexed="8"/>
        <rFont val="Calibri"/>
        <charset val="0"/>
      </rPr>
      <t>)</t>
    </r>
  </si>
  <si>
    <t>冉江平</t>
  </si>
  <si>
    <t>7-7</t>
  </si>
  <si>
    <t>彭伶莉</t>
  </si>
  <si>
    <t>7-9</t>
  </si>
  <si>
    <t>张苗</t>
  </si>
  <si>
    <t>7-10</t>
  </si>
  <si>
    <t>万桂花</t>
  </si>
  <si>
    <t>7-8</t>
  </si>
  <si>
    <r>
      <rPr>
        <sz val="12"/>
        <color indexed="8"/>
        <rFont val="宋体"/>
        <charset val="0"/>
      </rPr>
      <t>经济执法岗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清升镇</t>
    </r>
    <r>
      <rPr>
        <sz val="12"/>
        <color indexed="8"/>
        <rFont val="Calibri"/>
        <charset val="0"/>
      </rPr>
      <t>)</t>
    </r>
  </si>
  <si>
    <t>余琳</t>
  </si>
  <si>
    <t>7-11</t>
  </si>
  <si>
    <t>刘川</t>
  </si>
  <si>
    <t>7-12</t>
  </si>
  <si>
    <r>
      <rPr>
        <sz val="12"/>
        <color indexed="8"/>
        <rFont val="宋体"/>
        <charset val="0"/>
      </rPr>
      <t>动物检疫岗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清升镇</t>
    </r>
    <r>
      <rPr>
        <sz val="12"/>
        <color indexed="8"/>
        <rFont val="Calibri"/>
        <charset val="0"/>
      </rPr>
      <t>)</t>
    </r>
  </si>
  <si>
    <t>李根燊</t>
  </si>
  <si>
    <t>7-14</t>
  </si>
  <si>
    <t>罗青莎</t>
  </si>
  <si>
    <t>7-13</t>
  </si>
  <si>
    <t>梁堃</t>
  </si>
  <si>
    <t>7-15</t>
  </si>
  <si>
    <r>
      <rPr>
        <sz val="12"/>
        <color indexed="8"/>
        <rFont val="宋体"/>
        <charset val="0"/>
      </rPr>
      <t>执法管理岗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河包镇</t>
    </r>
    <r>
      <rPr>
        <sz val="12"/>
        <color indexed="8"/>
        <rFont val="Calibri"/>
        <charset val="0"/>
      </rPr>
      <t>)</t>
    </r>
  </si>
  <si>
    <t>7-18</t>
  </si>
  <si>
    <t>杨小莹</t>
  </si>
  <si>
    <t>7-16</t>
  </si>
  <si>
    <t>刘小琪</t>
  </si>
  <si>
    <t>7-17</t>
  </si>
  <si>
    <r>
      <rPr>
        <sz val="12"/>
        <color indexed="8"/>
        <rFont val="宋体"/>
        <charset val="0"/>
      </rPr>
      <t>动物检疫岗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河包镇</t>
    </r>
    <r>
      <rPr>
        <sz val="12"/>
        <color indexed="8"/>
        <rFont val="Calibri"/>
        <charset val="0"/>
      </rPr>
      <t>)</t>
    </r>
  </si>
  <si>
    <t>马丁乾</t>
  </si>
  <si>
    <t>7-20</t>
  </si>
  <si>
    <t>舒琳裕</t>
  </si>
  <si>
    <t>7-19</t>
  </si>
  <si>
    <r>
      <rPr>
        <sz val="12"/>
        <color indexed="8"/>
        <rFont val="宋体"/>
        <charset val="0"/>
      </rPr>
      <t>文秘岗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0"/>
      </rPr>
      <t>清江镇</t>
    </r>
    <r>
      <rPr>
        <sz val="12"/>
        <color indexed="8"/>
        <rFont val="Calibri"/>
        <charset val="0"/>
      </rPr>
      <t>)</t>
    </r>
  </si>
  <si>
    <t>陈莉莉</t>
  </si>
  <si>
    <t>7-22</t>
  </si>
  <si>
    <t>吴苠</t>
  </si>
  <si>
    <t>7-21</t>
  </si>
  <si>
    <t>谭方乔</t>
  </si>
  <si>
    <t>7-23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</si>
</sst>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FF0000"/>
      <name val="Calibri"/>
      <charset val="0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indexed="8"/>
      <name val="Calibri"/>
      <charset val="0"/>
    </font>
    <font>
      <sz val="12"/>
      <color indexed="8"/>
      <name val="宋体"/>
      <charset val="0"/>
    </font>
    <font>
      <sz val="12"/>
      <color theme="1"/>
      <name val="Calibri"/>
      <charset val="134"/>
    </font>
    <font>
      <sz val="12"/>
      <color rgb="FF000000"/>
      <name val="宋体"/>
      <charset val="0"/>
    </font>
    <font>
      <b/>
      <sz val="9"/>
      <name val="宋体"/>
      <charset val="134"/>
      <scheme val="minor"/>
    </font>
    <font>
      <sz val="12"/>
      <name val="Calibri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Calibri"/>
      <charset val="0"/>
    </font>
    <font>
      <sz val="12"/>
      <color rgb="FFFF0000"/>
      <name val="Calibri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/>
    <xf numFmtId="0" fontId="0" fillId="9" borderId="9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0"/>
    <xf numFmtId="0" fontId="32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5" fillId="8" borderId="12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/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67"/>
  <sheetViews>
    <sheetView tabSelected="1" workbookViewId="0">
      <pane ySplit="4" topLeftCell="A26" activePane="bottomLeft" state="frozen"/>
      <selection/>
      <selection pane="bottomLeft" activeCell="A36" sqref="$A36:$XFD36"/>
    </sheetView>
  </sheetViews>
  <sheetFormatPr defaultColWidth="9" defaultRowHeight="13.5"/>
  <cols>
    <col min="1" max="1" width="3.10833333333333" style="6" customWidth="1"/>
    <col min="2" max="2" width="26.8916666666667" style="6" customWidth="1"/>
    <col min="3" max="3" width="24.1083333333333" style="7" customWidth="1"/>
    <col min="4" max="4" width="5.44166666666667" style="8" customWidth="1"/>
    <col min="5" max="5" width="8.10833333333333" style="9" customWidth="1"/>
    <col min="6" max="6" width="8.55833333333333" style="9" customWidth="1"/>
    <col min="7" max="7" width="6.89166666666667" style="6" customWidth="1"/>
    <col min="8" max="8" width="8.66666666666667" style="6" customWidth="1"/>
    <col min="9" max="9" width="9.10833333333333" style="10" customWidth="1"/>
    <col min="10" max="10" width="10" style="10" customWidth="1"/>
    <col min="11" max="11" width="9.55833333333333" style="10" customWidth="1"/>
    <col min="12" max="12" width="7.55833333333333" style="6" customWidth="1"/>
    <col min="13" max="13" width="6.33333333333333" style="6" customWidth="1"/>
    <col min="14" max="14" width="4.44166666666667" style="6" customWidth="1"/>
    <col min="15" max="15" width="9.75" style="6" customWidth="1"/>
    <col min="16" max="16384" width="9" style="6"/>
  </cols>
  <sheetData>
    <row r="1" ht="21" customHeight="1" spans="1:15">
      <c r="A1" s="11" t="s">
        <v>0</v>
      </c>
      <c r="B1" s="11"/>
      <c r="C1" s="11"/>
      <c r="D1" s="11"/>
      <c r="E1" s="11"/>
      <c r="F1" s="12"/>
      <c r="G1" s="11"/>
      <c r="H1" s="11"/>
      <c r="I1" s="31"/>
      <c r="J1" s="31"/>
      <c r="K1" s="31"/>
      <c r="L1" s="11"/>
      <c r="M1" s="11"/>
      <c r="N1" s="11"/>
      <c r="O1" s="11"/>
    </row>
    <row r="2" ht="40" customHeight="1" spans="1:15">
      <c r="A2" s="13" t="s">
        <v>1</v>
      </c>
      <c r="B2" s="13"/>
      <c r="C2" s="13"/>
      <c r="D2" s="13"/>
      <c r="E2" s="13"/>
      <c r="F2" s="14"/>
      <c r="G2" s="13"/>
      <c r="H2" s="13"/>
      <c r="I2" s="32"/>
      <c r="J2" s="32"/>
      <c r="K2" s="32"/>
      <c r="L2" s="13"/>
      <c r="M2" s="13"/>
      <c r="N2" s="13"/>
      <c r="O2" s="13"/>
    </row>
    <row r="3" s="1" customFormat="1" ht="15" customHeight="1" spans="1:15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7" t="s">
        <v>7</v>
      </c>
      <c r="G3" s="15" t="s">
        <v>8</v>
      </c>
      <c r="H3" s="15"/>
      <c r="I3" s="33" t="s">
        <v>9</v>
      </c>
      <c r="J3" s="33"/>
      <c r="K3" s="33" t="s">
        <v>10</v>
      </c>
      <c r="L3" s="34" t="s">
        <v>11</v>
      </c>
      <c r="M3" s="15" t="s">
        <v>12</v>
      </c>
      <c r="N3" s="15" t="s">
        <v>13</v>
      </c>
      <c r="O3" s="15" t="s">
        <v>14</v>
      </c>
    </row>
    <row r="4" s="1" customFormat="1" ht="22" customHeight="1" spans="1:15">
      <c r="A4" s="15"/>
      <c r="B4" s="16"/>
      <c r="C4" s="15"/>
      <c r="D4" s="15"/>
      <c r="E4" s="15"/>
      <c r="F4" s="17"/>
      <c r="G4" s="15" t="s">
        <v>15</v>
      </c>
      <c r="H4" s="15" t="s">
        <v>16</v>
      </c>
      <c r="I4" s="35" t="s">
        <v>15</v>
      </c>
      <c r="J4" s="33" t="s">
        <v>16</v>
      </c>
      <c r="K4" s="33"/>
      <c r="L4" s="34"/>
      <c r="M4" s="15"/>
      <c r="N4" s="15"/>
      <c r="O4" s="15"/>
    </row>
    <row r="5" s="1" customFormat="1" ht="17" customHeight="1" spans="1:16382">
      <c r="A5" s="18">
        <v>1</v>
      </c>
      <c r="B5" s="19" t="s">
        <v>17</v>
      </c>
      <c r="C5" s="19" t="s">
        <v>18</v>
      </c>
      <c r="D5" s="18">
        <v>1</v>
      </c>
      <c r="E5" s="19" t="s">
        <v>19</v>
      </c>
      <c r="F5" s="20" t="s">
        <v>20</v>
      </c>
      <c r="G5" s="19" t="s">
        <v>21</v>
      </c>
      <c r="H5" s="21" t="s">
        <v>21</v>
      </c>
      <c r="I5" s="36">
        <v>74.6</v>
      </c>
      <c r="J5" s="21" t="s">
        <v>21</v>
      </c>
      <c r="K5" s="36">
        <v>74.6</v>
      </c>
      <c r="L5" s="37">
        <v>1</v>
      </c>
      <c r="M5" s="38" t="s">
        <v>22</v>
      </c>
      <c r="N5" s="39" t="s">
        <v>23</v>
      </c>
      <c r="O5" s="38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="1" customFormat="1" ht="17" customHeight="1" spans="1:16382">
      <c r="A6" s="18">
        <v>2</v>
      </c>
      <c r="B6" s="19" t="s">
        <v>24</v>
      </c>
      <c r="C6" s="19" t="s">
        <v>25</v>
      </c>
      <c r="D6" s="22">
        <v>1</v>
      </c>
      <c r="E6" s="19" t="s">
        <v>26</v>
      </c>
      <c r="F6" s="20" t="s">
        <v>27</v>
      </c>
      <c r="G6" s="18">
        <v>78</v>
      </c>
      <c r="H6" s="18">
        <f t="shared" ref="H6:H16" si="0">G6*0.5</f>
        <v>39</v>
      </c>
      <c r="I6" s="36">
        <v>81</v>
      </c>
      <c r="J6" s="36">
        <f>I6*50%</f>
        <v>40.5</v>
      </c>
      <c r="K6" s="36">
        <f t="shared" ref="K6:K37" si="1">H6+J6</f>
        <v>79.5</v>
      </c>
      <c r="L6" s="37">
        <v>1</v>
      </c>
      <c r="M6" s="38" t="s">
        <v>22</v>
      </c>
      <c r="N6" s="39" t="s">
        <v>23</v>
      </c>
      <c r="O6" s="38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="1" customFormat="1" ht="17" customHeight="1" spans="1:16382">
      <c r="A7" s="18">
        <v>3</v>
      </c>
      <c r="B7" s="19" t="s">
        <v>24</v>
      </c>
      <c r="C7" s="19" t="s">
        <v>28</v>
      </c>
      <c r="D7" s="22">
        <v>1</v>
      </c>
      <c r="E7" s="19" t="s">
        <v>29</v>
      </c>
      <c r="F7" s="20" t="s">
        <v>30</v>
      </c>
      <c r="G7" s="18">
        <v>66</v>
      </c>
      <c r="H7" s="18">
        <f t="shared" si="0"/>
        <v>33</v>
      </c>
      <c r="I7" s="36">
        <v>75.8</v>
      </c>
      <c r="J7" s="36">
        <f t="shared" ref="J7:J38" si="2">I7*50%</f>
        <v>37.9</v>
      </c>
      <c r="K7" s="36">
        <f t="shared" si="1"/>
        <v>70.9</v>
      </c>
      <c r="L7" s="37">
        <v>1</v>
      </c>
      <c r="M7" s="38" t="s">
        <v>22</v>
      </c>
      <c r="N7" s="39" t="s">
        <v>23</v>
      </c>
      <c r="O7" s="38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="1" customFormat="1" ht="17" customHeight="1" spans="1:16382">
      <c r="A8" s="18">
        <v>4</v>
      </c>
      <c r="B8" s="19" t="s">
        <v>24</v>
      </c>
      <c r="C8" s="19" t="s">
        <v>28</v>
      </c>
      <c r="D8" s="23"/>
      <c r="E8" s="19" t="s">
        <v>31</v>
      </c>
      <c r="F8" s="20" t="s">
        <v>32</v>
      </c>
      <c r="G8" s="18">
        <v>63</v>
      </c>
      <c r="H8" s="18">
        <f t="shared" si="0"/>
        <v>31.5</v>
      </c>
      <c r="I8" s="36">
        <v>69.6</v>
      </c>
      <c r="J8" s="36">
        <f t="shared" si="2"/>
        <v>34.8</v>
      </c>
      <c r="K8" s="36">
        <f t="shared" si="1"/>
        <v>66.3</v>
      </c>
      <c r="L8" s="37">
        <v>2</v>
      </c>
      <c r="M8" s="38"/>
      <c r="N8" s="39" t="s">
        <v>23</v>
      </c>
      <c r="O8" s="38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="1" customFormat="1" ht="17" customHeight="1" spans="1:16382">
      <c r="A9" s="18">
        <v>5</v>
      </c>
      <c r="B9" s="19" t="s">
        <v>33</v>
      </c>
      <c r="C9" s="19" t="s">
        <v>34</v>
      </c>
      <c r="D9" s="22">
        <v>1</v>
      </c>
      <c r="E9" s="19" t="s">
        <v>35</v>
      </c>
      <c r="F9" s="20" t="s">
        <v>36</v>
      </c>
      <c r="G9" s="18">
        <v>64</v>
      </c>
      <c r="H9" s="18">
        <f t="shared" si="0"/>
        <v>32</v>
      </c>
      <c r="I9" s="36">
        <v>77.2</v>
      </c>
      <c r="J9" s="36">
        <f t="shared" si="2"/>
        <v>38.6</v>
      </c>
      <c r="K9" s="36">
        <f t="shared" si="1"/>
        <v>70.6</v>
      </c>
      <c r="L9" s="37">
        <v>2</v>
      </c>
      <c r="M9" s="38"/>
      <c r="N9" s="39" t="s">
        <v>23</v>
      </c>
      <c r="O9" s="38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="1" customFormat="1" ht="17" customHeight="1" spans="1:16382">
      <c r="A10" s="18">
        <v>6</v>
      </c>
      <c r="B10" s="19" t="s">
        <v>33</v>
      </c>
      <c r="C10" s="19" t="s">
        <v>34</v>
      </c>
      <c r="D10" s="23"/>
      <c r="E10" s="19" t="s">
        <v>37</v>
      </c>
      <c r="F10" s="20" t="s">
        <v>38</v>
      </c>
      <c r="G10" s="18">
        <v>60</v>
      </c>
      <c r="H10" s="18">
        <f t="shared" si="0"/>
        <v>30</v>
      </c>
      <c r="I10" s="36">
        <v>83</v>
      </c>
      <c r="J10" s="36">
        <f t="shared" si="2"/>
        <v>41.5</v>
      </c>
      <c r="K10" s="36">
        <f t="shared" si="1"/>
        <v>71.5</v>
      </c>
      <c r="L10" s="37">
        <v>1</v>
      </c>
      <c r="M10" s="38" t="s">
        <v>22</v>
      </c>
      <c r="N10" s="39" t="s">
        <v>23</v>
      </c>
      <c r="O10" s="38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="1" customFormat="1" ht="17" customHeight="1" spans="1:16382">
      <c r="A11" s="18">
        <v>7</v>
      </c>
      <c r="B11" s="19" t="s">
        <v>39</v>
      </c>
      <c r="C11" s="19" t="s">
        <v>40</v>
      </c>
      <c r="D11" s="22">
        <v>1</v>
      </c>
      <c r="E11" s="19" t="s">
        <v>41</v>
      </c>
      <c r="F11" s="20" t="s">
        <v>42</v>
      </c>
      <c r="G11" s="18">
        <v>68</v>
      </c>
      <c r="H11" s="18">
        <f t="shared" si="0"/>
        <v>34</v>
      </c>
      <c r="I11" s="36">
        <v>81.8</v>
      </c>
      <c r="J11" s="36">
        <f t="shared" si="2"/>
        <v>40.9</v>
      </c>
      <c r="K11" s="36">
        <f t="shared" si="1"/>
        <v>74.9</v>
      </c>
      <c r="L11" s="37">
        <v>1</v>
      </c>
      <c r="M11" s="38" t="s">
        <v>22</v>
      </c>
      <c r="N11" s="39" t="s">
        <v>23</v>
      </c>
      <c r="O11" s="38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="1" customFormat="1" ht="17" customHeight="1" spans="1:16382">
      <c r="A12" s="18">
        <v>8</v>
      </c>
      <c r="B12" s="19" t="s">
        <v>39</v>
      </c>
      <c r="C12" s="19" t="s">
        <v>40</v>
      </c>
      <c r="D12" s="23"/>
      <c r="E12" s="19" t="s">
        <v>43</v>
      </c>
      <c r="F12" s="20" t="s">
        <v>44</v>
      </c>
      <c r="G12" s="18">
        <v>63</v>
      </c>
      <c r="H12" s="18">
        <f t="shared" si="0"/>
        <v>31.5</v>
      </c>
      <c r="I12" s="36">
        <v>78.6</v>
      </c>
      <c r="J12" s="36">
        <f t="shared" si="2"/>
        <v>39.3</v>
      </c>
      <c r="K12" s="36">
        <f t="shared" si="1"/>
        <v>70.8</v>
      </c>
      <c r="L12" s="37">
        <v>2</v>
      </c>
      <c r="M12" s="38"/>
      <c r="N12" s="39" t="s">
        <v>23</v>
      </c>
      <c r="O12" s="38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3" s="1" customFormat="1" ht="17" customHeight="1" spans="1:16382">
      <c r="A13" s="18">
        <v>9</v>
      </c>
      <c r="B13" s="19" t="s">
        <v>39</v>
      </c>
      <c r="C13" s="19" t="s">
        <v>40</v>
      </c>
      <c r="D13" s="24"/>
      <c r="E13" s="19" t="s">
        <v>45</v>
      </c>
      <c r="F13" s="20" t="s">
        <v>46</v>
      </c>
      <c r="G13" s="18">
        <v>62</v>
      </c>
      <c r="H13" s="18">
        <f t="shared" si="0"/>
        <v>31</v>
      </c>
      <c r="I13" s="36">
        <v>77.4</v>
      </c>
      <c r="J13" s="36">
        <f t="shared" si="2"/>
        <v>38.7</v>
      </c>
      <c r="K13" s="36">
        <f t="shared" si="1"/>
        <v>69.7</v>
      </c>
      <c r="L13" s="37">
        <v>3</v>
      </c>
      <c r="M13" s="38"/>
      <c r="N13" s="39" t="s">
        <v>23</v>
      </c>
      <c r="O13" s="38"/>
      <c r="XES13" s="2"/>
      <c r="XET13" s="2"/>
      <c r="XEU13" s="2"/>
      <c r="XEV13" s="2"/>
      <c r="XEW13" s="2"/>
      <c r="XEX13" s="2"/>
      <c r="XEY13" s="2"/>
      <c r="XEZ13" s="2"/>
      <c r="XFA13" s="2"/>
      <c r="XFB13" s="2"/>
    </row>
    <row r="14" s="1" customFormat="1" ht="17" customHeight="1" spans="1:16382">
      <c r="A14" s="18">
        <v>10</v>
      </c>
      <c r="B14" s="19" t="s">
        <v>39</v>
      </c>
      <c r="C14" s="19" t="s">
        <v>47</v>
      </c>
      <c r="D14" s="22">
        <v>1</v>
      </c>
      <c r="E14" s="19" t="s">
        <v>48</v>
      </c>
      <c r="F14" s="20" t="s">
        <v>49</v>
      </c>
      <c r="G14" s="18">
        <v>59</v>
      </c>
      <c r="H14" s="18">
        <f t="shared" si="0"/>
        <v>29.5</v>
      </c>
      <c r="I14" s="36">
        <v>83.2</v>
      </c>
      <c r="J14" s="36">
        <f t="shared" si="2"/>
        <v>41.6</v>
      </c>
      <c r="K14" s="36">
        <f t="shared" si="1"/>
        <v>71.1</v>
      </c>
      <c r="L14" s="37">
        <v>1</v>
      </c>
      <c r="M14" s="38" t="s">
        <v>22</v>
      </c>
      <c r="N14" s="39" t="s">
        <v>23</v>
      </c>
      <c r="O14" s="38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="1" customFormat="1" ht="17" customHeight="1" spans="1:16382">
      <c r="A15" s="18">
        <v>11</v>
      </c>
      <c r="B15" s="19" t="s">
        <v>39</v>
      </c>
      <c r="C15" s="19" t="s">
        <v>47</v>
      </c>
      <c r="D15" s="23"/>
      <c r="E15" s="19" t="s">
        <v>50</v>
      </c>
      <c r="F15" s="20" t="s">
        <v>51</v>
      </c>
      <c r="G15" s="18">
        <v>56</v>
      </c>
      <c r="H15" s="18">
        <f t="shared" si="0"/>
        <v>28</v>
      </c>
      <c r="I15" s="36">
        <v>76.2</v>
      </c>
      <c r="J15" s="36">
        <f t="shared" si="2"/>
        <v>38.1</v>
      </c>
      <c r="K15" s="36">
        <f t="shared" si="1"/>
        <v>66.1</v>
      </c>
      <c r="L15" s="37">
        <v>2</v>
      </c>
      <c r="M15" s="38"/>
      <c r="N15" s="39" t="s">
        <v>23</v>
      </c>
      <c r="O15" s="38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="1" customFormat="1" ht="17" customHeight="1" spans="1:16382">
      <c r="A16" s="18">
        <v>12</v>
      </c>
      <c r="B16" s="19" t="s">
        <v>39</v>
      </c>
      <c r="C16" s="19" t="s">
        <v>47</v>
      </c>
      <c r="D16" s="24"/>
      <c r="E16" s="19" t="s">
        <v>52</v>
      </c>
      <c r="F16" s="20" t="s">
        <v>53</v>
      </c>
      <c r="G16" s="18">
        <v>50</v>
      </c>
      <c r="H16" s="18">
        <f t="shared" si="0"/>
        <v>25</v>
      </c>
      <c r="I16" s="36">
        <v>76.2</v>
      </c>
      <c r="J16" s="36">
        <f t="shared" si="2"/>
        <v>38.1</v>
      </c>
      <c r="K16" s="36">
        <f t="shared" si="1"/>
        <v>63.1</v>
      </c>
      <c r="L16" s="37">
        <v>3</v>
      </c>
      <c r="M16" s="38"/>
      <c r="N16" s="39" t="s">
        <v>23</v>
      </c>
      <c r="O16" s="38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="1" customFormat="1" ht="17" customHeight="1" spans="1:16382">
      <c r="A17" s="18">
        <v>13</v>
      </c>
      <c r="B17" s="19" t="s">
        <v>54</v>
      </c>
      <c r="C17" s="19" t="s">
        <v>55</v>
      </c>
      <c r="D17" s="18">
        <v>1</v>
      </c>
      <c r="E17" s="19" t="s">
        <v>56</v>
      </c>
      <c r="F17" s="20" t="s">
        <v>57</v>
      </c>
      <c r="G17" s="19" t="s">
        <v>21</v>
      </c>
      <c r="H17" s="21" t="s">
        <v>21</v>
      </c>
      <c r="I17" s="36">
        <v>75.6</v>
      </c>
      <c r="J17" s="21" t="s">
        <v>21</v>
      </c>
      <c r="K17" s="36">
        <v>75.6</v>
      </c>
      <c r="L17" s="37">
        <v>1</v>
      </c>
      <c r="M17" s="38" t="s">
        <v>22</v>
      </c>
      <c r="N17" s="39" t="s">
        <v>23</v>
      </c>
      <c r="O17" s="38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="1" customFormat="1" ht="17" customHeight="1" spans="1:16382">
      <c r="A18" s="18">
        <v>14</v>
      </c>
      <c r="B18" s="19" t="s">
        <v>54</v>
      </c>
      <c r="C18" s="19" t="s">
        <v>58</v>
      </c>
      <c r="D18" s="18">
        <v>1</v>
      </c>
      <c r="E18" s="19" t="s">
        <v>59</v>
      </c>
      <c r="F18" s="20" t="s">
        <v>60</v>
      </c>
      <c r="G18" s="19" t="s">
        <v>21</v>
      </c>
      <c r="H18" s="21" t="s">
        <v>21</v>
      </c>
      <c r="I18" s="36">
        <v>75</v>
      </c>
      <c r="J18" s="21" t="s">
        <v>21</v>
      </c>
      <c r="K18" s="36">
        <v>75</v>
      </c>
      <c r="L18" s="37">
        <v>1</v>
      </c>
      <c r="M18" s="38" t="s">
        <v>22</v>
      </c>
      <c r="N18" s="39" t="s">
        <v>23</v>
      </c>
      <c r="O18" s="38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s="1" customFormat="1" ht="17" customHeight="1" spans="1:16382">
      <c r="A19" s="18">
        <v>15</v>
      </c>
      <c r="B19" s="19" t="s">
        <v>61</v>
      </c>
      <c r="C19" s="19" t="s">
        <v>28</v>
      </c>
      <c r="D19" s="22">
        <v>1</v>
      </c>
      <c r="E19" s="19" t="s">
        <v>62</v>
      </c>
      <c r="F19" s="20" t="s">
        <v>63</v>
      </c>
      <c r="G19" s="18">
        <v>72</v>
      </c>
      <c r="H19" s="18">
        <f t="shared" ref="H19:H23" si="3">G19*0.5</f>
        <v>36</v>
      </c>
      <c r="I19" s="36">
        <v>83</v>
      </c>
      <c r="J19" s="36">
        <f t="shared" si="2"/>
        <v>41.5</v>
      </c>
      <c r="K19" s="36">
        <f t="shared" si="1"/>
        <v>77.5</v>
      </c>
      <c r="L19" s="37">
        <v>1</v>
      </c>
      <c r="M19" s="38" t="s">
        <v>22</v>
      </c>
      <c r="N19" s="39" t="s">
        <v>23</v>
      </c>
      <c r="O19" s="38"/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  <row r="20" s="1" customFormat="1" ht="17" customHeight="1" spans="1:16382">
      <c r="A20" s="18">
        <v>16</v>
      </c>
      <c r="B20" s="19" t="s">
        <v>61</v>
      </c>
      <c r="C20" s="19" t="s">
        <v>28</v>
      </c>
      <c r="D20" s="23"/>
      <c r="E20" s="19" t="s">
        <v>64</v>
      </c>
      <c r="F20" s="20" t="s">
        <v>65</v>
      </c>
      <c r="G20" s="18">
        <v>61</v>
      </c>
      <c r="H20" s="18">
        <f t="shared" si="3"/>
        <v>30.5</v>
      </c>
      <c r="I20" s="36">
        <v>75.8</v>
      </c>
      <c r="J20" s="36">
        <f t="shared" si="2"/>
        <v>37.9</v>
      </c>
      <c r="K20" s="36">
        <f t="shared" si="1"/>
        <v>68.4</v>
      </c>
      <c r="L20" s="37">
        <v>2</v>
      </c>
      <c r="M20" s="38"/>
      <c r="N20" s="39" t="s">
        <v>23</v>
      </c>
      <c r="O20" s="38"/>
      <c r="XES20" s="2"/>
      <c r="XET20" s="2"/>
      <c r="XEU20" s="2"/>
      <c r="XEV20" s="2"/>
      <c r="XEW20" s="2"/>
      <c r="XEX20" s="2"/>
      <c r="XEY20" s="2"/>
      <c r="XEZ20" s="2"/>
      <c r="XFA20" s="2"/>
      <c r="XFB20" s="2"/>
    </row>
    <row r="21" s="1" customFormat="1" ht="17" customHeight="1" spans="1:16382">
      <c r="A21" s="18">
        <v>17</v>
      </c>
      <c r="B21" s="19" t="s">
        <v>61</v>
      </c>
      <c r="C21" s="19" t="s">
        <v>28</v>
      </c>
      <c r="D21" s="24"/>
      <c r="E21" s="19" t="s">
        <v>66</v>
      </c>
      <c r="F21" s="20" t="s">
        <v>67</v>
      </c>
      <c r="G21" s="18">
        <v>60</v>
      </c>
      <c r="H21" s="18">
        <f t="shared" si="3"/>
        <v>30</v>
      </c>
      <c r="I21" s="36">
        <v>75.2</v>
      </c>
      <c r="J21" s="36">
        <f t="shared" si="2"/>
        <v>37.6</v>
      </c>
      <c r="K21" s="36">
        <f t="shared" si="1"/>
        <v>67.6</v>
      </c>
      <c r="L21" s="37">
        <v>3</v>
      </c>
      <c r="M21" s="38"/>
      <c r="N21" s="39" t="s">
        <v>23</v>
      </c>
      <c r="O21" s="38"/>
      <c r="XES21" s="2"/>
      <c r="XET21" s="2"/>
      <c r="XEU21" s="2"/>
      <c r="XEV21" s="2"/>
      <c r="XEW21" s="2"/>
      <c r="XEX21" s="2"/>
      <c r="XEY21" s="2"/>
      <c r="XEZ21" s="2"/>
      <c r="XFA21" s="2"/>
      <c r="XFB21" s="2"/>
    </row>
    <row r="22" s="1" customFormat="1" ht="17" customHeight="1" spans="1:16382">
      <c r="A22" s="18">
        <v>18</v>
      </c>
      <c r="B22" s="19" t="s">
        <v>68</v>
      </c>
      <c r="C22" s="19" t="s">
        <v>34</v>
      </c>
      <c r="D22" s="22">
        <v>1</v>
      </c>
      <c r="E22" s="19" t="s">
        <v>69</v>
      </c>
      <c r="F22" s="20" t="s">
        <v>70</v>
      </c>
      <c r="G22" s="18">
        <v>56</v>
      </c>
      <c r="H22" s="18">
        <f t="shared" si="3"/>
        <v>28</v>
      </c>
      <c r="I22" s="36">
        <v>80</v>
      </c>
      <c r="J22" s="36">
        <f t="shared" si="2"/>
        <v>40</v>
      </c>
      <c r="K22" s="36">
        <f t="shared" si="1"/>
        <v>68</v>
      </c>
      <c r="L22" s="37">
        <v>1</v>
      </c>
      <c r="M22" s="38" t="s">
        <v>22</v>
      </c>
      <c r="N22" s="39" t="s">
        <v>23</v>
      </c>
      <c r="O22" s="38"/>
      <c r="XES22" s="2"/>
      <c r="XET22" s="2"/>
      <c r="XEU22" s="2"/>
      <c r="XEV22" s="2"/>
      <c r="XEW22" s="2"/>
      <c r="XEX22" s="2"/>
      <c r="XEY22" s="2"/>
      <c r="XEZ22" s="2"/>
      <c r="XFA22" s="2"/>
      <c r="XFB22" s="2"/>
    </row>
    <row r="23" s="1" customFormat="1" ht="17" customHeight="1" spans="1:16382">
      <c r="A23" s="18">
        <v>19</v>
      </c>
      <c r="B23" s="19" t="s">
        <v>68</v>
      </c>
      <c r="C23" s="19" t="s">
        <v>34</v>
      </c>
      <c r="D23" s="24"/>
      <c r="E23" s="19" t="s">
        <v>71</v>
      </c>
      <c r="F23" s="20" t="s">
        <v>72</v>
      </c>
      <c r="G23" s="18">
        <v>52</v>
      </c>
      <c r="H23" s="18">
        <f t="shared" si="3"/>
        <v>26</v>
      </c>
      <c r="I23" s="36">
        <v>82.2</v>
      </c>
      <c r="J23" s="36">
        <f t="shared" si="2"/>
        <v>41.1</v>
      </c>
      <c r="K23" s="36">
        <f t="shared" si="1"/>
        <v>67.1</v>
      </c>
      <c r="L23" s="37">
        <v>2</v>
      </c>
      <c r="M23" s="38"/>
      <c r="N23" s="39" t="s">
        <v>23</v>
      </c>
      <c r="O23" s="38"/>
      <c r="XES23" s="2"/>
      <c r="XET23" s="2"/>
      <c r="XEU23" s="2"/>
      <c r="XEV23" s="2"/>
      <c r="XEW23" s="2"/>
      <c r="XEX23" s="2"/>
      <c r="XEY23" s="2"/>
      <c r="XEZ23" s="2"/>
      <c r="XFA23" s="2"/>
      <c r="XFB23" s="2"/>
    </row>
    <row r="24" s="1" customFormat="1" ht="17" customHeight="1" spans="1:16382">
      <c r="A24" s="18">
        <v>20</v>
      </c>
      <c r="B24" s="19" t="s">
        <v>73</v>
      </c>
      <c r="C24" s="19" t="s">
        <v>28</v>
      </c>
      <c r="D24" s="18">
        <v>1</v>
      </c>
      <c r="E24" s="19" t="s">
        <v>74</v>
      </c>
      <c r="F24" s="20" t="s">
        <v>75</v>
      </c>
      <c r="G24" s="19" t="s">
        <v>21</v>
      </c>
      <c r="H24" s="21" t="s">
        <v>21</v>
      </c>
      <c r="I24" s="36">
        <v>70.6</v>
      </c>
      <c r="J24" s="21" t="s">
        <v>21</v>
      </c>
      <c r="K24" s="36">
        <v>70.6</v>
      </c>
      <c r="L24" s="37">
        <v>1</v>
      </c>
      <c r="M24" s="38" t="s">
        <v>22</v>
      </c>
      <c r="N24" s="39" t="s">
        <v>23</v>
      </c>
      <c r="O24" s="38"/>
      <c r="XES24" s="2"/>
      <c r="XET24" s="2"/>
      <c r="XEU24" s="2"/>
      <c r="XEV24" s="2"/>
      <c r="XEW24" s="2"/>
      <c r="XEX24" s="2"/>
      <c r="XEY24" s="2"/>
      <c r="XEZ24" s="2"/>
      <c r="XFA24" s="2"/>
      <c r="XFB24" s="2"/>
    </row>
    <row r="25" s="1" customFormat="1" ht="17" customHeight="1" spans="1:16382">
      <c r="A25" s="18">
        <v>21</v>
      </c>
      <c r="B25" s="19" t="s">
        <v>73</v>
      </c>
      <c r="C25" s="19" t="s">
        <v>76</v>
      </c>
      <c r="D25" s="22">
        <v>1</v>
      </c>
      <c r="E25" s="19" t="s">
        <v>77</v>
      </c>
      <c r="F25" s="20" t="s">
        <v>78</v>
      </c>
      <c r="G25" s="18">
        <v>73</v>
      </c>
      <c r="H25" s="18">
        <f t="shared" ref="H25:H32" si="4">G25*0.5</f>
        <v>36.5</v>
      </c>
      <c r="I25" s="36">
        <v>80.6</v>
      </c>
      <c r="J25" s="36">
        <f t="shared" si="2"/>
        <v>40.3</v>
      </c>
      <c r="K25" s="36">
        <f t="shared" si="1"/>
        <v>76.8</v>
      </c>
      <c r="L25" s="37">
        <v>1</v>
      </c>
      <c r="M25" s="38" t="s">
        <v>22</v>
      </c>
      <c r="N25" s="39" t="s">
        <v>23</v>
      </c>
      <c r="O25" s="38"/>
      <c r="XES25" s="2"/>
      <c r="XET25" s="2"/>
      <c r="XEU25" s="2"/>
      <c r="XEV25" s="2"/>
      <c r="XEW25" s="2"/>
      <c r="XEX25" s="2"/>
      <c r="XEY25" s="2"/>
      <c r="XEZ25" s="2"/>
      <c r="XFA25" s="2"/>
      <c r="XFB25" s="2"/>
    </row>
    <row r="26" s="1" customFormat="1" ht="17" customHeight="1" spans="1:16382">
      <c r="A26" s="18">
        <v>22</v>
      </c>
      <c r="B26" s="19" t="s">
        <v>73</v>
      </c>
      <c r="C26" s="19" t="s">
        <v>76</v>
      </c>
      <c r="D26" s="23"/>
      <c r="E26" s="19" t="s">
        <v>79</v>
      </c>
      <c r="F26" s="20" t="s">
        <v>80</v>
      </c>
      <c r="G26" s="18">
        <v>65</v>
      </c>
      <c r="H26" s="18">
        <f t="shared" si="4"/>
        <v>32.5</v>
      </c>
      <c r="I26" s="36">
        <v>74.8</v>
      </c>
      <c r="J26" s="36">
        <f t="shared" si="2"/>
        <v>37.4</v>
      </c>
      <c r="K26" s="36">
        <f t="shared" si="1"/>
        <v>69.9</v>
      </c>
      <c r="L26" s="37">
        <v>2</v>
      </c>
      <c r="M26" s="38"/>
      <c r="N26" s="39" t="s">
        <v>23</v>
      </c>
      <c r="O26" s="38"/>
      <c r="XES26" s="2"/>
      <c r="XET26" s="2"/>
      <c r="XEU26" s="2"/>
      <c r="XEV26" s="2"/>
      <c r="XEW26" s="2"/>
      <c r="XEX26" s="2"/>
      <c r="XEY26" s="2"/>
      <c r="XEZ26" s="2"/>
      <c r="XFA26" s="2"/>
      <c r="XFB26" s="2"/>
    </row>
    <row r="27" s="1" customFormat="1" ht="17" customHeight="1" spans="1:16382">
      <c r="A27" s="18">
        <v>23</v>
      </c>
      <c r="B27" s="19" t="s">
        <v>73</v>
      </c>
      <c r="C27" s="19" t="s">
        <v>76</v>
      </c>
      <c r="D27" s="23"/>
      <c r="E27" s="19" t="s">
        <v>81</v>
      </c>
      <c r="F27" s="20" t="s">
        <v>82</v>
      </c>
      <c r="G27" s="18">
        <v>62</v>
      </c>
      <c r="H27" s="18">
        <f t="shared" si="4"/>
        <v>31</v>
      </c>
      <c r="I27" s="36">
        <v>71.4</v>
      </c>
      <c r="J27" s="36">
        <f t="shared" si="2"/>
        <v>35.7</v>
      </c>
      <c r="K27" s="36">
        <f t="shared" si="1"/>
        <v>66.7</v>
      </c>
      <c r="L27" s="37">
        <v>3</v>
      </c>
      <c r="M27" s="38"/>
      <c r="N27" s="39" t="s">
        <v>23</v>
      </c>
      <c r="O27" s="38"/>
      <c r="XES27" s="2"/>
      <c r="XET27" s="2"/>
      <c r="XEU27" s="2"/>
      <c r="XEV27" s="2"/>
      <c r="XEW27" s="2"/>
      <c r="XEX27" s="2"/>
      <c r="XEY27" s="2"/>
      <c r="XEZ27" s="2"/>
      <c r="XFA27" s="2"/>
      <c r="XFB27" s="2"/>
    </row>
    <row r="28" s="1" customFormat="1" ht="17" customHeight="1" spans="1:16382">
      <c r="A28" s="18">
        <v>24</v>
      </c>
      <c r="B28" s="19" t="s">
        <v>83</v>
      </c>
      <c r="C28" s="19" t="s">
        <v>84</v>
      </c>
      <c r="D28" s="22">
        <v>1</v>
      </c>
      <c r="E28" s="19" t="s">
        <v>85</v>
      </c>
      <c r="F28" s="20" t="s">
        <v>86</v>
      </c>
      <c r="G28" s="18">
        <v>73</v>
      </c>
      <c r="H28" s="18">
        <f t="shared" si="4"/>
        <v>36.5</v>
      </c>
      <c r="I28" s="36">
        <v>82.2</v>
      </c>
      <c r="J28" s="36">
        <f t="shared" si="2"/>
        <v>41.1</v>
      </c>
      <c r="K28" s="36">
        <f t="shared" si="1"/>
        <v>77.6</v>
      </c>
      <c r="L28" s="37">
        <v>1</v>
      </c>
      <c r="M28" s="38" t="s">
        <v>22</v>
      </c>
      <c r="N28" s="39" t="s">
        <v>23</v>
      </c>
      <c r="O28" s="38"/>
      <c r="XES28" s="2"/>
      <c r="XET28" s="2"/>
      <c r="XEU28" s="2"/>
      <c r="XEV28" s="2"/>
      <c r="XEW28" s="2"/>
      <c r="XEX28" s="2"/>
      <c r="XEY28" s="2"/>
      <c r="XEZ28" s="2"/>
      <c r="XFA28" s="2"/>
      <c r="XFB28" s="2"/>
    </row>
    <row r="29" s="1" customFormat="1" ht="17" customHeight="1" spans="1:16382">
      <c r="A29" s="18">
        <v>25</v>
      </c>
      <c r="B29" s="19" t="s">
        <v>83</v>
      </c>
      <c r="C29" s="19" t="s">
        <v>84</v>
      </c>
      <c r="D29" s="23"/>
      <c r="E29" s="19" t="s">
        <v>87</v>
      </c>
      <c r="F29" s="20" t="s">
        <v>88</v>
      </c>
      <c r="G29" s="18">
        <v>64</v>
      </c>
      <c r="H29" s="18">
        <f t="shared" si="4"/>
        <v>32</v>
      </c>
      <c r="I29" s="36">
        <v>75.8</v>
      </c>
      <c r="J29" s="36">
        <f t="shared" si="2"/>
        <v>37.9</v>
      </c>
      <c r="K29" s="36">
        <f t="shared" si="1"/>
        <v>69.9</v>
      </c>
      <c r="L29" s="37">
        <v>2</v>
      </c>
      <c r="M29" s="38"/>
      <c r="N29" s="39" t="s">
        <v>23</v>
      </c>
      <c r="O29" s="38"/>
      <c r="XES29" s="2"/>
      <c r="XET29" s="2"/>
      <c r="XEU29" s="2"/>
      <c r="XEV29" s="2"/>
      <c r="XEW29" s="2"/>
      <c r="XEX29" s="2"/>
      <c r="XEY29" s="2"/>
      <c r="XEZ29" s="2"/>
      <c r="XFA29" s="2"/>
      <c r="XFB29" s="2"/>
    </row>
    <row r="30" s="1" customFormat="1" ht="17" customHeight="1" spans="1:16382">
      <c r="A30" s="18">
        <v>26</v>
      </c>
      <c r="B30" s="19" t="s">
        <v>83</v>
      </c>
      <c r="C30" s="19" t="s">
        <v>84</v>
      </c>
      <c r="D30" s="24"/>
      <c r="E30" s="19" t="s">
        <v>89</v>
      </c>
      <c r="F30" s="20" t="s">
        <v>90</v>
      </c>
      <c r="G30" s="18">
        <v>62</v>
      </c>
      <c r="H30" s="18">
        <f t="shared" si="4"/>
        <v>31</v>
      </c>
      <c r="I30" s="36">
        <v>0</v>
      </c>
      <c r="J30" s="36">
        <f t="shared" si="2"/>
        <v>0</v>
      </c>
      <c r="K30" s="36">
        <f t="shared" si="1"/>
        <v>31</v>
      </c>
      <c r="L30" s="37">
        <v>3</v>
      </c>
      <c r="M30" s="38"/>
      <c r="N30" s="39" t="s">
        <v>23</v>
      </c>
      <c r="O30" s="39" t="s">
        <v>91</v>
      </c>
      <c r="XES30" s="2"/>
      <c r="XET30" s="2"/>
      <c r="XEU30" s="2"/>
      <c r="XEV30" s="2"/>
      <c r="XEW30" s="2"/>
      <c r="XEX30" s="2"/>
      <c r="XEY30" s="2"/>
      <c r="XEZ30" s="2"/>
      <c r="XFA30" s="2"/>
      <c r="XFB30" s="2"/>
    </row>
    <row r="31" s="1" customFormat="1" ht="17" customHeight="1" spans="1:16382">
      <c r="A31" s="18">
        <v>27</v>
      </c>
      <c r="B31" s="19" t="s">
        <v>92</v>
      </c>
      <c r="C31" s="19" t="s">
        <v>28</v>
      </c>
      <c r="D31" s="18">
        <v>1</v>
      </c>
      <c r="E31" s="19" t="s">
        <v>93</v>
      </c>
      <c r="F31" s="20" t="s">
        <v>94</v>
      </c>
      <c r="G31" s="18">
        <v>57</v>
      </c>
      <c r="H31" s="18">
        <f t="shared" si="4"/>
        <v>28.5</v>
      </c>
      <c r="I31" s="36">
        <v>81.8</v>
      </c>
      <c r="J31" s="36">
        <f t="shared" si="2"/>
        <v>40.9</v>
      </c>
      <c r="K31" s="36">
        <f t="shared" si="1"/>
        <v>69.4</v>
      </c>
      <c r="L31" s="37">
        <v>1</v>
      </c>
      <c r="M31" s="38" t="s">
        <v>22</v>
      </c>
      <c r="N31" s="39" t="s">
        <v>23</v>
      </c>
      <c r="O31" s="38"/>
      <c r="XES31" s="2"/>
      <c r="XET31" s="2"/>
      <c r="XEU31" s="2"/>
      <c r="XEV31" s="2"/>
      <c r="XEW31" s="2"/>
      <c r="XEX31" s="2"/>
      <c r="XEY31" s="2"/>
      <c r="XEZ31" s="2"/>
      <c r="XFA31" s="2"/>
      <c r="XFB31" s="2"/>
    </row>
    <row r="32" s="1" customFormat="1" ht="17" customHeight="1" spans="1:16382">
      <c r="A32" s="18">
        <v>28</v>
      </c>
      <c r="B32" s="19" t="s">
        <v>92</v>
      </c>
      <c r="C32" s="19" t="s">
        <v>28</v>
      </c>
      <c r="D32" s="18"/>
      <c r="E32" s="19" t="s">
        <v>95</v>
      </c>
      <c r="F32" s="20" t="s">
        <v>96</v>
      </c>
      <c r="G32" s="18">
        <v>57</v>
      </c>
      <c r="H32" s="18">
        <f t="shared" si="4"/>
        <v>28.5</v>
      </c>
      <c r="I32" s="36">
        <v>78.2</v>
      </c>
      <c r="J32" s="36">
        <f t="shared" si="2"/>
        <v>39.1</v>
      </c>
      <c r="K32" s="36">
        <f t="shared" si="1"/>
        <v>67.6</v>
      </c>
      <c r="L32" s="37">
        <v>2</v>
      </c>
      <c r="M32" s="38"/>
      <c r="N32" s="39" t="s">
        <v>23</v>
      </c>
      <c r="O32" s="38"/>
      <c r="XES32" s="2"/>
      <c r="XET32" s="2"/>
      <c r="XEU32" s="2"/>
      <c r="XEV32" s="2"/>
      <c r="XEW32" s="2"/>
      <c r="XEX32" s="2"/>
      <c r="XEY32" s="2"/>
      <c r="XEZ32" s="2"/>
      <c r="XFA32" s="2"/>
      <c r="XFB32" s="2"/>
    </row>
    <row r="33" s="2" customFormat="1" ht="17" customHeight="1" spans="1:15">
      <c r="A33" s="18">
        <v>1</v>
      </c>
      <c r="B33" s="19" t="s">
        <v>97</v>
      </c>
      <c r="C33" s="19" t="s">
        <v>28</v>
      </c>
      <c r="D33" s="22">
        <v>2</v>
      </c>
      <c r="E33" s="19" t="s">
        <v>98</v>
      </c>
      <c r="F33" s="20" t="s">
        <v>99</v>
      </c>
      <c r="G33" s="18">
        <v>70</v>
      </c>
      <c r="H33" s="25">
        <f t="shared" ref="H33:H43" si="5">G33*50%</f>
        <v>35</v>
      </c>
      <c r="I33" s="40">
        <v>71.6</v>
      </c>
      <c r="J33" s="36">
        <f t="shared" si="2"/>
        <v>35.8</v>
      </c>
      <c r="K33" s="36">
        <f t="shared" si="1"/>
        <v>70.8</v>
      </c>
      <c r="L33" s="26">
        <v>4</v>
      </c>
      <c r="M33" s="41"/>
      <c r="N33" s="39" t="s">
        <v>23</v>
      </c>
      <c r="O33" s="41"/>
    </row>
    <row r="34" s="2" customFormat="1" ht="17" customHeight="1" spans="1:15">
      <c r="A34" s="18">
        <v>2</v>
      </c>
      <c r="B34" s="19" t="s">
        <v>97</v>
      </c>
      <c r="C34" s="19" t="s">
        <v>28</v>
      </c>
      <c r="D34" s="23"/>
      <c r="E34" s="19" t="s">
        <v>100</v>
      </c>
      <c r="F34" s="20" t="s">
        <v>101</v>
      </c>
      <c r="G34" s="18">
        <v>67</v>
      </c>
      <c r="H34" s="25">
        <f t="shared" si="5"/>
        <v>33.5</v>
      </c>
      <c r="I34" s="40">
        <v>83.6</v>
      </c>
      <c r="J34" s="36">
        <f t="shared" si="2"/>
        <v>41.8</v>
      </c>
      <c r="K34" s="36">
        <f t="shared" si="1"/>
        <v>75.3</v>
      </c>
      <c r="L34" s="26">
        <v>1</v>
      </c>
      <c r="M34" s="38" t="s">
        <v>22</v>
      </c>
      <c r="N34" s="39" t="s">
        <v>23</v>
      </c>
      <c r="O34" s="41"/>
    </row>
    <row r="35" s="2" customFormat="1" ht="17" customHeight="1" spans="1:15">
      <c r="A35" s="18">
        <v>3</v>
      </c>
      <c r="B35" s="19" t="s">
        <v>97</v>
      </c>
      <c r="C35" s="19" t="s">
        <v>28</v>
      </c>
      <c r="D35" s="23"/>
      <c r="E35" s="19" t="s">
        <v>102</v>
      </c>
      <c r="F35" s="20" t="s">
        <v>103</v>
      </c>
      <c r="G35" s="18">
        <v>66</v>
      </c>
      <c r="H35" s="25">
        <f t="shared" si="5"/>
        <v>33</v>
      </c>
      <c r="I35" s="40">
        <v>75</v>
      </c>
      <c r="J35" s="36">
        <f t="shared" si="2"/>
        <v>37.5</v>
      </c>
      <c r="K35" s="36">
        <f t="shared" si="1"/>
        <v>70.5</v>
      </c>
      <c r="L35" s="26">
        <v>6</v>
      </c>
      <c r="M35" s="41"/>
      <c r="N35" s="39" t="s">
        <v>23</v>
      </c>
      <c r="O35" s="41"/>
    </row>
    <row r="36" s="3" customFormat="1" ht="17" customHeight="1" spans="1:15">
      <c r="A36" s="26">
        <v>4</v>
      </c>
      <c r="B36" s="27" t="s">
        <v>97</v>
      </c>
      <c r="C36" s="27" t="s">
        <v>28</v>
      </c>
      <c r="D36" s="28"/>
      <c r="E36" s="27" t="s">
        <v>104</v>
      </c>
      <c r="F36" s="29" t="s">
        <v>105</v>
      </c>
      <c r="G36" s="26">
        <v>66</v>
      </c>
      <c r="H36" s="30">
        <f t="shared" si="5"/>
        <v>33</v>
      </c>
      <c r="I36" s="42">
        <v>78.8</v>
      </c>
      <c r="J36" s="43">
        <f t="shared" si="2"/>
        <v>39.4</v>
      </c>
      <c r="K36" s="43">
        <f t="shared" si="1"/>
        <v>72.4</v>
      </c>
      <c r="L36" s="26">
        <v>2</v>
      </c>
      <c r="M36" s="44" t="s">
        <v>22</v>
      </c>
      <c r="N36" s="45" t="s">
        <v>23</v>
      </c>
      <c r="O36" s="46" t="s">
        <v>106</v>
      </c>
    </row>
    <row r="37" s="2" customFormat="1" ht="17" customHeight="1" spans="1:15">
      <c r="A37" s="18">
        <v>5</v>
      </c>
      <c r="B37" s="19" t="s">
        <v>97</v>
      </c>
      <c r="C37" s="19" t="s">
        <v>28</v>
      </c>
      <c r="D37" s="23"/>
      <c r="E37" s="19" t="s">
        <v>107</v>
      </c>
      <c r="F37" s="20" t="s">
        <v>108</v>
      </c>
      <c r="G37" s="18">
        <v>64</v>
      </c>
      <c r="H37" s="25">
        <f t="shared" si="5"/>
        <v>32</v>
      </c>
      <c r="I37" s="40">
        <v>80.8</v>
      </c>
      <c r="J37" s="36">
        <f t="shared" si="2"/>
        <v>40.4</v>
      </c>
      <c r="K37" s="36">
        <f t="shared" si="1"/>
        <v>72.4</v>
      </c>
      <c r="L37" s="26">
        <v>2</v>
      </c>
      <c r="M37" s="41"/>
      <c r="N37" s="39" t="s">
        <v>23</v>
      </c>
      <c r="O37" s="41"/>
    </row>
    <row r="38" s="2" customFormat="1" ht="17" customHeight="1" spans="1:15">
      <c r="A38" s="18">
        <v>6</v>
      </c>
      <c r="B38" s="19" t="s">
        <v>97</v>
      </c>
      <c r="C38" s="19" t="s">
        <v>28</v>
      </c>
      <c r="D38" s="23"/>
      <c r="E38" s="19" t="s">
        <v>109</v>
      </c>
      <c r="F38" s="20" t="s">
        <v>110</v>
      </c>
      <c r="G38" s="18">
        <v>64</v>
      </c>
      <c r="H38" s="25">
        <f t="shared" si="5"/>
        <v>32</v>
      </c>
      <c r="I38" s="40">
        <v>73.2</v>
      </c>
      <c r="J38" s="36">
        <f t="shared" si="2"/>
        <v>36.6</v>
      </c>
      <c r="K38" s="36">
        <f t="shared" ref="K38:K59" si="6">H38+J38</f>
        <v>68.6</v>
      </c>
      <c r="L38" s="26">
        <v>8</v>
      </c>
      <c r="M38" s="41"/>
      <c r="N38" s="39" t="s">
        <v>23</v>
      </c>
      <c r="O38" s="41"/>
    </row>
    <row r="39" s="2" customFormat="1" ht="17" customHeight="1" spans="1:15">
      <c r="A39" s="18">
        <v>7</v>
      </c>
      <c r="B39" s="19" t="s">
        <v>97</v>
      </c>
      <c r="C39" s="19" t="s">
        <v>28</v>
      </c>
      <c r="D39" s="23"/>
      <c r="E39" s="19" t="s">
        <v>111</v>
      </c>
      <c r="F39" s="20" t="s">
        <v>112</v>
      </c>
      <c r="G39" s="18">
        <v>64</v>
      </c>
      <c r="H39" s="25">
        <f t="shared" si="5"/>
        <v>32</v>
      </c>
      <c r="I39" s="40">
        <v>77.2</v>
      </c>
      <c r="J39" s="36">
        <f t="shared" ref="J39:J59" si="7">I39*50%</f>
        <v>38.6</v>
      </c>
      <c r="K39" s="36">
        <f t="shared" si="6"/>
        <v>70.6</v>
      </c>
      <c r="L39" s="26">
        <v>5</v>
      </c>
      <c r="M39" s="41"/>
      <c r="N39" s="39" t="s">
        <v>23</v>
      </c>
      <c r="O39" s="41"/>
    </row>
    <row r="40" s="2" customFormat="1" ht="17" customHeight="1" spans="1:15">
      <c r="A40" s="18">
        <v>8</v>
      </c>
      <c r="B40" s="19" t="s">
        <v>97</v>
      </c>
      <c r="C40" s="19" t="s">
        <v>28</v>
      </c>
      <c r="D40" s="24"/>
      <c r="E40" s="19" t="s">
        <v>113</v>
      </c>
      <c r="F40" s="20" t="s">
        <v>114</v>
      </c>
      <c r="G40" s="18">
        <v>64</v>
      </c>
      <c r="H40" s="25">
        <f t="shared" si="5"/>
        <v>32</v>
      </c>
      <c r="I40" s="40">
        <v>77</v>
      </c>
      <c r="J40" s="36">
        <f t="shared" si="7"/>
        <v>38.5</v>
      </c>
      <c r="K40" s="36">
        <f t="shared" si="6"/>
        <v>70.5</v>
      </c>
      <c r="L40" s="26">
        <v>6</v>
      </c>
      <c r="M40" s="41"/>
      <c r="N40" s="39" t="s">
        <v>23</v>
      </c>
      <c r="O40" s="41"/>
    </row>
    <row r="41" s="2" customFormat="1" ht="17" customHeight="1" spans="1:15">
      <c r="A41" s="18">
        <v>9</v>
      </c>
      <c r="B41" s="19" t="s">
        <v>97</v>
      </c>
      <c r="C41" s="19" t="s">
        <v>115</v>
      </c>
      <c r="D41" s="22">
        <v>1</v>
      </c>
      <c r="E41" s="19" t="s">
        <v>116</v>
      </c>
      <c r="F41" s="20" t="s">
        <v>117</v>
      </c>
      <c r="G41" s="18">
        <v>71</v>
      </c>
      <c r="H41" s="25">
        <f t="shared" si="5"/>
        <v>35.5</v>
      </c>
      <c r="I41" s="40">
        <v>77</v>
      </c>
      <c r="J41" s="36">
        <f t="shared" si="7"/>
        <v>38.5</v>
      </c>
      <c r="K41" s="36">
        <f t="shared" si="6"/>
        <v>74</v>
      </c>
      <c r="L41" s="26">
        <v>1</v>
      </c>
      <c r="M41" s="38" t="s">
        <v>22</v>
      </c>
      <c r="N41" s="39" t="s">
        <v>23</v>
      </c>
      <c r="O41" s="41"/>
    </row>
    <row r="42" s="2" customFormat="1" ht="17" customHeight="1" spans="1:15">
      <c r="A42" s="18">
        <v>10</v>
      </c>
      <c r="B42" s="19" t="s">
        <v>97</v>
      </c>
      <c r="C42" s="19" t="s">
        <v>115</v>
      </c>
      <c r="D42" s="23"/>
      <c r="E42" s="19" t="s">
        <v>118</v>
      </c>
      <c r="F42" s="20" t="s">
        <v>119</v>
      </c>
      <c r="G42" s="18">
        <v>69</v>
      </c>
      <c r="H42" s="25">
        <f t="shared" si="5"/>
        <v>34.5</v>
      </c>
      <c r="I42" s="40">
        <v>75.8</v>
      </c>
      <c r="J42" s="36">
        <f t="shared" si="7"/>
        <v>37.9</v>
      </c>
      <c r="K42" s="36">
        <f t="shared" si="6"/>
        <v>72.4</v>
      </c>
      <c r="L42" s="26">
        <v>2</v>
      </c>
      <c r="M42" s="41"/>
      <c r="N42" s="39" t="s">
        <v>23</v>
      </c>
      <c r="O42" s="41"/>
    </row>
    <row r="43" s="2" customFormat="1" ht="17" customHeight="1" spans="1:15">
      <c r="A43" s="18">
        <v>11</v>
      </c>
      <c r="B43" s="19" t="s">
        <v>97</v>
      </c>
      <c r="C43" s="19" t="s">
        <v>115</v>
      </c>
      <c r="D43" s="24"/>
      <c r="E43" s="19" t="s">
        <v>120</v>
      </c>
      <c r="F43" s="20" t="s">
        <v>121</v>
      </c>
      <c r="G43" s="18">
        <v>65</v>
      </c>
      <c r="H43" s="25">
        <f t="shared" si="5"/>
        <v>32.5</v>
      </c>
      <c r="I43" s="40">
        <v>74.6</v>
      </c>
      <c r="J43" s="36">
        <f t="shared" si="7"/>
        <v>37.3</v>
      </c>
      <c r="K43" s="36">
        <f t="shared" si="6"/>
        <v>69.8</v>
      </c>
      <c r="L43" s="26">
        <v>3</v>
      </c>
      <c r="M43" s="41"/>
      <c r="N43" s="39" t="s">
        <v>23</v>
      </c>
      <c r="O43" s="41"/>
    </row>
    <row r="44" s="1" customFormat="1" ht="17" customHeight="1" spans="1:16382">
      <c r="A44" s="18">
        <v>12</v>
      </c>
      <c r="B44" s="19" t="s">
        <v>122</v>
      </c>
      <c r="C44" s="19" t="s">
        <v>28</v>
      </c>
      <c r="D44" s="22">
        <v>1</v>
      </c>
      <c r="E44" s="19" t="s">
        <v>123</v>
      </c>
      <c r="F44" s="20" t="s">
        <v>124</v>
      </c>
      <c r="G44" s="19" t="s">
        <v>21</v>
      </c>
      <c r="H44" s="21" t="s">
        <v>21</v>
      </c>
      <c r="I44" s="36">
        <v>77.6</v>
      </c>
      <c r="J44" s="21" t="s">
        <v>21</v>
      </c>
      <c r="K44" s="36">
        <v>77.6</v>
      </c>
      <c r="L44" s="37">
        <v>2</v>
      </c>
      <c r="M44" s="38"/>
      <c r="N44" s="39" t="s">
        <v>23</v>
      </c>
      <c r="O44" s="38"/>
      <c r="XES44" s="2"/>
      <c r="XET44" s="2"/>
      <c r="XEU44" s="2"/>
      <c r="XEV44" s="2"/>
      <c r="XEW44" s="2"/>
      <c r="XEX44" s="2"/>
      <c r="XEY44" s="2"/>
      <c r="XEZ44" s="2"/>
      <c r="XFA44" s="2"/>
      <c r="XFB44" s="2"/>
    </row>
    <row r="45" s="1" customFormat="1" ht="17" customHeight="1" spans="1:16382">
      <c r="A45" s="18">
        <v>13</v>
      </c>
      <c r="B45" s="19" t="s">
        <v>122</v>
      </c>
      <c r="C45" s="19" t="s">
        <v>28</v>
      </c>
      <c r="D45" s="24"/>
      <c r="E45" s="19" t="s">
        <v>125</v>
      </c>
      <c r="F45" s="20" t="s">
        <v>126</v>
      </c>
      <c r="G45" s="19" t="s">
        <v>21</v>
      </c>
      <c r="H45" s="21" t="s">
        <v>21</v>
      </c>
      <c r="I45" s="36">
        <v>84.1</v>
      </c>
      <c r="J45" s="21" t="s">
        <v>21</v>
      </c>
      <c r="K45" s="36">
        <v>84.1</v>
      </c>
      <c r="L45" s="37">
        <v>1</v>
      </c>
      <c r="M45" s="38" t="s">
        <v>22</v>
      </c>
      <c r="N45" s="39" t="s">
        <v>23</v>
      </c>
      <c r="O45" s="38"/>
      <c r="XES45" s="2"/>
      <c r="XET45" s="2"/>
      <c r="XEU45" s="2"/>
      <c r="XEV45" s="2"/>
      <c r="XEW45" s="2"/>
      <c r="XEX45" s="2"/>
      <c r="XEY45" s="2"/>
      <c r="XEZ45" s="2"/>
      <c r="XFA45" s="2"/>
      <c r="XFB45" s="2"/>
    </row>
    <row r="46" s="1" customFormat="1" ht="17" customHeight="1" spans="1:16382">
      <c r="A46" s="18">
        <v>14</v>
      </c>
      <c r="B46" s="19" t="s">
        <v>122</v>
      </c>
      <c r="C46" s="19" t="s">
        <v>115</v>
      </c>
      <c r="D46" s="22">
        <v>1</v>
      </c>
      <c r="E46" s="19" t="s">
        <v>127</v>
      </c>
      <c r="F46" s="20" t="s">
        <v>128</v>
      </c>
      <c r="G46" s="18">
        <v>71</v>
      </c>
      <c r="H46" s="18">
        <f t="shared" ref="H46:H48" si="8">G46*0.5</f>
        <v>35.5</v>
      </c>
      <c r="I46" s="36">
        <v>76.8</v>
      </c>
      <c r="J46" s="36">
        <f t="shared" si="7"/>
        <v>38.4</v>
      </c>
      <c r="K46" s="36">
        <f t="shared" si="6"/>
        <v>73.9</v>
      </c>
      <c r="L46" s="37">
        <v>2</v>
      </c>
      <c r="M46" s="38"/>
      <c r="N46" s="39" t="s">
        <v>23</v>
      </c>
      <c r="O46" s="38"/>
      <c r="XES46" s="2"/>
      <c r="XET46" s="2"/>
      <c r="XEU46" s="2"/>
      <c r="XEV46" s="2"/>
      <c r="XEW46" s="2"/>
      <c r="XEX46" s="2"/>
      <c r="XEY46" s="2"/>
      <c r="XEZ46" s="2"/>
      <c r="XFA46" s="2"/>
      <c r="XFB46" s="2"/>
    </row>
    <row r="47" s="1" customFormat="1" ht="17" customHeight="1" spans="1:16382">
      <c r="A47" s="18">
        <v>15</v>
      </c>
      <c r="B47" s="19" t="s">
        <v>122</v>
      </c>
      <c r="C47" s="19" t="s">
        <v>115</v>
      </c>
      <c r="D47" s="23"/>
      <c r="E47" s="19" t="s">
        <v>129</v>
      </c>
      <c r="F47" s="20" t="s">
        <v>130</v>
      </c>
      <c r="G47" s="18">
        <v>66</v>
      </c>
      <c r="H47" s="18">
        <f t="shared" si="8"/>
        <v>33</v>
      </c>
      <c r="I47" s="36">
        <v>83.1</v>
      </c>
      <c r="J47" s="36">
        <f t="shared" si="7"/>
        <v>41.55</v>
      </c>
      <c r="K47" s="36">
        <f t="shared" si="6"/>
        <v>74.55</v>
      </c>
      <c r="L47" s="37">
        <v>1</v>
      </c>
      <c r="M47" s="38" t="s">
        <v>22</v>
      </c>
      <c r="N47" s="39" t="s">
        <v>23</v>
      </c>
      <c r="O47" s="38"/>
      <c r="XES47" s="2"/>
      <c r="XET47" s="2"/>
      <c r="XEU47" s="2"/>
      <c r="XEV47" s="2"/>
      <c r="XEW47" s="2"/>
      <c r="XEX47" s="2"/>
      <c r="XEY47" s="2"/>
      <c r="XEZ47" s="2"/>
      <c r="XFA47" s="2"/>
      <c r="XFB47" s="2"/>
    </row>
    <row r="48" s="1" customFormat="1" ht="17" customHeight="1" spans="1:16382">
      <c r="A48" s="18">
        <v>16</v>
      </c>
      <c r="B48" s="19" t="s">
        <v>122</v>
      </c>
      <c r="C48" s="19" t="s">
        <v>115</v>
      </c>
      <c r="D48" s="24"/>
      <c r="E48" s="19" t="s">
        <v>131</v>
      </c>
      <c r="F48" s="20" t="s">
        <v>132</v>
      </c>
      <c r="G48" s="18">
        <v>66</v>
      </c>
      <c r="H48" s="18">
        <f t="shared" si="8"/>
        <v>33</v>
      </c>
      <c r="I48" s="36">
        <v>79.5</v>
      </c>
      <c r="J48" s="36">
        <f t="shared" si="7"/>
        <v>39.75</v>
      </c>
      <c r="K48" s="36">
        <f t="shared" si="6"/>
        <v>72.75</v>
      </c>
      <c r="L48" s="37">
        <v>3</v>
      </c>
      <c r="M48" s="38"/>
      <c r="N48" s="39" t="s">
        <v>23</v>
      </c>
      <c r="O48" s="38"/>
      <c r="XES48" s="2"/>
      <c r="XET48" s="2"/>
      <c r="XEU48" s="2"/>
      <c r="XEV48" s="2"/>
      <c r="XEW48" s="2"/>
      <c r="XEX48" s="2"/>
      <c r="XEY48" s="2"/>
      <c r="XEZ48" s="2"/>
      <c r="XFA48" s="2"/>
      <c r="XFB48" s="2"/>
    </row>
    <row r="49" s="1" customFormat="1" ht="17" customHeight="1" spans="1:16382">
      <c r="A49" s="18">
        <v>17</v>
      </c>
      <c r="B49" s="19" t="s">
        <v>133</v>
      </c>
      <c r="C49" s="19" t="s">
        <v>28</v>
      </c>
      <c r="D49" s="22">
        <v>1</v>
      </c>
      <c r="E49" s="19" t="s">
        <v>134</v>
      </c>
      <c r="F49" s="20" t="s">
        <v>135</v>
      </c>
      <c r="G49" s="19" t="s">
        <v>21</v>
      </c>
      <c r="H49" s="21" t="s">
        <v>21</v>
      </c>
      <c r="I49" s="36">
        <v>77.2</v>
      </c>
      <c r="J49" s="21" t="s">
        <v>21</v>
      </c>
      <c r="K49" s="36">
        <v>77.2</v>
      </c>
      <c r="L49" s="37">
        <v>2</v>
      </c>
      <c r="M49" s="38"/>
      <c r="N49" s="39" t="s">
        <v>23</v>
      </c>
      <c r="O49" s="38"/>
      <c r="XES49" s="2"/>
      <c r="XET49" s="2"/>
      <c r="XEU49" s="2"/>
      <c r="XEV49" s="2"/>
      <c r="XEW49" s="2"/>
      <c r="XEX49" s="2"/>
      <c r="XEY49" s="2"/>
      <c r="XEZ49" s="2"/>
      <c r="XFA49" s="2"/>
      <c r="XFB49" s="2"/>
    </row>
    <row r="50" s="1" customFormat="1" ht="17" customHeight="1" spans="1:16382">
      <c r="A50" s="18">
        <v>18</v>
      </c>
      <c r="B50" s="19" t="s">
        <v>133</v>
      </c>
      <c r="C50" s="19" t="s">
        <v>28</v>
      </c>
      <c r="D50" s="24"/>
      <c r="E50" s="19" t="s">
        <v>136</v>
      </c>
      <c r="F50" s="20" t="s">
        <v>137</v>
      </c>
      <c r="G50" s="19" t="s">
        <v>21</v>
      </c>
      <c r="H50" s="21" t="s">
        <v>21</v>
      </c>
      <c r="I50" s="36">
        <v>77.4</v>
      </c>
      <c r="J50" s="21" t="s">
        <v>21</v>
      </c>
      <c r="K50" s="36">
        <v>77.4</v>
      </c>
      <c r="L50" s="37">
        <v>1</v>
      </c>
      <c r="M50" s="38" t="s">
        <v>22</v>
      </c>
      <c r="N50" s="39" t="s">
        <v>23</v>
      </c>
      <c r="O50" s="38"/>
      <c r="XES50" s="2"/>
      <c r="XET50" s="2"/>
      <c r="XEU50" s="2"/>
      <c r="XEV50" s="2"/>
      <c r="XEW50" s="2"/>
      <c r="XEX50" s="2"/>
      <c r="XEY50" s="2"/>
      <c r="XEZ50" s="2"/>
      <c r="XFA50" s="2"/>
      <c r="XFB50" s="2"/>
    </row>
    <row r="51" s="1" customFormat="1" ht="17" customHeight="1" spans="1:16382">
      <c r="A51" s="18">
        <v>19</v>
      </c>
      <c r="B51" s="19" t="s">
        <v>133</v>
      </c>
      <c r="C51" s="19" t="s">
        <v>18</v>
      </c>
      <c r="D51" s="22">
        <v>1</v>
      </c>
      <c r="E51" s="19" t="s">
        <v>138</v>
      </c>
      <c r="F51" s="20" t="s">
        <v>139</v>
      </c>
      <c r="G51" s="19" t="s">
        <v>21</v>
      </c>
      <c r="H51" s="21" t="s">
        <v>21</v>
      </c>
      <c r="I51" s="36">
        <v>76.4</v>
      </c>
      <c r="J51" s="21" t="s">
        <v>21</v>
      </c>
      <c r="K51" s="36">
        <v>76.4</v>
      </c>
      <c r="L51" s="37">
        <v>1</v>
      </c>
      <c r="M51" s="38" t="s">
        <v>22</v>
      </c>
      <c r="N51" s="39" t="s">
        <v>23</v>
      </c>
      <c r="O51" s="38"/>
      <c r="XES51" s="2"/>
      <c r="XET51" s="2"/>
      <c r="XEU51" s="2"/>
      <c r="XEV51" s="2"/>
      <c r="XEW51" s="2"/>
      <c r="XEX51" s="2"/>
      <c r="XEY51" s="2"/>
      <c r="XEZ51" s="2"/>
      <c r="XFA51" s="2"/>
      <c r="XFB51" s="2"/>
    </row>
    <row r="52" s="1" customFormat="1" ht="17" customHeight="1" spans="1:16382">
      <c r="A52" s="18">
        <v>20</v>
      </c>
      <c r="B52" s="19" t="s">
        <v>133</v>
      </c>
      <c r="C52" s="19" t="s">
        <v>18</v>
      </c>
      <c r="D52" s="24"/>
      <c r="E52" s="19" t="s">
        <v>140</v>
      </c>
      <c r="F52" s="20" t="s">
        <v>141</v>
      </c>
      <c r="G52" s="19" t="s">
        <v>21</v>
      </c>
      <c r="H52" s="21" t="s">
        <v>21</v>
      </c>
      <c r="I52" s="36">
        <v>0</v>
      </c>
      <c r="J52" s="21" t="s">
        <v>21</v>
      </c>
      <c r="K52" s="36">
        <v>0</v>
      </c>
      <c r="L52" s="37">
        <v>2</v>
      </c>
      <c r="M52" s="38"/>
      <c r="N52" s="39" t="s">
        <v>23</v>
      </c>
      <c r="O52" s="39" t="s">
        <v>91</v>
      </c>
      <c r="XES52" s="2"/>
      <c r="XET52" s="2"/>
      <c r="XEU52" s="2"/>
      <c r="XEV52" s="2"/>
      <c r="XEW52" s="2"/>
      <c r="XEX52" s="2"/>
      <c r="XEY52" s="2"/>
      <c r="XEZ52" s="2"/>
      <c r="XFA52" s="2"/>
      <c r="XFB52" s="2"/>
    </row>
    <row r="53" s="1" customFormat="1" ht="17" customHeight="1" spans="1:16382">
      <c r="A53" s="18">
        <v>21</v>
      </c>
      <c r="B53" s="19" t="s">
        <v>142</v>
      </c>
      <c r="C53" s="19" t="s">
        <v>25</v>
      </c>
      <c r="D53" s="22">
        <v>1</v>
      </c>
      <c r="E53" s="19" t="s">
        <v>143</v>
      </c>
      <c r="F53" s="20" t="s">
        <v>144</v>
      </c>
      <c r="G53" s="18">
        <v>82</v>
      </c>
      <c r="H53" s="18">
        <f t="shared" ref="H53:H59" si="9">G53*0.5</f>
        <v>41</v>
      </c>
      <c r="I53" s="36">
        <v>79.4</v>
      </c>
      <c r="J53" s="36">
        <f t="shared" si="7"/>
        <v>39.7</v>
      </c>
      <c r="K53" s="36">
        <f t="shared" si="6"/>
        <v>80.7</v>
      </c>
      <c r="L53" s="37">
        <v>1</v>
      </c>
      <c r="M53" s="38" t="s">
        <v>22</v>
      </c>
      <c r="N53" s="39" t="s">
        <v>23</v>
      </c>
      <c r="O53" s="38"/>
      <c r="XES53" s="2"/>
      <c r="XET53" s="2"/>
      <c r="XEU53" s="2"/>
      <c r="XEV53" s="2"/>
      <c r="XEW53" s="2"/>
      <c r="XEX53" s="2"/>
      <c r="XEY53" s="2"/>
      <c r="XEZ53" s="2"/>
      <c r="XFA53" s="2"/>
      <c r="XFB53" s="2"/>
    </row>
    <row r="54" s="1" customFormat="1" ht="17" customHeight="1" spans="1:16382">
      <c r="A54" s="18">
        <v>22</v>
      </c>
      <c r="B54" s="19" t="s">
        <v>142</v>
      </c>
      <c r="C54" s="19" t="s">
        <v>25</v>
      </c>
      <c r="D54" s="23"/>
      <c r="E54" s="19" t="s">
        <v>145</v>
      </c>
      <c r="F54" s="20" t="s">
        <v>146</v>
      </c>
      <c r="G54" s="18">
        <v>63</v>
      </c>
      <c r="H54" s="18">
        <f t="shared" si="9"/>
        <v>31.5</v>
      </c>
      <c r="I54" s="36">
        <v>73.1</v>
      </c>
      <c r="J54" s="36">
        <f t="shared" si="7"/>
        <v>36.55</v>
      </c>
      <c r="K54" s="36">
        <f t="shared" si="6"/>
        <v>68.05</v>
      </c>
      <c r="L54" s="37">
        <v>2</v>
      </c>
      <c r="M54" s="38"/>
      <c r="N54" s="39" t="s">
        <v>23</v>
      </c>
      <c r="O54" s="38"/>
      <c r="XES54" s="2"/>
      <c r="XET54" s="2"/>
      <c r="XEU54" s="2"/>
      <c r="XEV54" s="2"/>
      <c r="XEW54" s="2"/>
      <c r="XEX54" s="2"/>
      <c r="XEY54" s="2"/>
      <c r="XEZ54" s="2"/>
      <c r="XFA54" s="2"/>
      <c r="XFB54" s="2"/>
    </row>
    <row r="55" s="1" customFormat="1" ht="17" customHeight="1" spans="1:16382">
      <c r="A55" s="18">
        <v>23</v>
      </c>
      <c r="B55" s="19" t="s">
        <v>147</v>
      </c>
      <c r="C55" s="19" t="s">
        <v>28</v>
      </c>
      <c r="D55" s="22">
        <v>1</v>
      </c>
      <c r="E55" s="19" t="s">
        <v>148</v>
      </c>
      <c r="F55" s="20" t="s">
        <v>149</v>
      </c>
      <c r="G55" s="18">
        <v>56</v>
      </c>
      <c r="H55" s="18">
        <f t="shared" si="9"/>
        <v>28</v>
      </c>
      <c r="I55" s="36">
        <v>76.7</v>
      </c>
      <c r="J55" s="36">
        <f t="shared" si="7"/>
        <v>38.35</v>
      </c>
      <c r="K55" s="36">
        <f t="shared" si="6"/>
        <v>66.35</v>
      </c>
      <c r="L55" s="37">
        <v>2</v>
      </c>
      <c r="M55" s="38"/>
      <c r="N55" s="39" t="s">
        <v>23</v>
      </c>
      <c r="O55" s="38"/>
      <c r="XES55" s="2"/>
      <c r="XET55" s="2"/>
      <c r="XEU55" s="2"/>
      <c r="XEV55" s="2"/>
      <c r="XEW55" s="2"/>
      <c r="XEX55" s="2"/>
      <c r="XEY55" s="2"/>
      <c r="XEZ55" s="2"/>
      <c r="XFA55" s="2"/>
      <c r="XFB55" s="2"/>
    </row>
    <row r="56" s="1" customFormat="1" ht="17" customHeight="1" spans="1:16382">
      <c r="A56" s="18">
        <v>24</v>
      </c>
      <c r="B56" s="19" t="s">
        <v>147</v>
      </c>
      <c r="C56" s="19" t="s">
        <v>28</v>
      </c>
      <c r="D56" s="23"/>
      <c r="E56" s="19" t="s">
        <v>150</v>
      </c>
      <c r="F56" s="20" t="s">
        <v>151</v>
      </c>
      <c r="G56" s="18">
        <v>53</v>
      </c>
      <c r="H56" s="18">
        <f t="shared" si="9"/>
        <v>26.5</v>
      </c>
      <c r="I56" s="36">
        <v>82.8</v>
      </c>
      <c r="J56" s="36">
        <f t="shared" si="7"/>
        <v>41.4</v>
      </c>
      <c r="K56" s="36">
        <f t="shared" si="6"/>
        <v>67.9</v>
      </c>
      <c r="L56" s="37">
        <v>1</v>
      </c>
      <c r="M56" s="38" t="s">
        <v>22</v>
      </c>
      <c r="N56" s="39" t="s">
        <v>23</v>
      </c>
      <c r="O56" s="38"/>
      <c r="XES56" s="2"/>
      <c r="XET56" s="2"/>
      <c r="XEU56" s="2"/>
      <c r="XEV56" s="2"/>
      <c r="XEW56" s="2"/>
      <c r="XEX56" s="2"/>
      <c r="XEY56" s="2"/>
      <c r="XEZ56" s="2"/>
      <c r="XFA56" s="2"/>
      <c r="XFB56" s="2"/>
    </row>
    <row r="57" s="1" customFormat="1" ht="17" customHeight="1" spans="1:16382">
      <c r="A57" s="18">
        <v>25</v>
      </c>
      <c r="B57" s="19" t="s">
        <v>147</v>
      </c>
      <c r="C57" s="19" t="s">
        <v>28</v>
      </c>
      <c r="D57" s="24"/>
      <c r="E57" s="19" t="s">
        <v>152</v>
      </c>
      <c r="F57" s="20" t="s">
        <v>153</v>
      </c>
      <c r="G57" s="18">
        <v>48</v>
      </c>
      <c r="H57" s="18">
        <f t="shared" si="9"/>
        <v>24</v>
      </c>
      <c r="I57" s="36">
        <v>73.6</v>
      </c>
      <c r="J57" s="36">
        <f t="shared" si="7"/>
        <v>36.8</v>
      </c>
      <c r="K57" s="36">
        <f t="shared" si="6"/>
        <v>60.8</v>
      </c>
      <c r="L57" s="37">
        <v>3</v>
      </c>
      <c r="M57" s="38"/>
      <c r="N57" s="39" t="s">
        <v>23</v>
      </c>
      <c r="O57" s="38"/>
      <c r="XES57" s="2"/>
      <c r="XET57" s="2"/>
      <c r="XEU57" s="2"/>
      <c r="XEV57" s="2"/>
      <c r="XEW57" s="2"/>
      <c r="XEX57" s="2"/>
      <c r="XEY57" s="2"/>
      <c r="XEZ57" s="2"/>
      <c r="XFA57" s="2"/>
      <c r="XFB57" s="2"/>
    </row>
    <row r="58" s="1" customFormat="1" ht="17" customHeight="1" spans="1:16382">
      <c r="A58" s="18">
        <v>26</v>
      </c>
      <c r="B58" s="19" t="s">
        <v>154</v>
      </c>
      <c r="C58" s="19" t="s">
        <v>115</v>
      </c>
      <c r="D58" s="23">
        <v>1</v>
      </c>
      <c r="E58" s="19" t="s">
        <v>155</v>
      </c>
      <c r="F58" s="20" t="s">
        <v>156</v>
      </c>
      <c r="G58" s="18">
        <v>56</v>
      </c>
      <c r="H58" s="18">
        <f t="shared" si="9"/>
        <v>28</v>
      </c>
      <c r="I58" s="36">
        <v>76.3</v>
      </c>
      <c r="J58" s="36">
        <f t="shared" si="7"/>
        <v>38.15</v>
      </c>
      <c r="K58" s="36">
        <f t="shared" si="6"/>
        <v>66.15</v>
      </c>
      <c r="L58" s="37">
        <v>1</v>
      </c>
      <c r="M58" s="38" t="s">
        <v>22</v>
      </c>
      <c r="N58" s="39" t="s">
        <v>23</v>
      </c>
      <c r="O58" s="38"/>
      <c r="XES58" s="2"/>
      <c r="XET58" s="2"/>
      <c r="XEU58" s="2"/>
      <c r="XEV58" s="2"/>
      <c r="XEW58" s="2"/>
      <c r="XEX58" s="2"/>
      <c r="XEY58" s="2"/>
      <c r="XEZ58" s="2"/>
      <c r="XFA58" s="2"/>
      <c r="XFB58" s="2"/>
    </row>
    <row r="59" s="1" customFormat="1" ht="17" customHeight="1" spans="1:16382">
      <c r="A59" s="18">
        <v>27</v>
      </c>
      <c r="B59" s="19" t="s">
        <v>154</v>
      </c>
      <c r="C59" s="19" t="s">
        <v>115</v>
      </c>
      <c r="D59" s="24"/>
      <c r="E59" s="19" t="s">
        <v>157</v>
      </c>
      <c r="F59" s="20" t="s">
        <v>158</v>
      </c>
      <c r="G59" s="18">
        <v>42</v>
      </c>
      <c r="H59" s="18">
        <f t="shared" si="9"/>
        <v>21</v>
      </c>
      <c r="I59" s="36">
        <v>72.1</v>
      </c>
      <c r="J59" s="36">
        <f t="shared" si="7"/>
        <v>36.05</v>
      </c>
      <c r="K59" s="36">
        <f t="shared" si="6"/>
        <v>57.05</v>
      </c>
      <c r="L59" s="37">
        <v>2</v>
      </c>
      <c r="M59" s="38"/>
      <c r="N59" s="39" t="s">
        <v>23</v>
      </c>
      <c r="O59" s="38"/>
      <c r="XES59" s="2"/>
      <c r="XET59" s="2"/>
      <c r="XEU59" s="2"/>
      <c r="XEV59" s="2"/>
      <c r="XEW59" s="2"/>
      <c r="XEX59" s="2"/>
      <c r="XEY59" s="2"/>
      <c r="XEZ59" s="2"/>
      <c r="XFA59" s="2"/>
      <c r="XFB59" s="2"/>
    </row>
    <row r="60" s="2" customFormat="1" ht="22" customHeight="1" spans="1:15">
      <c r="A60" s="18">
        <v>1</v>
      </c>
      <c r="B60" s="19" t="s">
        <v>159</v>
      </c>
      <c r="C60" s="19" t="s">
        <v>160</v>
      </c>
      <c r="D60" s="22">
        <v>1</v>
      </c>
      <c r="E60" s="19" t="s">
        <v>161</v>
      </c>
      <c r="F60" s="20" t="s">
        <v>162</v>
      </c>
      <c r="G60" s="18">
        <v>135</v>
      </c>
      <c r="H60" s="25">
        <f t="shared" ref="H60:H123" si="10">G60/2*60%</f>
        <v>40.5</v>
      </c>
      <c r="I60" s="40">
        <v>77.2</v>
      </c>
      <c r="J60" s="40">
        <f t="shared" ref="J60:J80" si="11">I60*40%</f>
        <v>30.88</v>
      </c>
      <c r="K60" s="40">
        <f t="shared" ref="K60:K80" si="12">H60+J60</f>
        <v>71.38</v>
      </c>
      <c r="L60" s="26">
        <v>2</v>
      </c>
      <c r="M60" s="41"/>
      <c r="N60" s="47" t="s">
        <v>163</v>
      </c>
      <c r="O60" s="41"/>
    </row>
    <row r="61" s="2" customFormat="1" ht="22" customHeight="1" spans="1:15">
      <c r="A61" s="18">
        <v>2</v>
      </c>
      <c r="B61" s="19" t="s">
        <v>159</v>
      </c>
      <c r="C61" s="19" t="s">
        <v>160</v>
      </c>
      <c r="D61" s="23"/>
      <c r="E61" s="19" t="s">
        <v>164</v>
      </c>
      <c r="F61" s="20" t="s">
        <v>165</v>
      </c>
      <c r="G61" s="18">
        <v>134</v>
      </c>
      <c r="H61" s="25">
        <f t="shared" si="10"/>
        <v>40.2</v>
      </c>
      <c r="I61" s="40">
        <v>77.4</v>
      </c>
      <c r="J61" s="40">
        <f t="shared" si="11"/>
        <v>30.96</v>
      </c>
      <c r="K61" s="40">
        <f t="shared" si="12"/>
        <v>71.16</v>
      </c>
      <c r="L61" s="26">
        <v>3</v>
      </c>
      <c r="M61" s="41"/>
      <c r="N61" s="47" t="s">
        <v>163</v>
      </c>
      <c r="O61" s="41"/>
    </row>
    <row r="62" s="2" customFormat="1" ht="22" customHeight="1" spans="1:15">
      <c r="A62" s="18">
        <v>3</v>
      </c>
      <c r="B62" s="19" t="s">
        <v>159</v>
      </c>
      <c r="C62" s="19" t="s">
        <v>160</v>
      </c>
      <c r="D62" s="24"/>
      <c r="E62" s="19" t="s">
        <v>166</v>
      </c>
      <c r="F62" s="20" t="s">
        <v>167</v>
      </c>
      <c r="G62" s="18">
        <v>134</v>
      </c>
      <c r="H62" s="25">
        <f t="shared" si="10"/>
        <v>40.2</v>
      </c>
      <c r="I62" s="40">
        <v>81.2</v>
      </c>
      <c r="J62" s="40">
        <f t="shared" si="11"/>
        <v>32.48</v>
      </c>
      <c r="K62" s="40">
        <f t="shared" si="12"/>
        <v>72.68</v>
      </c>
      <c r="L62" s="26">
        <v>1</v>
      </c>
      <c r="M62" s="47" t="s">
        <v>22</v>
      </c>
      <c r="N62" s="47" t="s">
        <v>163</v>
      </c>
      <c r="O62" s="41"/>
    </row>
    <row r="63" s="2" customFormat="1" ht="22" customHeight="1" spans="1:15">
      <c r="A63" s="18">
        <v>4</v>
      </c>
      <c r="B63" s="19" t="s">
        <v>159</v>
      </c>
      <c r="C63" s="19" t="s">
        <v>25</v>
      </c>
      <c r="D63" s="22">
        <v>1</v>
      </c>
      <c r="E63" s="19" t="s">
        <v>168</v>
      </c>
      <c r="F63" s="20" t="s">
        <v>169</v>
      </c>
      <c r="G63" s="18">
        <v>121</v>
      </c>
      <c r="H63" s="25">
        <f t="shared" si="10"/>
        <v>36.3</v>
      </c>
      <c r="I63" s="40">
        <v>74</v>
      </c>
      <c r="J63" s="40">
        <f t="shared" si="11"/>
        <v>29.6</v>
      </c>
      <c r="K63" s="40">
        <f t="shared" si="12"/>
        <v>65.9</v>
      </c>
      <c r="L63" s="26">
        <v>3</v>
      </c>
      <c r="M63" s="41"/>
      <c r="N63" s="47" t="s">
        <v>163</v>
      </c>
      <c r="O63" s="41"/>
    </row>
    <row r="64" s="2" customFormat="1" ht="22" customHeight="1" spans="1:15">
      <c r="A64" s="18">
        <v>5</v>
      </c>
      <c r="B64" s="19" t="s">
        <v>159</v>
      </c>
      <c r="C64" s="19" t="s">
        <v>25</v>
      </c>
      <c r="D64" s="23"/>
      <c r="E64" s="19" t="s">
        <v>170</v>
      </c>
      <c r="F64" s="20" t="s">
        <v>171</v>
      </c>
      <c r="G64" s="18">
        <v>121</v>
      </c>
      <c r="H64" s="25">
        <f t="shared" si="10"/>
        <v>36.3</v>
      </c>
      <c r="I64" s="40">
        <v>83.8</v>
      </c>
      <c r="J64" s="40">
        <f t="shared" si="11"/>
        <v>33.52</v>
      </c>
      <c r="K64" s="40">
        <f t="shared" si="12"/>
        <v>69.82</v>
      </c>
      <c r="L64" s="26">
        <v>1</v>
      </c>
      <c r="M64" s="47" t="s">
        <v>22</v>
      </c>
      <c r="N64" s="47" t="s">
        <v>163</v>
      </c>
      <c r="O64" s="41"/>
    </row>
    <row r="65" s="2" customFormat="1" ht="22" customHeight="1" spans="1:15">
      <c r="A65" s="18">
        <v>6</v>
      </c>
      <c r="B65" s="19" t="s">
        <v>159</v>
      </c>
      <c r="C65" s="19" t="s">
        <v>25</v>
      </c>
      <c r="D65" s="23"/>
      <c r="E65" s="19" t="s">
        <v>172</v>
      </c>
      <c r="F65" s="20" t="s">
        <v>173</v>
      </c>
      <c r="G65" s="18">
        <v>117</v>
      </c>
      <c r="H65" s="25">
        <f t="shared" si="10"/>
        <v>35.1</v>
      </c>
      <c r="I65" s="40">
        <v>77.6</v>
      </c>
      <c r="J65" s="40">
        <f t="shared" si="11"/>
        <v>31.04</v>
      </c>
      <c r="K65" s="40">
        <f t="shared" si="12"/>
        <v>66.14</v>
      </c>
      <c r="L65" s="26">
        <v>2</v>
      </c>
      <c r="M65" s="41"/>
      <c r="N65" s="47" t="s">
        <v>163</v>
      </c>
      <c r="O65" s="41"/>
    </row>
    <row r="66" s="2" customFormat="1" ht="22" customHeight="1" spans="1:15">
      <c r="A66" s="18">
        <v>7</v>
      </c>
      <c r="B66" s="19" t="s">
        <v>159</v>
      </c>
      <c r="C66" s="19" t="s">
        <v>25</v>
      </c>
      <c r="D66" s="24"/>
      <c r="E66" s="19" t="s">
        <v>174</v>
      </c>
      <c r="F66" s="20" t="s">
        <v>175</v>
      </c>
      <c r="G66" s="18">
        <v>117</v>
      </c>
      <c r="H66" s="25">
        <f t="shared" si="10"/>
        <v>35.1</v>
      </c>
      <c r="I66" s="40">
        <v>74.8</v>
      </c>
      <c r="J66" s="40">
        <f t="shared" si="11"/>
        <v>29.92</v>
      </c>
      <c r="K66" s="40">
        <f t="shared" si="12"/>
        <v>65.02</v>
      </c>
      <c r="L66" s="26">
        <v>4</v>
      </c>
      <c r="M66" s="41"/>
      <c r="N66" s="47" t="s">
        <v>163</v>
      </c>
      <c r="O66" s="41"/>
    </row>
    <row r="67" s="2" customFormat="1" ht="22" customHeight="1" spans="1:15">
      <c r="A67" s="18">
        <v>8</v>
      </c>
      <c r="B67" s="19" t="s">
        <v>159</v>
      </c>
      <c r="C67" s="19" t="s">
        <v>176</v>
      </c>
      <c r="D67" s="23">
        <v>2</v>
      </c>
      <c r="E67" s="19" t="s">
        <v>177</v>
      </c>
      <c r="F67" s="20" t="s">
        <v>178</v>
      </c>
      <c r="G67" s="18">
        <v>115</v>
      </c>
      <c r="H67" s="25">
        <f t="shared" si="10"/>
        <v>34.5</v>
      </c>
      <c r="I67" s="40">
        <v>76</v>
      </c>
      <c r="J67" s="40">
        <f t="shared" si="11"/>
        <v>30.4</v>
      </c>
      <c r="K67" s="40">
        <f t="shared" si="12"/>
        <v>64.9</v>
      </c>
      <c r="L67" s="26">
        <v>1</v>
      </c>
      <c r="M67" s="47" t="s">
        <v>22</v>
      </c>
      <c r="N67" s="47" t="s">
        <v>163</v>
      </c>
      <c r="O67" s="41"/>
    </row>
    <row r="68" s="2" customFormat="1" ht="22" customHeight="1" spans="1:15">
      <c r="A68" s="18">
        <v>9</v>
      </c>
      <c r="B68" s="19" t="s">
        <v>159</v>
      </c>
      <c r="C68" s="19" t="s">
        <v>176</v>
      </c>
      <c r="D68" s="24"/>
      <c r="E68" s="19" t="s">
        <v>179</v>
      </c>
      <c r="F68" s="20" t="s">
        <v>180</v>
      </c>
      <c r="G68" s="18">
        <v>94</v>
      </c>
      <c r="H68" s="25">
        <f t="shared" si="10"/>
        <v>28.2</v>
      </c>
      <c r="I68" s="40">
        <v>70.4</v>
      </c>
      <c r="J68" s="40">
        <f t="shared" si="11"/>
        <v>28.16</v>
      </c>
      <c r="K68" s="40">
        <f t="shared" si="12"/>
        <v>56.36</v>
      </c>
      <c r="L68" s="26">
        <v>2</v>
      </c>
      <c r="M68" s="47" t="s">
        <v>22</v>
      </c>
      <c r="N68" s="47" t="s">
        <v>163</v>
      </c>
      <c r="O68" s="41"/>
    </row>
    <row r="69" s="2" customFormat="1" ht="22" customHeight="1" spans="1:15">
      <c r="A69" s="18">
        <v>10</v>
      </c>
      <c r="B69" s="19" t="s">
        <v>159</v>
      </c>
      <c r="C69" s="19" t="s">
        <v>181</v>
      </c>
      <c r="D69" s="22">
        <v>1</v>
      </c>
      <c r="E69" s="19" t="s">
        <v>182</v>
      </c>
      <c r="F69" s="20" t="s">
        <v>183</v>
      </c>
      <c r="G69" s="18">
        <v>128</v>
      </c>
      <c r="H69" s="25">
        <f t="shared" si="10"/>
        <v>38.4</v>
      </c>
      <c r="I69" s="40">
        <v>79.6</v>
      </c>
      <c r="J69" s="40">
        <f t="shared" si="11"/>
        <v>31.84</v>
      </c>
      <c r="K69" s="40">
        <f t="shared" si="12"/>
        <v>70.24</v>
      </c>
      <c r="L69" s="26">
        <v>1</v>
      </c>
      <c r="M69" s="47" t="s">
        <v>22</v>
      </c>
      <c r="N69" s="47" t="s">
        <v>163</v>
      </c>
      <c r="O69" s="41"/>
    </row>
    <row r="70" s="2" customFormat="1" ht="22" customHeight="1" spans="1:15">
      <c r="A70" s="18">
        <v>11</v>
      </c>
      <c r="B70" s="19" t="s">
        <v>159</v>
      </c>
      <c r="C70" s="19" t="s">
        <v>181</v>
      </c>
      <c r="D70" s="24"/>
      <c r="E70" s="19" t="s">
        <v>184</v>
      </c>
      <c r="F70" s="20" t="s">
        <v>185</v>
      </c>
      <c r="G70" s="18">
        <v>95</v>
      </c>
      <c r="H70" s="25">
        <f t="shared" si="10"/>
        <v>28.5</v>
      </c>
      <c r="I70" s="40">
        <v>72.8</v>
      </c>
      <c r="J70" s="40">
        <f t="shared" si="11"/>
        <v>29.12</v>
      </c>
      <c r="K70" s="40">
        <f t="shared" si="12"/>
        <v>57.62</v>
      </c>
      <c r="L70" s="26">
        <v>2</v>
      </c>
      <c r="M70" s="41"/>
      <c r="N70" s="47" t="s">
        <v>163</v>
      </c>
      <c r="O70" s="41"/>
    </row>
    <row r="71" s="2" customFormat="1" ht="22" customHeight="1" spans="1:15">
      <c r="A71" s="18">
        <v>12</v>
      </c>
      <c r="B71" s="19" t="s">
        <v>73</v>
      </c>
      <c r="C71" s="19" t="s">
        <v>186</v>
      </c>
      <c r="D71" s="22">
        <v>1</v>
      </c>
      <c r="E71" s="19" t="s">
        <v>187</v>
      </c>
      <c r="F71" s="20" t="s">
        <v>188</v>
      </c>
      <c r="G71" s="18">
        <v>128</v>
      </c>
      <c r="H71" s="25">
        <f t="shared" si="10"/>
        <v>38.4</v>
      </c>
      <c r="I71" s="40">
        <v>78.2</v>
      </c>
      <c r="J71" s="40">
        <f t="shared" si="11"/>
        <v>31.28</v>
      </c>
      <c r="K71" s="40">
        <f t="shared" si="12"/>
        <v>69.68</v>
      </c>
      <c r="L71" s="26">
        <v>1</v>
      </c>
      <c r="M71" s="47" t="s">
        <v>22</v>
      </c>
      <c r="N71" s="47" t="s">
        <v>163</v>
      </c>
      <c r="O71" s="41"/>
    </row>
    <row r="72" s="2" customFormat="1" ht="22" customHeight="1" spans="1:15">
      <c r="A72" s="18">
        <v>13</v>
      </c>
      <c r="B72" s="19" t="s">
        <v>73</v>
      </c>
      <c r="C72" s="19" t="s">
        <v>186</v>
      </c>
      <c r="D72" s="23"/>
      <c r="E72" s="19" t="s">
        <v>189</v>
      </c>
      <c r="F72" s="20" t="s">
        <v>190</v>
      </c>
      <c r="G72" s="18">
        <v>126</v>
      </c>
      <c r="H72" s="25">
        <f t="shared" si="10"/>
        <v>37.8</v>
      </c>
      <c r="I72" s="40">
        <v>71.6</v>
      </c>
      <c r="J72" s="40">
        <f t="shared" si="11"/>
        <v>28.64</v>
      </c>
      <c r="K72" s="40">
        <f t="shared" si="12"/>
        <v>66.44</v>
      </c>
      <c r="L72" s="26">
        <v>3</v>
      </c>
      <c r="M72" s="41"/>
      <c r="N72" s="47" t="s">
        <v>163</v>
      </c>
      <c r="O72" s="41"/>
    </row>
    <row r="73" s="2" customFormat="1" ht="22" customHeight="1" spans="1:15">
      <c r="A73" s="18">
        <v>14</v>
      </c>
      <c r="B73" s="19" t="s">
        <v>73</v>
      </c>
      <c r="C73" s="19" t="s">
        <v>186</v>
      </c>
      <c r="D73" s="24"/>
      <c r="E73" s="19" t="s">
        <v>191</v>
      </c>
      <c r="F73" s="20" t="s">
        <v>192</v>
      </c>
      <c r="G73" s="18">
        <v>125</v>
      </c>
      <c r="H73" s="25">
        <f t="shared" si="10"/>
        <v>37.5</v>
      </c>
      <c r="I73" s="40">
        <v>77.2</v>
      </c>
      <c r="J73" s="40">
        <f t="shared" si="11"/>
        <v>30.88</v>
      </c>
      <c r="K73" s="40">
        <f t="shared" si="12"/>
        <v>68.38</v>
      </c>
      <c r="L73" s="26">
        <v>2</v>
      </c>
      <c r="M73" s="41"/>
      <c r="N73" s="47" t="s">
        <v>163</v>
      </c>
      <c r="O73" s="41"/>
    </row>
    <row r="74" s="2" customFormat="1" ht="22" customHeight="1" spans="1:15">
      <c r="A74" s="18">
        <v>15</v>
      </c>
      <c r="B74" s="19" t="s">
        <v>73</v>
      </c>
      <c r="C74" s="19" t="s">
        <v>193</v>
      </c>
      <c r="D74" s="22">
        <v>1</v>
      </c>
      <c r="E74" s="19" t="s">
        <v>194</v>
      </c>
      <c r="F74" s="20" t="s">
        <v>195</v>
      </c>
      <c r="G74" s="18">
        <v>126</v>
      </c>
      <c r="H74" s="25">
        <f t="shared" si="10"/>
        <v>37.8</v>
      </c>
      <c r="I74" s="40">
        <v>74.6</v>
      </c>
      <c r="J74" s="40">
        <f t="shared" si="11"/>
        <v>29.84</v>
      </c>
      <c r="K74" s="40">
        <f t="shared" si="12"/>
        <v>67.64</v>
      </c>
      <c r="L74" s="26">
        <v>1</v>
      </c>
      <c r="M74" s="47" t="s">
        <v>22</v>
      </c>
      <c r="N74" s="47" t="s">
        <v>163</v>
      </c>
      <c r="O74" s="41"/>
    </row>
    <row r="75" s="2" customFormat="1" ht="22" customHeight="1" spans="1:15">
      <c r="A75" s="18">
        <v>16</v>
      </c>
      <c r="B75" s="19" t="s">
        <v>73</v>
      </c>
      <c r="C75" s="19" t="s">
        <v>193</v>
      </c>
      <c r="D75" s="23"/>
      <c r="E75" s="19" t="s">
        <v>19</v>
      </c>
      <c r="F75" s="20" t="s">
        <v>196</v>
      </c>
      <c r="G75" s="18">
        <v>117</v>
      </c>
      <c r="H75" s="25">
        <f t="shared" si="10"/>
        <v>35.1</v>
      </c>
      <c r="I75" s="40">
        <v>76.4</v>
      </c>
      <c r="J75" s="40">
        <f t="shared" si="11"/>
        <v>30.56</v>
      </c>
      <c r="K75" s="40">
        <f t="shared" si="12"/>
        <v>65.66</v>
      </c>
      <c r="L75" s="26">
        <v>2</v>
      </c>
      <c r="M75" s="41"/>
      <c r="N75" s="47" t="s">
        <v>163</v>
      </c>
      <c r="O75" s="41"/>
    </row>
    <row r="76" s="2" customFormat="1" ht="22" customHeight="1" spans="1:15">
      <c r="A76" s="18">
        <v>17</v>
      </c>
      <c r="B76" s="19" t="s">
        <v>73</v>
      </c>
      <c r="C76" s="19" t="s">
        <v>193</v>
      </c>
      <c r="D76" s="24"/>
      <c r="E76" s="19" t="s">
        <v>197</v>
      </c>
      <c r="F76" s="20" t="s">
        <v>198</v>
      </c>
      <c r="G76" s="18">
        <v>109</v>
      </c>
      <c r="H76" s="25">
        <f t="shared" si="10"/>
        <v>32.7</v>
      </c>
      <c r="I76" s="40">
        <v>73.4</v>
      </c>
      <c r="J76" s="40">
        <f t="shared" si="11"/>
        <v>29.36</v>
      </c>
      <c r="K76" s="40">
        <f t="shared" si="12"/>
        <v>62.06</v>
      </c>
      <c r="L76" s="26">
        <v>3</v>
      </c>
      <c r="M76" s="41"/>
      <c r="N76" s="47" t="s">
        <v>163</v>
      </c>
      <c r="O76" s="41"/>
    </row>
    <row r="77" s="2" customFormat="1" ht="22" customHeight="1" spans="1:15">
      <c r="A77" s="18">
        <v>18</v>
      </c>
      <c r="B77" s="19" t="s">
        <v>92</v>
      </c>
      <c r="C77" s="19" t="s">
        <v>76</v>
      </c>
      <c r="D77" s="22">
        <v>1</v>
      </c>
      <c r="E77" s="19" t="s">
        <v>199</v>
      </c>
      <c r="F77" s="20" t="s">
        <v>200</v>
      </c>
      <c r="G77" s="18">
        <v>109</v>
      </c>
      <c r="H77" s="25">
        <f t="shared" si="10"/>
        <v>32.7</v>
      </c>
      <c r="I77" s="40">
        <v>78.2</v>
      </c>
      <c r="J77" s="40">
        <f t="shared" si="11"/>
        <v>31.28</v>
      </c>
      <c r="K77" s="40">
        <f t="shared" si="12"/>
        <v>63.98</v>
      </c>
      <c r="L77" s="26">
        <v>1</v>
      </c>
      <c r="M77" s="47" t="s">
        <v>22</v>
      </c>
      <c r="N77" s="47" t="s">
        <v>163</v>
      </c>
      <c r="O77" s="41"/>
    </row>
    <row r="78" s="2" customFormat="1" ht="22" customHeight="1" spans="1:15">
      <c r="A78" s="18">
        <v>19</v>
      </c>
      <c r="B78" s="19" t="s">
        <v>92</v>
      </c>
      <c r="C78" s="19" t="s">
        <v>76</v>
      </c>
      <c r="D78" s="23"/>
      <c r="E78" s="19" t="s">
        <v>89</v>
      </c>
      <c r="F78" s="20" t="s">
        <v>201</v>
      </c>
      <c r="G78" s="18">
        <v>101</v>
      </c>
      <c r="H78" s="25">
        <f t="shared" si="10"/>
        <v>30.3</v>
      </c>
      <c r="I78" s="40">
        <v>73.2</v>
      </c>
      <c r="J78" s="40">
        <f t="shared" si="11"/>
        <v>29.28</v>
      </c>
      <c r="K78" s="40">
        <f t="shared" si="12"/>
        <v>59.58</v>
      </c>
      <c r="L78" s="26">
        <v>2</v>
      </c>
      <c r="M78" s="41"/>
      <c r="N78" s="47" t="s">
        <v>163</v>
      </c>
      <c r="O78" s="41"/>
    </row>
    <row r="79" s="2" customFormat="1" ht="22" customHeight="1" spans="1:15">
      <c r="A79" s="18">
        <v>20</v>
      </c>
      <c r="B79" s="19" t="s">
        <v>92</v>
      </c>
      <c r="C79" s="19" t="s">
        <v>76</v>
      </c>
      <c r="D79" s="24"/>
      <c r="E79" s="19" t="s">
        <v>202</v>
      </c>
      <c r="F79" s="20" t="s">
        <v>203</v>
      </c>
      <c r="G79" s="18">
        <v>98</v>
      </c>
      <c r="H79" s="25">
        <f t="shared" si="10"/>
        <v>29.4</v>
      </c>
      <c r="I79" s="40">
        <v>70.4</v>
      </c>
      <c r="J79" s="40">
        <f t="shared" si="11"/>
        <v>28.16</v>
      </c>
      <c r="K79" s="40">
        <f t="shared" si="12"/>
        <v>57.56</v>
      </c>
      <c r="L79" s="26">
        <v>3</v>
      </c>
      <c r="M79" s="41"/>
      <c r="N79" s="47" t="s">
        <v>163</v>
      </c>
      <c r="O79" s="41"/>
    </row>
    <row r="80" s="2" customFormat="1" ht="22" customHeight="1" spans="1:15">
      <c r="A80" s="18">
        <v>1</v>
      </c>
      <c r="B80" s="19" t="s">
        <v>97</v>
      </c>
      <c r="C80" s="19" t="s">
        <v>18</v>
      </c>
      <c r="D80" s="22">
        <v>1</v>
      </c>
      <c r="E80" s="19" t="s">
        <v>204</v>
      </c>
      <c r="F80" s="20" t="s">
        <v>205</v>
      </c>
      <c r="G80" s="18">
        <v>132</v>
      </c>
      <c r="H80" s="25">
        <f t="shared" si="10"/>
        <v>39.6</v>
      </c>
      <c r="I80" s="40">
        <v>82</v>
      </c>
      <c r="J80" s="40">
        <f t="shared" si="11"/>
        <v>32.8</v>
      </c>
      <c r="K80" s="40">
        <f t="shared" si="12"/>
        <v>72.4</v>
      </c>
      <c r="L80" s="26">
        <v>1</v>
      </c>
      <c r="M80" s="47" t="s">
        <v>22</v>
      </c>
      <c r="N80" s="47" t="s">
        <v>163</v>
      </c>
      <c r="O80" s="41"/>
    </row>
    <row r="81" s="2" customFormat="1" ht="22" customHeight="1" spans="1:15">
      <c r="A81" s="18">
        <v>2</v>
      </c>
      <c r="B81" s="19" t="s">
        <v>97</v>
      </c>
      <c r="C81" s="19" t="s">
        <v>18</v>
      </c>
      <c r="D81" s="24"/>
      <c r="E81" s="19" t="s">
        <v>206</v>
      </c>
      <c r="F81" s="20" t="s">
        <v>207</v>
      </c>
      <c r="G81" s="18">
        <v>115</v>
      </c>
      <c r="H81" s="25">
        <f t="shared" si="10"/>
        <v>34.5</v>
      </c>
      <c r="I81" s="40">
        <v>79.8</v>
      </c>
      <c r="J81" s="40">
        <f t="shared" ref="J81:J112" si="13">I81*40%</f>
        <v>31.92</v>
      </c>
      <c r="K81" s="40">
        <f t="shared" ref="K81:K112" si="14">H81+J81</f>
        <v>66.42</v>
      </c>
      <c r="L81" s="26">
        <v>2</v>
      </c>
      <c r="M81" s="41"/>
      <c r="N81" s="47" t="s">
        <v>163</v>
      </c>
      <c r="O81" s="41"/>
    </row>
    <row r="82" s="2" customFormat="1" ht="22" customHeight="1" spans="1:15">
      <c r="A82" s="18">
        <v>3</v>
      </c>
      <c r="B82" s="19" t="s">
        <v>97</v>
      </c>
      <c r="C82" s="19" t="s">
        <v>208</v>
      </c>
      <c r="D82" s="22">
        <v>1</v>
      </c>
      <c r="E82" s="19" t="s">
        <v>209</v>
      </c>
      <c r="F82" s="20" t="s">
        <v>210</v>
      </c>
      <c r="G82" s="18">
        <v>120</v>
      </c>
      <c r="H82" s="25">
        <f t="shared" si="10"/>
        <v>36</v>
      </c>
      <c r="I82" s="40">
        <v>76.8</v>
      </c>
      <c r="J82" s="40">
        <f t="shared" si="13"/>
        <v>30.72</v>
      </c>
      <c r="K82" s="40">
        <f t="shared" si="14"/>
        <v>66.72</v>
      </c>
      <c r="L82" s="26">
        <v>1</v>
      </c>
      <c r="M82" s="47" t="s">
        <v>22</v>
      </c>
      <c r="N82" s="47" t="s">
        <v>163</v>
      </c>
      <c r="O82" s="41"/>
    </row>
    <row r="83" s="2" customFormat="1" ht="22" customHeight="1" spans="1:15">
      <c r="A83" s="18">
        <v>4</v>
      </c>
      <c r="B83" s="19" t="s">
        <v>97</v>
      </c>
      <c r="C83" s="19" t="s">
        <v>208</v>
      </c>
      <c r="D83" s="23"/>
      <c r="E83" s="19" t="s">
        <v>211</v>
      </c>
      <c r="F83" s="20" t="s">
        <v>212</v>
      </c>
      <c r="G83" s="18">
        <v>115</v>
      </c>
      <c r="H83" s="25">
        <f t="shared" si="10"/>
        <v>34.5</v>
      </c>
      <c r="I83" s="40">
        <v>79.6</v>
      </c>
      <c r="J83" s="40">
        <f t="shared" si="13"/>
        <v>31.84</v>
      </c>
      <c r="K83" s="40">
        <f t="shared" si="14"/>
        <v>66.34</v>
      </c>
      <c r="L83" s="26">
        <v>2</v>
      </c>
      <c r="M83" s="41"/>
      <c r="N83" s="47" t="s">
        <v>163</v>
      </c>
      <c r="O83" s="41"/>
    </row>
    <row r="84" s="2" customFormat="1" ht="22" customHeight="1" spans="1:15">
      <c r="A84" s="18">
        <v>5</v>
      </c>
      <c r="B84" s="19" t="s">
        <v>97</v>
      </c>
      <c r="C84" s="19" t="s">
        <v>208</v>
      </c>
      <c r="D84" s="24"/>
      <c r="E84" s="19" t="s">
        <v>213</v>
      </c>
      <c r="F84" s="20" t="s">
        <v>214</v>
      </c>
      <c r="G84" s="18">
        <v>114</v>
      </c>
      <c r="H84" s="25">
        <f t="shared" si="10"/>
        <v>34.2</v>
      </c>
      <c r="I84" s="40">
        <v>0</v>
      </c>
      <c r="J84" s="40">
        <f t="shared" si="13"/>
        <v>0</v>
      </c>
      <c r="K84" s="40">
        <f t="shared" si="14"/>
        <v>34.2</v>
      </c>
      <c r="L84" s="26">
        <v>3</v>
      </c>
      <c r="M84" s="41"/>
      <c r="N84" s="47" t="s">
        <v>163</v>
      </c>
      <c r="O84" s="47" t="s">
        <v>91</v>
      </c>
    </row>
    <row r="85" s="2" customFormat="1" ht="22" customHeight="1" spans="1:15">
      <c r="A85" s="18">
        <v>6</v>
      </c>
      <c r="B85" s="19" t="s">
        <v>97</v>
      </c>
      <c r="C85" s="19" t="s">
        <v>215</v>
      </c>
      <c r="D85" s="22">
        <v>1</v>
      </c>
      <c r="E85" s="19" t="s">
        <v>216</v>
      </c>
      <c r="F85" s="20" t="s">
        <v>217</v>
      </c>
      <c r="G85" s="18">
        <v>138</v>
      </c>
      <c r="H85" s="25">
        <f t="shared" si="10"/>
        <v>41.4</v>
      </c>
      <c r="I85" s="40">
        <v>82</v>
      </c>
      <c r="J85" s="40">
        <f t="shared" si="13"/>
        <v>32.8</v>
      </c>
      <c r="K85" s="40">
        <f t="shared" si="14"/>
        <v>74.2</v>
      </c>
      <c r="L85" s="26">
        <v>1</v>
      </c>
      <c r="M85" s="47" t="s">
        <v>22</v>
      </c>
      <c r="N85" s="47" t="s">
        <v>163</v>
      </c>
      <c r="O85" s="41"/>
    </row>
    <row r="86" s="2" customFormat="1" ht="22" customHeight="1" spans="1:15">
      <c r="A86" s="18">
        <v>7</v>
      </c>
      <c r="B86" s="19" t="s">
        <v>97</v>
      </c>
      <c r="C86" s="19" t="s">
        <v>215</v>
      </c>
      <c r="D86" s="23"/>
      <c r="E86" s="19" t="s">
        <v>218</v>
      </c>
      <c r="F86" s="20" t="s">
        <v>219</v>
      </c>
      <c r="G86" s="18">
        <v>138</v>
      </c>
      <c r="H86" s="25">
        <f t="shared" si="10"/>
        <v>41.4</v>
      </c>
      <c r="I86" s="40">
        <v>80.8</v>
      </c>
      <c r="J86" s="40">
        <f t="shared" si="13"/>
        <v>32.32</v>
      </c>
      <c r="K86" s="40">
        <f t="shared" si="14"/>
        <v>73.72</v>
      </c>
      <c r="L86" s="26">
        <v>2</v>
      </c>
      <c r="M86" s="41"/>
      <c r="N86" s="47" t="s">
        <v>163</v>
      </c>
      <c r="O86" s="41"/>
    </row>
    <row r="87" s="2" customFormat="1" ht="22" customHeight="1" spans="1:15">
      <c r="A87" s="18">
        <v>8</v>
      </c>
      <c r="B87" s="19" t="s">
        <v>97</v>
      </c>
      <c r="C87" s="19" t="s">
        <v>215</v>
      </c>
      <c r="D87" s="23"/>
      <c r="E87" s="19" t="s">
        <v>220</v>
      </c>
      <c r="F87" s="20" t="s">
        <v>221</v>
      </c>
      <c r="G87" s="18">
        <v>135</v>
      </c>
      <c r="H87" s="25">
        <f t="shared" si="10"/>
        <v>40.5</v>
      </c>
      <c r="I87" s="40">
        <v>80.8</v>
      </c>
      <c r="J87" s="40">
        <f t="shared" si="13"/>
        <v>32.32</v>
      </c>
      <c r="K87" s="40">
        <f t="shared" si="14"/>
        <v>72.82</v>
      </c>
      <c r="L87" s="26">
        <v>4</v>
      </c>
      <c r="M87" s="41"/>
      <c r="N87" s="47" t="s">
        <v>163</v>
      </c>
      <c r="O87" s="41"/>
    </row>
    <row r="88" s="2" customFormat="1" ht="22" customHeight="1" spans="1:15">
      <c r="A88" s="18">
        <v>9</v>
      </c>
      <c r="B88" s="19" t="s">
        <v>97</v>
      </c>
      <c r="C88" s="19" t="s">
        <v>215</v>
      </c>
      <c r="D88" s="24"/>
      <c r="E88" s="19" t="s">
        <v>222</v>
      </c>
      <c r="F88" s="20" t="s">
        <v>223</v>
      </c>
      <c r="G88" s="18">
        <v>135</v>
      </c>
      <c r="H88" s="25">
        <f t="shared" si="10"/>
        <v>40.5</v>
      </c>
      <c r="I88" s="40">
        <v>81.8</v>
      </c>
      <c r="J88" s="40">
        <f t="shared" si="13"/>
        <v>32.72</v>
      </c>
      <c r="K88" s="40">
        <f t="shared" si="14"/>
        <v>73.22</v>
      </c>
      <c r="L88" s="26">
        <v>3</v>
      </c>
      <c r="M88" s="41"/>
      <c r="N88" s="47" t="s">
        <v>163</v>
      </c>
      <c r="O88" s="41"/>
    </row>
    <row r="89" s="2" customFormat="1" ht="22" customHeight="1" spans="1:15">
      <c r="A89" s="18">
        <v>10</v>
      </c>
      <c r="B89" s="19" t="s">
        <v>224</v>
      </c>
      <c r="C89" s="19" t="s">
        <v>225</v>
      </c>
      <c r="D89" s="23">
        <v>1</v>
      </c>
      <c r="E89" s="19" t="s">
        <v>226</v>
      </c>
      <c r="F89" s="20" t="s">
        <v>227</v>
      </c>
      <c r="G89" s="18">
        <v>107</v>
      </c>
      <c r="H89" s="25">
        <f t="shared" si="10"/>
        <v>32.1</v>
      </c>
      <c r="I89" s="40">
        <v>74.4</v>
      </c>
      <c r="J89" s="40">
        <f t="shared" si="13"/>
        <v>29.76</v>
      </c>
      <c r="K89" s="40">
        <f t="shared" si="14"/>
        <v>61.86</v>
      </c>
      <c r="L89" s="26">
        <v>1</v>
      </c>
      <c r="M89" s="47" t="s">
        <v>22</v>
      </c>
      <c r="N89" s="47" t="s">
        <v>163</v>
      </c>
      <c r="O89" s="41"/>
    </row>
    <row r="90" s="2" customFormat="1" ht="22" customHeight="1" spans="1:15">
      <c r="A90" s="18">
        <v>11</v>
      </c>
      <c r="B90" s="19" t="s">
        <v>39</v>
      </c>
      <c r="C90" s="19" t="s">
        <v>228</v>
      </c>
      <c r="D90" s="22">
        <v>1</v>
      </c>
      <c r="E90" s="19" t="s">
        <v>229</v>
      </c>
      <c r="F90" s="20" t="s">
        <v>230</v>
      </c>
      <c r="G90" s="18">
        <v>140</v>
      </c>
      <c r="H90" s="25">
        <f t="shared" si="10"/>
        <v>42</v>
      </c>
      <c r="I90" s="40">
        <v>77.8</v>
      </c>
      <c r="J90" s="40">
        <f t="shared" si="13"/>
        <v>31.12</v>
      </c>
      <c r="K90" s="40">
        <f t="shared" si="14"/>
        <v>73.12</v>
      </c>
      <c r="L90" s="26">
        <v>1</v>
      </c>
      <c r="M90" s="47" t="s">
        <v>22</v>
      </c>
      <c r="N90" s="47" t="s">
        <v>163</v>
      </c>
      <c r="O90" s="41"/>
    </row>
    <row r="91" s="2" customFormat="1" ht="22" customHeight="1" spans="1:15">
      <c r="A91" s="18">
        <v>12</v>
      </c>
      <c r="B91" s="19" t="s">
        <v>39</v>
      </c>
      <c r="C91" s="19" t="s">
        <v>228</v>
      </c>
      <c r="D91" s="23"/>
      <c r="E91" s="19" t="s">
        <v>231</v>
      </c>
      <c r="F91" s="20" t="s">
        <v>232</v>
      </c>
      <c r="G91" s="18">
        <v>115</v>
      </c>
      <c r="H91" s="25">
        <f t="shared" si="10"/>
        <v>34.5</v>
      </c>
      <c r="I91" s="40">
        <v>80</v>
      </c>
      <c r="J91" s="40">
        <f t="shared" si="13"/>
        <v>32</v>
      </c>
      <c r="K91" s="40">
        <f t="shared" si="14"/>
        <v>66.5</v>
      </c>
      <c r="L91" s="26">
        <v>2</v>
      </c>
      <c r="M91" s="41"/>
      <c r="N91" s="47" t="s">
        <v>163</v>
      </c>
      <c r="O91" s="41"/>
    </row>
    <row r="92" s="2" customFormat="1" ht="22" customHeight="1" spans="1:15">
      <c r="A92" s="18">
        <v>13</v>
      </c>
      <c r="B92" s="19" t="s">
        <v>39</v>
      </c>
      <c r="C92" s="19" t="s">
        <v>228</v>
      </c>
      <c r="D92" s="24"/>
      <c r="E92" s="19" t="s">
        <v>233</v>
      </c>
      <c r="F92" s="20" t="s">
        <v>234</v>
      </c>
      <c r="G92" s="18">
        <v>114</v>
      </c>
      <c r="H92" s="25">
        <f t="shared" si="10"/>
        <v>34.2</v>
      </c>
      <c r="I92" s="40">
        <v>77.8</v>
      </c>
      <c r="J92" s="40">
        <f t="shared" si="13"/>
        <v>31.12</v>
      </c>
      <c r="K92" s="40">
        <f t="shared" si="14"/>
        <v>65.32</v>
      </c>
      <c r="L92" s="26">
        <v>3</v>
      </c>
      <c r="M92" s="41"/>
      <c r="N92" s="47" t="s">
        <v>163</v>
      </c>
      <c r="O92" s="41"/>
    </row>
    <row r="93" s="2" customFormat="1" ht="22" customHeight="1" spans="1:15">
      <c r="A93" s="18">
        <v>14</v>
      </c>
      <c r="B93" s="19" t="s">
        <v>68</v>
      </c>
      <c r="C93" s="19" t="s">
        <v>208</v>
      </c>
      <c r="D93" s="22">
        <v>1</v>
      </c>
      <c r="E93" s="19" t="s">
        <v>235</v>
      </c>
      <c r="F93" s="20" t="s">
        <v>236</v>
      </c>
      <c r="G93" s="18">
        <v>122</v>
      </c>
      <c r="H93" s="25">
        <f t="shared" si="10"/>
        <v>36.6</v>
      </c>
      <c r="I93" s="40">
        <v>79.4</v>
      </c>
      <c r="J93" s="40">
        <f t="shared" si="13"/>
        <v>31.76</v>
      </c>
      <c r="K93" s="40">
        <f t="shared" si="14"/>
        <v>68.36</v>
      </c>
      <c r="L93" s="26">
        <v>1</v>
      </c>
      <c r="M93" s="47" t="s">
        <v>22</v>
      </c>
      <c r="N93" s="47" t="s">
        <v>163</v>
      </c>
      <c r="O93" s="41"/>
    </row>
    <row r="94" s="2" customFormat="1" ht="22" customHeight="1" spans="1:15">
      <c r="A94" s="18">
        <v>15</v>
      </c>
      <c r="B94" s="19" t="s">
        <v>68</v>
      </c>
      <c r="C94" s="19" t="s">
        <v>208</v>
      </c>
      <c r="D94" s="23"/>
      <c r="E94" s="19" t="s">
        <v>77</v>
      </c>
      <c r="F94" s="20" t="s">
        <v>237</v>
      </c>
      <c r="G94" s="18">
        <v>116</v>
      </c>
      <c r="H94" s="25">
        <f t="shared" si="10"/>
        <v>34.8</v>
      </c>
      <c r="I94" s="40">
        <v>0</v>
      </c>
      <c r="J94" s="40">
        <f t="shared" si="13"/>
        <v>0</v>
      </c>
      <c r="K94" s="40">
        <f t="shared" si="14"/>
        <v>34.8</v>
      </c>
      <c r="L94" s="26">
        <v>3</v>
      </c>
      <c r="M94" s="41"/>
      <c r="N94" s="47" t="s">
        <v>163</v>
      </c>
      <c r="O94" s="47" t="s">
        <v>91</v>
      </c>
    </row>
    <row r="95" s="2" customFormat="1" ht="22" customHeight="1" spans="1:15">
      <c r="A95" s="18">
        <v>16</v>
      </c>
      <c r="B95" s="19" t="s">
        <v>68</v>
      </c>
      <c r="C95" s="19" t="s">
        <v>208</v>
      </c>
      <c r="D95" s="24"/>
      <c r="E95" s="19" t="s">
        <v>238</v>
      </c>
      <c r="F95" s="20" t="s">
        <v>239</v>
      </c>
      <c r="G95" s="18">
        <v>110</v>
      </c>
      <c r="H95" s="25">
        <f t="shared" si="10"/>
        <v>33</v>
      </c>
      <c r="I95" s="40">
        <v>78.2</v>
      </c>
      <c r="J95" s="40">
        <f t="shared" si="13"/>
        <v>31.28</v>
      </c>
      <c r="K95" s="40">
        <f t="shared" si="14"/>
        <v>64.28</v>
      </c>
      <c r="L95" s="26">
        <v>2</v>
      </c>
      <c r="M95" s="41"/>
      <c r="N95" s="47" t="s">
        <v>163</v>
      </c>
      <c r="O95" s="41"/>
    </row>
    <row r="96" s="2" customFormat="1" ht="22" customHeight="1" spans="1:15">
      <c r="A96" s="18">
        <v>17</v>
      </c>
      <c r="B96" s="19" t="s">
        <v>147</v>
      </c>
      <c r="C96" s="19" t="s">
        <v>228</v>
      </c>
      <c r="D96" s="22">
        <v>1</v>
      </c>
      <c r="E96" s="19" t="s">
        <v>240</v>
      </c>
      <c r="F96" s="20" t="s">
        <v>241</v>
      </c>
      <c r="G96" s="18">
        <v>123</v>
      </c>
      <c r="H96" s="25">
        <f t="shared" si="10"/>
        <v>36.9</v>
      </c>
      <c r="I96" s="40">
        <v>80.4</v>
      </c>
      <c r="J96" s="40">
        <f t="shared" si="13"/>
        <v>32.16</v>
      </c>
      <c r="K96" s="40">
        <f t="shared" si="14"/>
        <v>69.06</v>
      </c>
      <c r="L96" s="26">
        <v>2</v>
      </c>
      <c r="M96" s="41"/>
      <c r="N96" s="47" t="s">
        <v>163</v>
      </c>
      <c r="O96" s="41"/>
    </row>
    <row r="97" s="2" customFormat="1" ht="22" customHeight="1" spans="1:15">
      <c r="A97" s="18">
        <v>18</v>
      </c>
      <c r="B97" s="19" t="s">
        <v>147</v>
      </c>
      <c r="C97" s="19" t="s">
        <v>228</v>
      </c>
      <c r="D97" s="23"/>
      <c r="E97" s="19" t="s">
        <v>242</v>
      </c>
      <c r="F97" s="20" t="s">
        <v>243</v>
      </c>
      <c r="G97" s="18">
        <v>123</v>
      </c>
      <c r="H97" s="25">
        <f t="shared" si="10"/>
        <v>36.9</v>
      </c>
      <c r="I97" s="40">
        <v>81.8</v>
      </c>
      <c r="J97" s="40">
        <f t="shared" si="13"/>
        <v>32.72</v>
      </c>
      <c r="K97" s="40">
        <f t="shared" si="14"/>
        <v>69.62</v>
      </c>
      <c r="L97" s="26">
        <v>1</v>
      </c>
      <c r="M97" s="47" t="s">
        <v>22</v>
      </c>
      <c r="N97" s="47" t="s">
        <v>163</v>
      </c>
      <c r="O97" s="41"/>
    </row>
    <row r="98" s="2" customFormat="1" ht="22" customHeight="1" spans="1:15">
      <c r="A98" s="18">
        <v>19</v>
      </c>
      <c r="B98" s="19" t="s">
        <v>147</v>
      </c>
      <c r="C98" s="19" t="s">
        <v>228</v>
      </c>
      <c r="D98" s="24"/>
      <c r="E98" s="19" t="s">
        <v>244</v>
      </c>
      <c r="F98" s="20" t="s">
        <v>245</v>
      </c>
      <c r="G98" s="18">
        <v>122</v>
      </c>
      <c r="H98" s="25">
        <f t="shared" si="10"/>
        <v>36.6</v>
      </c>
      <c r="I98" s="40">
        <v>80.4</v>
      </c>
      <c r="J98" s="40">
        <f t="shared" si="13"/>
        <v>32.16</v>
      </c>
      <c r="K98" s="40">
        <f t="shared" si="14"/>
        <v>68.76</v>
      </c>
      <c r="L98" s="26">
        <v>3</v>
      </c>
      <c r="M98" s="41"/>
      <c r="N98" s="47" t="s">
        <v>163</v>
      </c>
      <c r="O98" s="41"/>
    </row>
    <row r="99" s="4" customFormat="1" ht="21" customHeight="1" spans="1:15">
      <c r="A99" s="18">
        <v>1</v>
      </c>
      <c r="B99" s="19" t="s">
        <v>246</v>
      </c>
      <c r="C99" s="19" t="s">
        <v>247</v>
      </c>
      <c r="D99" s="22">
        <v>1</v>
      </c>
      <c r="E99" s="19" t="s">
        <v>248</v>
      </c>
      <c r="F99" s="48" t="s">
        <v>249</v>
      </c>
      <c r="G99" s="18">
        <v>93</v>
      </c>
      <c r="H99" s="25">
        <f t="shared" si="10"/>
        <v>27.9</v>
      </c>
      <c r="I99" s="25">
        <v>74.4</v>
      </c>
      <c r="J99" s="40">
        <f t="shared" si="13"/>
        <v>29.76</v>
      </c>
      <c r="K99" s="40">
        <f t="shared" si="14"/>
        <v>57.66</v>
      </c>
      <c r="L99" s="26">
        <v>1</v>
      </c>
      <c r="M99" s="47" t="s">
        <v>22</v>
      </c>
      <c r="N99" s="47" t="s">
        <v>163</v>
      </c>
      <c r="O99" s="18"/>
    </row>
    <row r="100" s="4" customFormat="1" ht="21" customHeight="1" spans="1:15">
      <c r="A100" s="18">
        <v>2</v>
      </c>
      <c r="B100" s="19" t="s">
        <v>246</v>
      </c>
      <c r="C100" s="19" t="s">
        <v>247</v>
      </c>
      <c r="D100" s="24"/>
      <c r="E100" s="19" t="s">
        <v>250</v>
      </c>
      <c r="F100" s="48" t="s">
        <v>251</v>
      </c>
      <c r="G100" s="18">
        <v>78</v>
      </c>
      <c r="H100" s="25">
        <f t="shared" si="10"/>
        <v>23.4</v>
      </c>
      <c r="I100" s="25">
        <v>77</v>
      </c>
      <c r="J100" s="40">
        <f t="shared" si="13"/>
        <v>30.8</v>
      </c>
      <c r="K100" s="40">
        <f t="shared" si="14"/>
        <v>54.2</v>
      </c>
      <c r="L100" s="26">
        <v>2</v>
      </c>
      <c r="M100" s="18"/>
      <c r="N100" s="47" t="s">
        <v>163</v>
      </c>
      <c r="O100" s="18"/>
    </row>
    <row r="101" s="4" customFormat="1" ht="21" customHeight="1" spans="1:15">
      <c r="A101" s="18">
        <v>3</v>
      </c>
      <c r="B101" s="19" t="s">
        <v>246</v>
      </c>
      <c r="C101" s="19" t="s">
        <v>252</v>
      </c>
      <c r="D101" s="22">
        <v>2</v>
      </c>
      <c r="E101" s="19" t="s">
        <v>253</v>
      </c>
      <c r="F101" s="48" t="s">
        <v>254</v>
      </c>
      <c r="G101" s="18">
        <v>113</v>
      </c>
      <c r="H101" s="25">
        <f t="shared" si="10"/>
        <v>33.9</v>
      </c>
      <c r="I101" s="25">
        <v>75.6</v>
      </c>
      <c r="J101" s="40">
        <f t="shared" si="13"/>
        <v>30.24</v>
      </c>
      <c r="K101" s="40">
        <f t="shared" si="14"/>
        <v>64.14</v>
      </c>
      <c r="L101" s="26">
        <v>1</v>
      </c>
      <c r="M101" s="47" t="s">
        <v>22</v>
      </c>
      <c r="N101" s="47" t="s">
        <v>163</v>
      </c>
      <c r="O101" s="18"/>
    </row>
    <row r="102" s="4" customFormat="1" ht="21" customHeight="1" spans="1:15">
      <c r="A102" s="18">
        <v>4</v>
      </c>
      <c r="B102" s="19" t="s">
        <v>246</v>
      </c>
      <c r="C102" s="19" t="s">
        <v>252</v>
      </c>
      <c r="D102" s="23"/>
      <c r="E102" s="19" t="s">
        <v>255</v>
      </c>
      <c r="F102" s="48" t="s">
        <v>256</v>
      </c>
      <c r="G102" s="18">
        <v>99</v>
      </c>
      <c r="H102" s="25">
        <f t="shared" si="10"/>
        <v>29.7</v>
      </c>
      <c r="I102" s="25">
        <v>75.6</v>
      </c>
      <c r="J102" s="40">
        <f t="shared" si="13"/>
        <v>30.24</v>
      </c>
      <c r="K102" s="40">
        <f t="shared" si="14"/>
        <v>59.94</v>
      </c>
      <c r="L102" s="26">
        <v>2</v>
      </c>
      <c r="M102" s="47" t="s">
        <v>22</v>
      </c>
      <c r="N102" s="47" t="s">
        <v>163</v>
      </c>
      <c r="O102" s="18"/>
    </row>
    <row r="103" s="4" customFormat="1" ht="21" customHeight="1" spans="1:15">
      <c r="A103" s="18">
        <v>5</v>
      </c>
      <c r="B103" s="19" t="s">
        <v>246</v>
      </c>
      <c r="C103" s="19" t="s">
        <v>252</v>
      </c>
      <c r="D103" s="23"/>
      <c r="E103" s="19" t="s">
        <v>257</v>
      </c>
      <c r="F103" s="48" t="s">
        <v>258</v>
      </c>
      <c r="G103" s="18">
        <v>96</v>
      </c>
      <c r="H103" s="25">
        <f t="shared" si="10"/>
        <v>28.8</v>
      </c>
      <c r="I103" s="25">
        <v>73.8</v>
      </c>
      <c r="J103" s="40">
        <f t="shared" si="13"/>
        <v>29.52</v>
      </c>
      <c r="K103" s="40">
        <f t="shared" si="14"/>
        <v>58.32</v>
      </c>
      <c r="L103" s="26">
        <v>3</v>
      </c>
      <c r="M103" s="18"/>
      <c r="N103" s="47" t="s">
        <v>163</v>
      </c>
      <c r="O103" s="18"/>
    </row>
    <row r="104" s="2" customFormat="1" ht="21" customHeight="1" spans="1:15">
      <c r="A104" s="18">
        <v>6</v>
      </c>
      <c r="B104" s="19" t="s">
        <v>246</v>
      </c>
      <c r="C104" s="19" t="s">
        <v>252</v>
      </c>
      <c r="D104" s="24"/>
      <c r="E104" s="19" t="s">
        <v>259</v>
      </c>
      <c r="F104" s="20" t="s">
        <v>260</v>
      </c>
      <c r="G104" s="18">
        <v>84</v>
      </c>
      <c r="H104" s="25">
        <f t="shared" si="10"/>
        <v>25.2</v>
      </c>
      <c r="I104" s="40">
        <v>73.8</v>
      </c>
      <c r="J104" s="40">
        <f t="shared" si="13"/>
        <v>29.52</v>
      </c>
      <c r="K104" s="40">
        <f t="shared" si="14"/>
        <v>54.72</v>
      </c>
      <c r="L104" s="26">
        <v>4</v>
      </c>
      <c r="M104" s="41"/>
      <c r="N104" s="47" t="s">
        <v>163</v>
      </c>
      <c r="O104" s="41"/>
    </row>
    <row r="105" s="2" customFormat="1" ht="21" customHeight="1" spans="1:15">
      <c r="A105" s="18">
        <v>7</v>
      </c>
      <c r="B105" s="19" t="s">
        <v>246</v>
      </c>
      <c r="C105" s="19" t="s">
        <v>261</v>
      </c>
      <c r="D105" s="22">
        <v>1</v>
      </c>
      <c r="E105" s="19" t="s">
        <v>262</v>
      </c>
      <c r="F105" s="20" t="s">
        <v>263</v>
      </c>
      <c r="G105" s="18">
        <v>124</v>
      </c>
      <c r="H105" s="25">
        <f t="shared" si="10"/>
        <v>37.2</v>
      </c>
      <c r="I105" s="40">
        <v>84.6</v>
      </c>
      <c r="J105" s="40">
        <f t="shared" si="13"/>
        <v>33.84</v>
      </c>
      <c r="K105" s="40">
        <f t="shared" si="14"/>
        <v>71.04</v>
      </c>
      <c r="L105" s="26">
        <v>1</v>
      </c>
      <c r="M105" s="47" t="s">
        <v>22</v>
      </c>
      <c r="N105" s="47" t="s">
        <v>163</v>
      </c>
      <c r="O105" s="41"/>
    </row>
    <row r="106" s="2" customFormat="1" ht="21" customHeight="1" spans="1:15">
      <c r="A106" s="18">
        <v>8</v>
      </c>
      <c r="B106" s="19" t="s">
        <v>246</v>
      </c>
      <c r="C106" s="19" t="s">
        <v>261</v>
      </c>
      <c r="D106" s="23"/>
      <c r="E106" s="19" t="s">
        <v>264</v>
      </c>
      <c r="F106" s="20" t="s">
        <v>265</v>
      </c>
      <c r="G106" s="18">
        <v>114</v>
      </c>
      <c r="H106" s="25">
        <f t="shared" si="10"/>
        <v>34.2</v>
      </c>
      <c r="I106" s="40">
        <v>76.6</v>
      </c>
      <c r="J106" s="40">
        <f t="shared" si="13"/>
        <v>30.64</v>
      </c>
      <c r="K106" s="40">
        <f t="shared" si="14"/>
        <v>64.84</v>
      </c>
      <c r="L106" s="26">
        <v>2</v>
      </c>
      <c r="M106" s="41"/>
      <c r="N106" s="47" t="s">
        <v>163</v>
      </c>
      <c r="O106" s="41"/>
    </row>
    <row r="107" s="2" customFormat="1" ht="21" customHeight="1" spans="1:15">
      <c r="A107" s="18">
        <v>9</v>
      </c>
      <c r="B107" s="19" t="s">
        <v>246</v>
      </c>
      <c r="C107" s="19" t="s">
        <v>261</v>
      </c>
      <c r="D107" s="23"/>
      <c r="E107" s="19" t="s">
        <v>266</v>
      </c>
      <c r="F107" s="20" t="s">
        <v>267</v>
      </c>
      <c r="G107" s="18">
        <v>101</v>
      </c>
      <c r="H107" s="25">
        <f t="shared" si="10"/>
        <v>30.3</v>
      </c>
      <c r="I107" s="40">
        <v>76</v>
      </c>
      <c r="J107" s="40">
        <f t="shared" si="13"/>
        <v>30.4</v>
      </c>
      <c r="K107" s="40">
        <f t="shared" si="14"/>
        <v>60.7</v>
      </c>
      <c r="L107" s="26">
        <v>3</v>
      </c>
      <c r="M107" s="41"/>
      <c r="N107" s="47" t="s">
        <v>163</v>
      </c>
      <c r="O107" s="41"/>
    </row>
    <row r="108" s="2" customFormat="1" ht="21" customHeight="1" spans="1:15">
      <c r="A108" s="18">
        <v>10</v>
      </c>
      <c r="B108" s="19" t="s">
        <v>246</v>
      </c>
      <c r="C108" s="19" t="s">
        <v>268</v>
      </c>
      <c r="D108" s="18">
        <v>1</v>
      </c>
      <c r="E108" s="19" t="s">
        <v>269</v>
      </c>
      <c r="F108" s="20" t="s">
        <v>270</v>
      </c>
      <c r="G108" s="18">
        <v>96</v>
      </c>
      <c r="H108" s="25">
        <f t="shared" si="10"/>
        <v>28.8</v>
      </c>
      <c r="I108" s="40">
        <v>81.4</v>
      </c>
      <c r="J108" s="40">
        <f t="shared" si="13"/>
        <v>32.56</v>
      </c>
      <c r="K108" s="40">
        <f t="shared" si="14"/>
        <v>61.36</v>
      </c>
      <c r="L108" s="26">
        <v>1</v>
      </c>
      <c r="M108" s="47" t="s">
        <v>22</v>
      </c>
      <c r="N108" s="47" t="s">
        <v>163</v>
      </c>
      <c r="O108" s="41"/>
    </row>
    <row r="109" s="2" customFormat="1" ht="21" customHeight="1" spans="1:15">
      <c r="A109" s="18">
        <v>11</v>
      </c>
      <c r="B109" s="19" t="s">
        <v>246</v>
      </c>
      <c r="C109" s="19" t="s">
        <v>271</v>
      </c>
      <c r="D109" s="18">
        <v>1</v>
      </c>
      <c r="E109" s="19" t="s">
        <v>272</v>
      </c>
      <c r="F109" s="20" t="s">
        <v>273</v>
      </c>
      <c r="G109" s="18">
        <v>105</v>
      </c>
      <c r="H109" s="25">
        <f t="shared" si="10"/>
        <v>31.5</v>
      </c>
      <c r="I109" s="40">
        <v>78.6</v>
      </c>
      <c r="J109" s="40">
        <f t="shared" si="13"/>
        <v>31.44</v>
      </c>
      <c r="K109" s="40">
        <f t="shared" si="14"/>
        <v>62.94</v>
      </c>
      <c r="L109" s="26">
        <v>1</v>
      </c>
      <c r="M109" s="47" t="s">
        <v>22</v>
      </c>
      <c r="N109" s="47" t="s">
        <v>163</v>
      </c>
      <c r="O109" s="41"/>
    </row>
    <row r="110" s="4" customFormat="1" ht="21" customHeight="1" spans="1:15">
      <c r="A110" s="18">
        <v>12</v>
      </c>
      <c r="B110" s="19" t="s">
        <v>246</v>
      </c>
      <c r="C110" s="19" t="s">
        <v>274</v>
      </c>
      <c r="D110" s="18">
        <v>1</v>
      </c>
      <c r="E110" s="19" t="s">
        <v>275</v>
      </c>
      <c r="F110" s="48" t="s">
        <v>276</v>
      </c>
      <c r="G110" s="18">
        <v>107</v>
      </c>
      <c r="H110" s="25">
        <f t="shared" si="10"/>
        <v>32.1</v>
      </c>
      <c r="I110" s="25">
        <v>77.8</v>
      </c>
      <c r="J110" s="40">
        <f t="shared" si="13"/>
        <v>31.12</v>
      </c>
      <c r="K110" s="40">
        <f t="shared" si="14"/>
        <v>63.22</v>
      </c>
      <c r="L110" s="26">
        <v>1</v>
      </c>
      <c r="M110" s="47" t="s">
        <v>22</v>
      </c>
      <c r="N110" s="47" t="s">
        <v>163</v>
      </c>
      <c r="O110" s="18"/>
    </row>
    <row r="111" s="4" customFormat="1" ht="21" customHeight="1" spans="1:15">
      <c r="A111" s="18">
        <v>13</v>
      </c>
      <c r="B111" s="19" t="s">
        <v>246</v>
      </c>
      <c r="C111" s="19" t="s">
        <v>277</v>
      </c>
      <c r="D111" s="22">
        <v>1</v>
      </c>
      <c r="E111" s="19" t="s">
        <v>278</v>
      </c>
      <c r="F111" s="48" t="s">
        <v>279</v>
      </c>
      <c r="G111" s="18">
        <v>101</v>
      </c>
      <c r="H111" s="25">
        <f t="shared" si="10"/>
        <v>30.3</v>
      </c>
      <c r="I111" s="25">
        <v>76.2</v>
      </c>
      <c r="J111" s="40">
        <f t="shared" si="13"/>
        <v>30.48</v>
      </c>
      <c r="K111" s="40">
        <f t="shared" si="14"/>
        <v>60.78</v>
      </c>
      <c r="L111" s="26">
        <v>2</v>
      </c>
      <c r="M111" s="18"/>
      <c r="N111" s="47" t="s">
        <v>163</v>
      </c>
      <c r="O111" s="18"/>
    </row>
    <row r="112" s="4" customFormat="1" ht="21" customHeight="1" spans="1:15">
      <c r="A112" s="18">
        <v>14</v>
      </c>
      <c r="B112" s="19" t="s">
        <v>246</v>
      </c>
      <c r="C112" s="19" t="s">
        <v>277</v>
      </c>
      <c r="D112" s="24"/>
      <c r="E112" s="19" t="s">
        <v>280</v>
      </c>
      <c r="F112" s="48" t="s">
        <v>281</v>
      </c>
      <c r="G112" s="18">
        <v>98</v>
      </c>
      <c r="H112" s="25">
        <f t="shared" si="10"/>
        <v>29.4</v>
      </c>
      <c r="I112" s="25">
        <v>80.2</v>
      </c>
      <c r="J112" s="40">
        <f t="shared" si="13"/>
        <v>32.08</v>
      </c>
      <c r="K112" s="40">
        <f t="shared" si="14"/>
        <v>61.48</v>
      </c>
      <c r="L112" s="26">
        <v>1</v>
      </c>
      <c r="M112" s="47" t="s">
        <v>22</v>
      </c>
      <c r="N112" s="47" t="s">
        <v>163</v>
      </c>
      <c r="O112" s="18"/>
    </row>
    <row r="113" s="2" customFormat="1" ht="21" customHeight="1" spans="1:15">
      <c r="A113" s="18">
        <v>15</v>
      </c>
      <c r="B113" s="19" t="s">
        <v>246</v>
      </c>
      <c r="C113" s="19" t="s">
        <v>282</v>
      </c>
      <c r="D113" s="24">
        <v>1</v>
      </c>
      <c r="E113" s="19" t="s">
        <v>283</v>
      </c>
      <c r="F113" s="20" t="s">
        <v>284</v>
      </c>
      <c r="G113" s="18">
        <v>99</v>
      </c>
      <c r="H113" s="25">
        <f t="shared" si="10"/>
        <v>29.7</v>
      </c>
      <c r="I113" s="40">
        <v>77.2</v>
      </c>
      <c r="J113" s="40">
        <f t="shared" ref="J113:J144" si="15">I113*40%</f>
        <v>30.88</v>
      </c>
      <c r="K113" s="40">
        <f t="shared" ref="K113:K144" si="16">H113+J113</f>
        <v>60.58</v>
      </c>
      <c r="L113" s="26">
        <v>1</v>
      </c>
      <c r="M113" s="47" t="s">
        <v>22</v>
      </c>
      <c r="N113" s="47" t="s">
        <v>163</v>
      </c>
      <c r="O113" s="41"/>
    </row>
    <row r="114" s="2" customFormat="1" ht="21" customHeight="1" spans="1:15">
      <c r="A114" s="18">
        <v>16</v>
      </c>
      <c r="B114" s="19" t="s">
        <v>246</v>
      </c>
      <c r="C114" s="19" t="s">
        <v>285</v>
      </c>
      <c r="D114" s="22">
        <v>1</v>
      </c>
      <c r="E114" s="19" t="s">
        <v>286</v>
      </c>
      <c r="F114" s="20" t="s">
        <v>287</v>
      </c>
      <c r="G114" s="18">
        <v>112</v>
      </c>
      <c r="H114" s="25">
        <f t="shared" si="10"/>
        <v>33.6</v>
      </c>
      <c r="I114" s="40">
        <v>81.4</v>
      </c>
      <c r="J114" s="40">
        <f t="shared" si="15"/>
        <v>32.56</v>
      </c>
      <c r="K114" s="40">
        <f t="shared" si="16"/>
        <v>66.16</v>
      </c>
      <c r="L114" s="26">
        <v>1</v>
      </c>
      <c r="M114" s="47" t="s">
        <v>22</v>
      </c>
      <c r="N114" s="47" t="s">
        <v>163</v>
      </c>
      <c r="O114" s="41"/>
    </row>
    <row r="115" s="2" customFormat="1" ht="21" customHeight="1" spans="1:15">
      <c r="A115" s="18">
        <v>17</v>
      </c>
      <c r="B115" s="19" t="s">
        <v>246</v>
      </c>
      <c r="C115" s="19" t="s">
        <v>285</v>
      </c>
      <c r="D115" s="24"/>
      <c r="E115" s="19" t="s">
        <v>288</v>
      </c>
      <c r="F115" s="20" t="s">
        <v>289</v>
      </c>
      <c r="G115" s="18">
        <v>92</v>
      </c>
      <c r="H115" s="25">
        <f t="shared" si="10"/>
        <v>27.6</v>
      </c>
      <c r="I115" s="40">
        <v>75.8</v>
      </c>
      <c r="J115" s="40">
        <f t="shared" si="15"/>
        <v>30.32</v>
      </c>
      <c r="K115" s="40">
        <f t="shared" si="16"/>
        <v>57.92</v>
      </c>
      <c r="L115" s="26">
        <v>2</v>
      </c>
      <c r="M115" s="41"/>
      <c r="N115" s="47" t="s">
        <v>163</v>
      </c>
      <c r="O115" s="41"/>
    </row>
    <row r="116" s="2" customFormat="1" ht="21" customHeight="1" spans="1:15">
      <c r="A116" s="18">
        <v>18</v>
      </c>
      <c r="B116" s="19" t="s">
        <v>246</v>
      </c>
      <c r="C116" s="19" t="s">
        <v>290</v>
      </c>
      <c r="D116" s="22">
        <v>1</v>
      </c>
      <c r="E116" s="19" t="s">
        <v>291</v>
      </c>
      <c r="F116" s="20" t="s">
        <v>292</v>
      </c>
      <c r="G116" s="18">
        <v>131</v>
      </c>
      <c r="H116" s="25">
        <f t="shared" si="10"/>
        <v>39.3</v>
      </c>
      <c r="I116" s="40">
        <v>76.2</v>
      </c>
      <c r="J116" s="40">
        <f t="shared" si="15"/>
        <v>30.48</v>
      </c>
      <c r="K116" s="40">
        <f t="shared" si="16"/>
        <v>69.78</v>
      </c>
      <c r="L116" s="26">
        <v>1</v>
      </c>
      <c r="M116" s="47" t="s">
        <v>22</v>
      </c>
      <c r="N116" s="47" t="s">
        <v>163</v>
      </c>
      <c r="O116" s="41"/>
    </row>
    <row r="117" s="2" customFormat="1" ht="21" customHeight="1" spans="1:15">
      <c r="A117" s="18">
        <v>19</v>
      </c>
      <c r="B117" s="19" t="s">
        <v>246</v>
      </c>
      <c r="C117" s="19" t="s">
        <v>290</v>
      </c>
      <c r="D117" s="23"/>
      <c r="E117" s="19" t="s">
        <v>293</v>
      </c>
      <c r="F117" s="20" t="s">
        <v>294</v>
      </c>
      <c r="G117" s="18">
        <v>111</v>
      </c>
      <c r="H117" s="25">
        <f t="shared" si="10"/>
        <v>33.3</v>
      </c>
      <c r="I117" s="40">
        <v>82.6</v>
      </c>
      <c r="J117" s="40">
        <f t="shared" si="15"/>
        <v>33.04</v>
      </c>
      <c r="K117" s="40">
        <f t="shared" si="16"/>
        <v>66.34</v>
      </c>
      <c r="L117" s="26">
        <v>2</v>
      </c>
      <c r="M117" s="41"/>
      <c r="N117" s="47" t="s">
        <v>163</v>
      </c>
      <c r="O117" s="41"/>
    </row>
    <row r="118" s="2" customFormat="1" ht="21" customHeight="1" spans="1:15">
      <c r="A118" s="18">
        <v>20</v>
      </c>
      <c r="B118" s="19" t="s">
        <v>246</v>
      </c>
      <c r="C118" s="19" t="s">
        <v>295</v>
      </c>
      <c r="D118" s="18">
        <v>1</v>
      </c>
      <c r="E118" s="19" t="s">
        <v>296</v>
      </c>
      <c r="F118" s="20" t="s">
        <v>297</v>
      </c>
      <c r="G118" s="18">
        <v>100</v>
      </c>
      <c r="H118" s="25">
        <f t="shared" si="10"/>
        <v>30</v>
      </c>
      <c r="I118" s="40">
        <v>75.6</v>
      </c>
      <c r="J118" s="40">
        <f t="shared" si="15"/>
        <v>30.24</v>
      </c>
      <c r="K118" s="40">
        <f t="shared" si="16"/>
        <v>60.24</v>
      </c>
      <c r="L118" s="26">
        <v>1</v>
      </c>
      <c r="M118" s="47" t="s">
        <v>22</v>
      </c>
      <c r="N118" s="47" t="s">
        <v>163</v>
      </c>
      <c r="O118" s="41"/>
    </row>
    <row r="119" s="2" customFormat="1" ht="21" customHeight="1" spans="1:15">
      <c r="A119" s="18">
        <v>21</v>
      </c>
      <c r="B119" s="19" t="s">
        <v>246</v>
      </c>
      <c r="C119" s="19" t="s">
        <v>298</v>
      </c>
      <c r="D119" s="22">
        <v>1</v>
      </c>
      <c r="E119" s="19" t="s">
        <v>299</v>
      </c>
      <c r="F119" s="20" t="s">
        <v>300</v>
      </c>
      <c r="G119" s="18">
        <v>120</v>
      </c>
      <c r="H119" s="25">
        <f t="shared" si="10"/>
        <v>36</v>
      </c>
      <c r="I119" s="40">
        <v>79</v>
      </c>
      <c r="J119" s="40">
        <f t="shared" si="15"/>
        <v>31.6</v>
      </c>
      <c r="K119" s="40">
        <f t="shared" si="16"/>
        <v>67.6</v>
      </c>
      <c r="L119" s="26">
        <v>1</v>
      </c>
      <c r="M119" s="47" t="s">
        <v>22</v>
      </c>
      <c r="N119" s="47" t="s">
        <v>163</v>
      </c>
      <c r="O119" s="41"/>
    </row>
    <row r="120" s="2" customFormat="1" ht="21" customHeight="1" spans="1:15">
      <c r="A120" s="18">
        <v>22</v>
      </c>
      <c r="B120" s="19" t="s">
        <v>246</v>
      </c>
      <c r="C120" s="19" t="s">
        <v>301</v>
      </c>
      <c r="D120" s="18">
        <v>1</v>
      </c>
      <c r="E120" s="19" t="s">
        <v>302</v>
      </c>
      <c r="F120" s="20" t="s">
        <v>303</v>
      </c>
      <c r="G120" s="18">
        <v>81</v>
      </c>
      <c r="H120" s="25">
        <f t="shared" si="10"/>
        <v>24.3</v>
      </c>
      <c r="I120" s="40">
        <v>72.8</v>
      </c>
      <c r="J120" s="40">
        <f t="shared" si="15"/>
        <v>29.12</v>
      </c>
      <c r="K120" s="40">
        <f t="shared" si="16"/>
        <v>53.42</v>
      </c>
      <c r="L120" s="26">
        <v>1</v>
      </c>
      <c r="M120" s="47" t="s">
        <v>22</v>
      </c>
      <c r="N120" s="47" t="s">
        <v>163</v>
      </c>
      <c r="O120" s="41"/>
    </row>
    <row r="121" s="4" customFormat="1" ht="21" customHeight="1" spans="1:15">
      <c r="A121" s="18">
        <v>1</v>
      </c>
      <c r="B121" s="19" t="s">
        <v>304</v>
      </c>
      <c r="C121" s="19" t="s">
        <v>305</v>
      </c>
      <c r="D121" s="22">
        <v>1</v>
      </c>
      <c r="E121" s="19" t="s">
        <v>306</v>
      </c>
      <c r="F121" s="48" t="s">
        <v>307</v>
      </c>
      <c r="G121" s="18">
        <v>145</v>
      </c>
      <c r="H121" s="25">
        <f t="shared" si="10"/>
        <v>43.5</v>
      </c>
      <c r="I121" s="25">
        <v>79.2</v>
      </c>
      <c r="J121" s="40">
        <f t="shared" si="15"/>
        <v>31.68</v>
      </c>
      <c r="K121" s="40">
        <f t="shared" si="16"/>
        <v>75.18</v>
      </c>
      <c r="L121" s="26">
        <v>1</v>
      </c>
      <c r="M121" s="47" t="s">
        <v>22</v>
      </c>
      <c r="N121" s="47" t="s">
        <v>163</v>
      </c>
      <c r="O121" s="18"/>
    </row>
    <row r="122" s="4" customFormat="1" ht="21" customHeight="1" spans="1:15">
      <c r="A122" s="18">
        <v>2</v>
      </c>
      <c r="B122" s="19" t="s">
        <v>304</v>
      </c>
      <c r="C122" s="19" t="s">
        <v>305</v>
      </c>
      <c r="D122" s="23"/>
      <c r="E122" s="19" t="s">
        <v>308</v>
      </c>
      <c r="F122" s="48" t="s">
        <v>309</v>
      </c>
      <c r="G122" s="18">
        <v>141</v>
      </c>
      <c r="H122" s="25">
        <f t="shared" si="10"/>
        <v>42.3</v>
      </c>
      <c r="I122" s="25">
        <v>80.8</v>
      </c>
      <c r="J122" s="40">
        <f t="shared" si="15"/>
        <v>32.32</v>
      </c>
      <c r="K122" s="40">
        <f t="shared" si="16"/>
        <v>74.62</v>
      </c>
      <c r="L122" s="26">
        <v>2</v>
      </c>
      <c r="M122" s="18"/>
      <c r="N122" s="47" t="s">
        <v>163</v>
      </c>
      <c r="O122" s="18"/>
    </row>
    <row r="123" s="4" customFormat="1" ht="21" customHeight="1" spans="1:15">
      <c r="A123" s="18">
        <v>3</v>
      </c>
      <c r="B123" s="19" t="s">
        <v>304</v>
      </c>
      <c r="C123" s="19" t="s">
        <v>305</v>
      </c>
      <c r="D123" s="23"/>
      <c r="E123" s="19" t="s">
        <v>310</v>
      </c>
      <c r="F123" s="48" t="s">
        <v>311</v>
      </c>
      <c r="G123" s="18">
        <v>139</v>
      </c>
      <c r="H123" s="25">
        <f t="shared" si="10"/>
        <v>41.7</v>
      </c>
      <c r="I123" s="25">
        <v>82.3</v>
      </c>
      <c r="J123" s="40">
        <f t="shared" si="15"/>
        <v>32.92</v>
      </c>
      <c r="K123" s="40">
        <f t="shared" si="16"/>
        <v>74.62</v>
      </c>
      <c r="L123" s="26">
        <v>2</v>
      </c>
      <c r="M123" s="18"/>
      <c r="N123" s="47" t="s">
        <v>163</v>
      </c>
      <c r="O123" s="18"/>
    </row>
    <row r="124" s="4" customFormat="1" ht="21" customHeight="1" spans="1:15">
      <c r="A124" s="18">
        <v>4</v>
      </c>
      <c r="B124" s="19" t="s">
        <v>304</v>
      </c>
      <c r="C124" s="19" t="s">
        <v>305</v>
      </c>
      <c r="D124" s="24"/>
      <c r="E124" s="19" t="s">
        <v>312</v>
      </c>
      <c r="F124" s="48" t="s">
        <v>313</v>
      </c>
      <c r="G124" s="18">
        <v>139</v>
      </c>
      <c r="H124" s="25">
        <f t="shared" ref="H124:H166" si="17">G124/2*60%</f>
        <v>41.7</v>
      </c>
      <c r="I124" s="25">
        <v>78</v>
      </c>
      <c r="J124" s="40">
        <f t="shared" si="15"/>
        <v>31.2</v>
      </c>
      <c r="K124" s="40">
        <f t="shared" si="16"/>
        <v>72.9</v>
      </c>
      <c r="L124" s="26">
        <v>4</v>
      </c>
      <c r="M124" s="18"/>
      <c r="N124" s="47" t="s">
        <v>163</v>
      </c>
      <c r="O124" s="18"/>
    </row>
    <row r="125" s="4" customFormat="1" ht="21" customHeight="1" spans="1:15">
      <c r="A125" s="18">
        <v>5</v>
      </c>
      <c r="B125" s="19" t="s">
        <v>314</v>
      </c>
      <c r="C125" s="19" t="s">
        <v>315</v>
      </c>
      <c r="D125" s="22">
        <v>1</v>
      </c>
      <c r="E125" s="19" t="s">
        <v>316</v>
      </c>
      <c r="F125" s="48" t="s">
        <v>317</v>
      </c>
      <c r="G125" s="18">
        <v>102</v>
      </c>
      <c r="H125" s="25">
        <f t="shared" si="17"/>
        <v>30.6</v>
      </c>
      <c r="I125" s="25">
        <v>81.4</v>
      </c>
      <c r="J125" s="40">
        <f t="shared" si="15"/>
        <v>32.56</v>
      </c>
      <c r="K125" s="40">
        <f t="shared" si="16"/>
        <v>63.16</v>
      </c>
      <c r="L125" s="26">
        <v>1</v>
      </c>
      <c r="M125" s="47" t="s">
        <v>22</v>
      </c>
      <c r="N125" s="47" t="s">
        <v>163</v>
      </c>
      <c r="O125" s="18"/>
    </row>
    <row r="126" s="4" customFormat="1" ht="21" customHeight="1" spans="1:15">
      <c r="A126" s="18">
        <v>6</v>
      </c>
      <c r="B126" s="19" t="s">
        <v>314</v>
      </c>
      <c r="C126" s="19" t="s">
        <v>315</v>
      </c>
      <c r="D126" s="23"/>
      <c r="E126" s="19" t="s">
        <v>318</v>
      </c>
      <c r="F126" s="48" t="s">
        <v>319</v>
      </c>
      <c r="G126" s="18">
        <v>94</v>
      </c>
      <c r="H126" s="25">
        <f t="shared" si="17"/>
        <v>28.2</v>
      </c>
      <c r="I126" s="25">
        <v>74.6</v>
      </c>
      <c r="J126" s="40">
        <f t="shared" si="15"/>
        <v>29.84</v>
      </c>
      <c r="K126" s="40">
        <f t="shared" si="16"/>
        <v>58.04</v>
      </c>
      <c r="L126" s="26">
        <v>2</v>
      </c>
      <c r="M126" s="18"/>
      <c r="N126" s="47" t="s">
        <v>163</v>
      </c>
      <c r="O126" s="18"/>
    </row>
    <row r="127" s="4" customFormat="1" ht="21" customHeight="1" spans="1:15">
      <c r="A127" s="18">
        <v>7</v>
      </c>
      <c r="B127" s="19" t="s">
        <v>314</v>
      </c>
      <c r="C127" s="19" t="s">
        <v>315</v>
      </c>
      <c r="D127" s="24"/>
      <c r="E127" s="19" t="s">
        <v>155</v>
      </c>
      <c r="F127" s="48" t="s">
        <v>320</v>
      </c>
      <c r="G127" s="18">
        <v>71</v>
      </c>
      <c r="H127" s="25">
        <f t="shared" si="17"/>
        <v>21.3</v>
      </c>
      <c r="I127" s="25">
        <v>59.4</v>
      </c>
      <c r="J127" s="40">
        <f t="shared" si="15"/>
        <v>23.76</v>
      </c>
      <c r="K127" s="40">
        <f t="shared" si="16"/>
        <v>45.06</v>
      </c>
      <c r="L127" s="26">
        <v>3</v>
      </c>
      <c r="M127" s="18"/>
      <c r="N127" s="47" t="s">
        <v>163</v>
      </c>
      <c r="O127" s="18"/>
    </row>
    <row r="128" s="4" customFormat="1" ht="21" customHeight="1" spans="1:15">
      <c r="A128" s="18">
        <v>8</v>
      </c>
      <c r="B128" s="19" t="s">
        <v>321</v>
      </c>
      <c r="C128" s="19" t="s">
        <v>322</v>
      </c>
      <c r="D128" s="22">
        <v>1</v>
      </c>
      <c r="E128" s="19" t="s">
        <v>323</v>
      </c>
      <c r="F128" s="48" t="s">
        <v>324</v>
      </c>
      <c r="G128" s="18">
        <v>143</v>
      </c>
      <c r="H128" s="25">
        <f t="shared" si="17"/>
        <v>42.9</v>
      </c>
      <c r="I128" s="25">
        <v>81.2</v>
      </c>
      <c r="J128" s="40">
        <f t="shared" si="15"/>
        <v>32.48</v>
      </c>
      <c r="K128" s="40">
        <f t="shared" si="16"/>
        <v>75.38</v>
      </c>
      <c r="L128" s="26">
        <v>2</v>
      </c>
      <c r="M128" s="18"/>
      <c r="N128" s="47" t="s">
        <v>163</v>
      </c>
      <c r="O128" s="18"/>
    </row>
    <row r="129" s="4" customFormat="1" ht="21" customHeight="1" spans="1:15">
      <c r="A129" s="18">
        <v>9</v>
      </c>
      <c r="B129" s="19" t="s">
        <v>321</v>
      </c>
      <c r="C129" s="19" t="s">
        <v>322</v>
      </c>
      <c r="D129" s="23"/>
      <c r="E129" s="19" t="s">
        <v>325</v>
      </c>
      <c r="F129" s="48" t="s">
        <v>326</v>
      </c>
      <c r="G129" s="18">
        <v>143</v>
      </c>
      <c r="H129" s="25">
        <f t="shared" si="17"/>
        <v>42.9</v>
      </c>
      <c r="I129" s="25">
        <v>82</v>
      </c>
      <c r="J129" s="40">
        <f t="shared" si="15"/>
        <v>32.8</v>
      </c>
      <c r="K129" s="40">
        <f t="shared" si="16"/>
        <v>75.7</v>
      </c>
      <c r="L129" s="26">
        <v>1</v>
      </c>
      <c r="M129" s="47" t="s">
        <v>22</v>
      </c>
      <c r="N129" s="47" t="s">
        <v>163</v>
      </c>
      <c r="O129" s="18"/>
    </row>
    <row r="130" s="4" customFormat="1" ht="21" customHeight="1" spans="1:15">
      <c r="A130" s="18">
        <v>10</v>
      </c>
      <c r="B130" s="19" t="s">
        <v>321</v>
      </c>
      <c r="C130" s="19" t="s">
        <v>322</v>
      </c>
      <c r="D130" s="24"/>
      <c r="E130" s="19" t="s">
        <v>327</v>
      </c>
      <c r="F130" s="48" t="s">
        <v>328</v>
      </c>
      <c r="G130" s="18">
        <v>140</v>
      </c>
      <c r="H130" s="25">
        <f t="shared" si="17"/>
        <v>42</v>
      </c>
      <c r="I130" s="25">
        <v>73.6</v>
      </c>
      <c r="J130" s="40">
        <f t="shared" si="15"/>
        <v>29.44</v>
      </c>
      <c r="K130" s="40">
        <f t="shared" si="16"/>
        <v>71.44</v>
      </c>
      <c r="L130" s="26">
        <v>3</v>
      </c>
      <c r="M130" s="18"/>
      <c r="N130" s="47" t="s">
        <v>163</v>
      </c>
      <c r="O130" s="18"/>
    </row>
    <row r="131" s="4" customFormat="1" ht="21" customHeight="1" spans="1:15">
      <c r="A131" s="18">
        <v>11</v>
      </c>
      <c r="B131" s="19" t="s">
        <v>329</v>
      </c>
      <c r="C131" s="19" t="s">
        <v>330</v>
      </c>
      <c r="D131" s="22">
        <v>1</v>
      </c>
      <c r="E131" s="19" t="s">
        <v>331</v>
      </c>
      <c r="F131" s="48" t="s">
        <v>332</v>
      </c>
      <c r="G131" s="18">
        <v>138</v>
      </c>
      <c r="H131" s="25">
        <f t="shared" si="17"/>
        <v>41.4</v>
      </c>
      <c r="I131" s="25">
        <v>78.8</v>
      </c>
      <c r="J131" s="40">
        <f t="shared" si="15"/>
        <v>31.52</v>
      </c>
      <c r="K131" s="40">
        <f t="shared" si="16"/>
        <v>72.92</v>
      </c>
      <c r="L131" s="26">
        <v>2</v>
      </c>
      <c r="M131" s="18"/>
      <c r="N131" s="47" t="s">
        <v>163</v>
      </c>
      <c r="O131" s="18"/>
    </row>
    <row r="132" s="4" customFormat="1" ht="21" customHeight="1" spans="1:15">
      <c r="A132" s="18">
        <v>12</v>
      </c>
      <c r="B132" s="19" t="s">
        <v>329</v>
      </c>
      <c r="C132" s="19" t="s">
        <v>330</v>
      </c>
      <c r="D132" s="23"/>
      <c r="E132" s="19" t="s">
        <v>333</v>
      </c>
      <c r="F132" s="48" t="s">
        <v>334</v>
      </c>
      <c r="G132" s="18">
        <v>138</v>
      </c>
      <c r="H132" s="25">
        <f t="shared" si="17"/>
        <v>41.4</v>
      </c>
      <c r="I132" s="25">
        <v>77.4</v>
      </c>
      <c r="J132" s="40">
        <f t="shared" si="15"/>
        <v>30.96</v>
      </c>
      <c r="K132" s="40">
        <f t="shared" si="16"/>
        <v>72.36</v>
      </c>
      <c r="L132" s="26">
        <v>3</v>
      </c>
      <c r="M132" s="18"/>
      <c r="N132" s="47" t="s">
        <v>163</v>
      </c>
      <c r="O132" s="18"/>
    </row>
    <row r="133" s="4" customFormat="1" ht="21" customHeight="1" spans="1:15">
      <c r="A133" s="18">
        <v>13</v>
      </c>
      <c r="B133" s="19" t="s">
        <v>329</v>
      </c>
      <c r="C133" s="19" t="s">
        <v>330</v>
      </c>
      <c r="D133" s="24"/>
      <c r="E133" s="19" t="s">
        <v>335</v>
      </c>
      <c r="F133" s="48" t="s">
        <v>336</v>
      </c>
      <c r="G133" s="18">
        <v>138</v>
      </c>
      <c r="H133" s="25">
        <f t="shared" si="17"/>
        <v>41.4</v>
      </c>
      <c r="I133" s="25">
        <v>83.3</v>
      </c>
      <c r="J133" s="40">
        <f t="shared" si="15"/>
        <v>33.32</v>
      </c>
      <c r="K133" s="40">
        <f t="shared" si="16"/>
        <v>74.72</v>
      </c>
      <c r="L133" s="26">
        <v>1</v>
      </c>
      <c r="M133" s="47" t="s">
        <v>22</v>
      </c>
      <c r="N133" s="47" t="s">
        <v>163</v>
      </c>
      <c r="O133" s="18"/>
    </row>
    <row r="134" s="4" customFormat="1" ht="21" customHeight="1" spans="1:15">
      <c r="A134" s="18">
        <v>14</v>
      </c>
      <c r="B134" s="19" t="s">
        <v>304</v>
      </c>
      <c r="C134" s="19" t="s">
        <v>337</v>
      </c>
      <c r="D134" s="22">
        <v>1</v>
      </c>
      <c r="E134" s="19" t="s">
        <v>338</v>
      </c>
      <c r="F134" s="48" t="s">
        <v>339</v>
      </c>
      <c r="G134" s="18">
        <v>146</v>
      </c>
      <c r="H134" s="25">
        <f t="shared" si="17"/>
        <v>43.8</v>
      </c>
      <c r="I134" s="25">
        <v>79.6</v>
      </c>
      <c r="J134" s="40">
        <f t="shared" si="15"/>
        <v>31.84</v>
      </c>
      <c r="K134" s="40">
        <f t="shared" si="16"/>
        <v>75.64</v>
      </c>
      <c r="L134" s="26">
        <v>1</v>
      </c>
      <c r="M134" s="47" t="s">
        <v>22</v>
      </c>
      <c r="N134" s="47" t="s">
        <v>163</v>
      </c>
      <c r="O134" s="18"/>
    </row>
    <row r="135" s="4" customFormat="1" ht="21" customHeight="1" spans="1:15">
      <c r="A135" s="18">
        <v>15</v>
      </c>
      <c r="B135" s="19" t="s">
        <v>304</v>
      </c>
      <c r="C135" s="19" t="s">
        <v>337</v>
      </c>
      <c r="D135" s="23"/>
      <c r="E135" s="19" t="s">
        <v>340</v>
      </c>
      <c r="F135" s="48" t="s">
        <v>341</v>
      </c>
      <c r="G135" s="18">
        <v>145</v>
      </c>
      <c r="H135" s="25">
        <f t="shared" si="17"/>
        <v>43.5</v>
      </c>
      <c r="I135" s="25">
        <v>79.4</v>
      </c>
      <c r="J135" s="40">
        <f t="shared" si="15"/>
        <v>31.76</v>
      </c>
      <c r="K135" s="40">
        <f t="shared" si="16"/>
        <v>75.26</v>
      </c>
      <c r="L135" s="26">
        <v>2</v>
      </c>
      <c r="M135" s="18"/>
      <c r="N135" s="47" t="s">
        <v>163</v>
      </c>
      <c r="O135" s="18"/>
    </row>
    <row r="136" s="4" customFormat="1" ht="21" customHeight="1" spans="1:15">
      <c r="A136" s="18">
        <v>16</v>
      </c>
      <c r="B136" s="19" t="s">
        <v>304</v>
      </c>
      <c r="C136" s="19" t="s">
        <v>337</v>
      </c>
      <c r="D136" s="24"/>
      <c r="E136" s="19" t="s">
        <v>342</v>
      </c>
      <c r="F136" s="48" t="s">
        <v>343</v>
      </c>
      <c r="G136" s="18">
        <v>140</v>
      </c>
      <c r="H136" s="25">
        <f t="shared" si="17"/>
        <v>42</v>
      </c>
      <c r="I136" s="25">
        <v>77</v>
      </c>
      <c r="J136" s="40">
        <f t="shared" si="15"/>
        <v>30.8</v>
      </c>
      <c r="K136" s="40">
        <f t="shared" si="16"/>
        <v>72.8</v>
      </c>
      <c r="L136" s="26">
        <v>3</v>
      </c>
      <c r="M136" s="18"/>
      <c r="N136" s="47" t="s">
        <v>163</v>
      </c>
      <c r="O136" s="18"/>
    </row>
    <row r="137" s="4" customFormat="1" ht="21" customHeight="1" spans="1:15">
      <c r="A137" s="18">
        <v>17</v>
      </c>
      <c r="B137" s="19" t="s">
        <v>321</v>
      </c>
      <c r="C137" s="19" t="s">
        <v>344</v>
      </c>
      <c r="D137" s="22">
        <v>1</v>
      </c>
      <c r="E137" s="19" t="s">
        <v>345</v>
      </c>
      <c r="F137" s="48" t="s">
        <v>346</v>
      </c>
      <c r="G137" s="18">
        <v>146</v>
      </c>
      <c r="H137" s="25">
        <f t="shared" si="17"/>
        <v>43.8</v>
      </c>
      <c r="I137" s="25">
        <v>83.6</v>
      </c>
      <c r="J137" s="40">
        <f t="shared" si="15"/>
        <v>33.44</v>
      </c>
      <c r="K137" s="40">
        <f t="shared" si="16"/>
        <v>77.24</v>
      </c>
      <c r="L137" s="26">
        <v>1</v>
      </c>
      <c r="M137" s="47" t="s">
        <v>22</v>
      </c>
      <c r="N137" s="47" t="s">
        <v>163</v>
      </c>
      <c r="O137" s="18"/>
    </row>
    <row r="138" s="4" customFormat="1" ht="21" customHeight="1" spans="1:15">
      <c r="A138" s="18">
        <v>18</v>
      </c>
      <c r="B138" s="19" t="s">
        <v>321</v>
      </c>
      <c r="C138" s="19" t="s">
        <v>344</v>
      </c>
      <c r="D138" s="23"/>
      <c r="E138" s="19" t="s">
        <v>347</v>
      </c>
      <c r="F138" s="48" t="s">
        <v>348</v>
      </c>
      <c r="G138" s="18">
        <v>144</v>
      </c>
      <c r="H138" s="25">
        <f t="shared" si="17"/>
        <v>43.2</v>
      </c>
      <c r="I138" s="25">
        <v>83.8</v>
      </c>
      <c r="J138" s="40">
        <f t="shared" si="15"/>
        <v>33.52</v>
      </c>
      <c r="K138" s="40">
        <f t="shared" si="16"/>
        <v>76.72</v>
      </c>
      <c r="L138" s="26">
        <v>2</v>
      </c>
      <c r="M138" s="18"/>
      <c r="N138" s="47" t="s">
        <v>163</v>
      </c>
      <c r="O138" s="18"/>
    </row>
    <row r="139" s="4" customFormat="1" ht="21" customHeight="1" spans="1:15">
      <c r="A139" s="18">
        <v>19</v>
      </c>
      <c r="B139" s="19" t="s">
        <v>321</v>
      </c>
      <c r="C139" s="19" t="s">
        <v>344</v>
      </c>
      <c r="D139" s="24"/>
      <c r="E139" s="19" t="s">
        <v>349</v>
      </c>
      <c r="F139" s="48" t="s">
        <v>350</v>
      </c>
      <c r="G139" s="18">
        <v>143</v>
      </c>
      <c r="H139" s="25">
        <f t="shared" si="17"/>
        <v>42.9</v>
      </c>
      <c r="I139" s="25">
        <v>77.4</v>
      </c>
      <c r="J139" s="40">
        <f t="shared" si="15"/>
        <v>30.96</v>
      </c>
      <c r="K139" s="40">
        <f t="shared" si="16"/>
        <v>73.86</v>
      </c>
      <c r="L139" s="26">
        <v>3</v>
      </c>
      <c r="M139" s="18"/>
      <c r="N139" s="47" t="s">
        <v>163</v>
      </c>
      <c r="O139" s="18"/>
    </row>
    <row r="140" s="4" customFormat="1" ht="21" customHeight="1" spans="1:15">
      <c r="A140" s="18">
        <v>20</v>
      </c>
      <c r="B140" s="19" t="s">
        <v>321</v>
      </c>
      <c r="C140" s="19" t="s">
        <v>351</v>
      </c>
      <c r="D140" s="22">
        <v>1</v>
      </c>
      <c r="E140" s="19" t="s">
        <v>352</v>
      </c>
      <c r="F140" s="48" t="s">
        <v>353</v>
      </c>
      <c r="G140" s="18">
        <v>147</v>
      </c>
      <c r="H140" s="25">
        <f t="shared" si="17"/>
        <v>44.1</v>
      </c>
      <c r="I140" s="25">
        <v>80.8</v>
      </c>
      <c r="J140" s="40">
        <f t="shared" si="15"/>
        <v>32.32</v>
      </c>
      <c r="K140" s="40">
        <f t="shared" si="16"/>
        <v>76.42</v>
      </c>
      <c r="L140" s="26">
        <v>2</v>
      </c>
      <c r="M140" s="18"/>
      <c r="N140" s="47" t="s">
        <v>163</v>
      </c>
      <c r="O140" s="18"/>
    </row>
    <row r="141" s="4" customFormat="1" ht="21" customHeight="1" spans="1:15">
      <c r="A141" s="18">
        <v>21</v>
      </c>
      <c r="B141" s="19" t="s">
        <v>321</v>
      </c>
      <c r="C141" s="19" t="s">
        <v>351</v>
      </c>
      <c r="D141" s="23"/>
      <c r="E141" s="19" t="s">
        <v>354</v>
      </c>
      <c r="F141" s="48" t="s">
        <v>355</v>
      </c>
      <c r="G141" s="18">
        <v>145</v>
      </c>
      <c r="H141" s="25">
        <f t="shared" si="17"/>
        <v>43.5</v>
      </c>
      <c r="I141" s="25">
        <v>78.2</v>
      </c>
      <c r="J141" s="40">
        <f t="shared" si="15"/>
        <v>31.28</v>
      </c>
      <c r="K141" s="40">
        <f t="shared" si="16"/>
        <v>74.78</v>
      </c>
      <c r="L141" s="26">
        <v>3</v>
      </c>
      <c r="M141" s="18"/>
      <c r="N141" s="47" t="s">
        <v>163</v>
      </c>
      <c r="O141" s="18"/>
    </row>
    <row r="142" s="4" customFormat="1" ht="21" customHeight="1" spans="1:15">
      <c r="A142" s="18">
        <v>22</v>
      </c>
      <c r="B142" s="19" t="s">
        <v>321</v>
      </c>
      <c r="C142" s="19" t="s">
        <v>351</v>
      </c>
      <c r="D142" s="23"/>
      <c r="E142" s="19" t="s">
        <v>356</v>
      </c>
      <c r="F142" s="48" t="s">
        <v>357</v>
      </c>
      <c r="G142" s="18">
        <v>143</v>
      </c>
      <c r="H142" s="25">
        <f t="shared" si="17"/>
        <v>42.9</v>
      </c>
      <c r="I142" s="25">
        <v>78.8</v>
      </c>
      <c r="J142" s="40">
        <f t="shared" si="15"/>
        <v>31.52</v>
      </c>
      <c r="K142" s="40">
        <f t="shared" si="16"/>
        <v>74.42</v>
      </c>
      <c r="L142" s="26">
        <v>4</v>
      </c>
      <c r="M142" s="18"/>
      <c r="N142" s="47" t="s">
        <v>163</v>
      </c>
      <c r="O142" s="18"/>
    </row>
    <row r="143" s="4" customFormat="1" ht="21" customHeight="1" spans="1:15">
      <c r="A143" s="18">
        <v>23</v>
      </c>
      <c r="B143" s="19" t="s">
        <v>321</v>
      </c>
      <c r="C143" s="19" t="s">
        <v>351</v>
      </c>
      <c r="D143" s="24"/>
      <c r="E143" s="19" t="s">
        <v>358</v>
      </c>
      <c r="F143" s="48" t="s">
        <v>359</v>
      </c>
      <c r="G143" s="18">
        <v>143</v>
      </c>
      <c r="H143" s="25">
        <f t="shared" si="17"/>
        <v>42.9</v>
      </c>
      <c r="I143" s="25">
        <v>84</v>
      </c>
      <c r="J143" s="40">
        <f t="shared" si="15"/>
        <v>33.6</v>
      </c>
      <c r="K143" s="40">
        <f t="shared" si="16"/>
        <v>76.5</v>
      </c>
      <c r="L143" s="26">
        <v>1</v>
      </c>
      <c r="M143" s="47" t="s">
        <v>22</v>
      </c>
      <c r="N143" s="47" t="s">
        <v>163</v>
      </c>
      <c r="O143" s="18"/>
    </row>
    <row r="144" s="4" customFormat="1" ht="21" customHeight="1" spans="1:15">
      <c r="A144" s="18">
        <v>1</v>
      </c>
      <c r="B144" s="19" t="s">
        <v>360</v>
      </c>
      <c r="C144" s="19" t="s">
        <v>361</v>
      </c>
      <c r="D144" s="22">
        <v>1</v>
      </c>
      <c r="E144" s="19" t="s">
        <v>362</v>
      </c>
      <c r="F144" s="48" t="s">
        <v>363</v>
      </c>
      <c r="G144" s="18">
        <v>142</v>
      </c>
      <c r="H144" s="25">
        <f t="shared" si="17"/>
        <v>42.6</v>
      </c>
      <c r="I144" s="25">
        <v>82.5</v>
      </c>
      <c r="J144" s="40">
        <f t="shared" si="15"/>
        <v>33</v>
      </c>
      <c r="K144" s="40">
        <f t="shared" si="16"/>
        <v>75.6</v>
      </c>
      <c r="L144" s="26">
        <v>1</v>
      </c>
      <c r="M144" s="47" t="s">
        <v>22</v>
      </c>
      <c r="N144" s="47" t="s">
        <v>163</v>
      </c>
      <c r="O144" s="18"/>
    </row>
    <row r="145" s="4" customFormat="1" ht="21" customHeight="1" spans="1:15">
      <c r="A145" s="18">
        <v>2</v>
      </c>
      <c r="B145" s="19" t="s">
        <v>360</v>
      </c>
      <c r="C145" s="19" t="s">
        <v>361</v>
      </c>
      <c r="D145" s="23"/>
      <c r="E145" s="19" t="s">
        <v>364</v>
      </c>
      <c r="F145" s="48" t="s">
        <v>365</v>
      </c>
      <c r="G145" s="18">
        <v>137</v>
      </c>
      <c r="H145" s="25">
        <f t="shared" si="17"/>
        <v>41.1</v>
      </c>
      <c r="I145" s="50">
        <v>82.2</v>
      </c>
      <c r="J145" s="40">
        <f t="shared" ref="J145:J166" si="18">I145*40%</f>
        <v>32.88</v>
      </c>
      <c r="K145" s="40">
        <f t="shared" ref="K145:K166" si="19">H145+J145</f>
        <v>73.98</v>
      </c>
      <c r="L145" s="26">
        <v>2</v>
      </c>
      <c r="M145" s="18"/>
      <c r="N145" s="47" t="s">
        <v>163</v>
      </c>
      <c r="O145" s="18"/>
    </row>
    <row r="146" s="4" customFormat="1" ht="21" customHeight="1" spans="1:15">
      <c r="A146" s="18">
        <v>3</v>
      </c>
      <c r="B146" s="19" t="s">
        <v>360</v>
      </c>
      <c r="C146" s="19" t="s">
        <v>361</v>
      </c>
      <c r="D146" s="24"/>
      <c r="E146" s="21" t="s">
        <v>366</v>
      </c>
      <c r="F146" s="48" t="s">
        <v>367</v>
      </c>
      <c r="G146" s="18">
        <v>132</v>
      </c>
      <c r="H146" s="25">
        <f t="shared" si="17"/>
        <v>39.6</v>
      </c>
      <c r="I146" s="50">
        <v>70.2</v>
      </c>
      <c r="J146" s="40">
        <f t="shared" si="18"/>
        <v>28.08</v>
      </c>
      <c r="K146" s="40">
        <f t="shared" si="19"/>
        <v>67.68</v>
      </c>
      <c r="L146" s="26">
        <v>3</v>
      </c>
      <c r="M146" s="18"/>
      <c r="N146" s="47" t="s">
        <v>163</v>
      </c>
      <c r="O146" s="18"/>
    </row>
    <row r="147" s="4" customFormat="1" ht="21" customHeight="1" spans="1:15">
      <c r="A147" s="18">
        <v>4</v>
      </c>
      <c r="B147" s="19" t="s">
        <v>368</v>
      </c>
      <c r="C147" s="19" t="s">
        <v>369</v>
      </c>
      <c r="D147" s="22">
        <v>1</v>
      </c>
      <c r="E147" s="19" t="s">
        <v>370</v>
      </c>
      <c r="F147" s="48" t="s">
        <v>371</v>
      </c>
      <c r="G147" s="18">
        <v>147</v>
      </c>
      <c r="H147" s="25">
        <f t="shared" si="17"/>
        <v>44.1</v>
      </c>
      <c r="I147" s="50">
        <v>81.2</v>
      </c>
      <c r="J147" s="40">
        <f t="shared" si="18"/>
        <v>32.48</v>
      </c>
      <c r="K147" s="40">
        <f t="shared" si="19"/>
        <v>76.58</v>
      </c>
      <c r="L147" s="26">
        <v>1</v>
      </c>
      <c r="M147" s="47" t="s">
        <v>22</v>
      </c>
      <c r="N147" s="47" t="s">
        <v>163</v>
      </c>
      <c r="O147" s="18"/>
    </row>
    <row r="148" s="4" customFormat="1" ht="21" customHeight="1" spans="1:15">
      <c r="A148" s="18">
        <v>5</v>
      </c>
      <c r="B148" s="19" t="s">
        <v>368</v>
      </c>
      <c r="C148" s="19" t="s">
        <v>369</v>
      </c>
      <c r="D148" s="23"/>
      <c r="E148" s="19" t="s">
        <v>372</v>
      </c>
      <c r="F148" s="48" t="s">
        <v>373</v>
      </c>
      <c r="G148" s="18">
        <v>137</v>
      </c>
      <c r="H148" s="25">
        <f t="shared" si="17"/>
        <v>41.1</v>
      </c>
      <c r="I148" s="50">
        <v>83.2</v>
      </c>
      <c r="J148" s="40">
        <f t="shared" si="18"/>
        <v>33.28</v>
      </c>
      <c r="K148" s="40">
        <f t="shared" si="19"/>
        <v>74.38</v>
      </c>
      <c r="L148" s="26">
        <v>2</v>
      </c>
      <c r="M148" s="18"/>
      <c r="N148" s="47" t="s">
        <v>163</v>
      </c>
      <c r="O148" s="18"/>
    </row>
    <row r="149" s="4" customFormat="1" ht="21" customHeight="1" spans="1:15">
      <c r="A149" s="18">
        <v>6</v>
      </c>
      <c r="B149" s="19" t="s">
        <v>368</v>
      </c>
      <c r="C149" s="19" t="s">
        <v>369</v>
      </c>
      <c r="D149" s="24"/>
      <c r="E149" s="19" t="s">
        <v>374</v>
      </c>
      <c r="F149" s="48" t="s">
        <v>375</v>
      </c>
      <c r="G149" s="18">
        <v>136</v>
      </c>
      <c r="H149" s="25">
        <f t="shared" si="17"/>
        <v>40.8</v>
      </c>
      <c r="I149" s="50">
        <v>75.2</v>
      </c>
      <c r="J149" s="40">
        <f t="shared" si="18"/>
        <v>30.08</v>
      </c>
      <c r="K149" s="40">
        <f t="shared" si="19"/>
        <v>70.88</v>
      </c>
      <c r="L149" s="26">
        <v>3</v>
      </c>
      <c r="M149" s="18"/>
      <c r="N149" s="47" t="s">
        <v>163</v>
      </c>
      <c r="O149" s="18"/>
    </row>
    <row r="150" s="5" customFormat="1" ht="21" customHeight="1" spans="1:15">
      <c r="A150" s="18">
        <v>7</v>
      </c>
      <c r="B150" s="19" t="s">
        <v>360</v>
      </c>
      <c r="C150" s="19" t="s">
        <v>376</v>
      </c>
      <c r="D150" s="22">
        <v>1</v>
      </c>
      <c r="E150" s="19" t="s">
        <v>377</v>
      </c>
      <c r="F150" s="49" t="s">
        <v>378</v>
      </c>
      <c r="G150" s="18">
        <v>158</v>
      </c>
      <c r="H150" s="25">
        <f t="shared" si="17"/>
        <v>47.4</v>
      </c>
      <c r="I150" s="50">
        <v>82.3</v>
      </c>
      <c r="J150" s="40">
        <f t="shared" si="18"/>
        <v>32.92</v>
      </c>
      <c r="K150" s="40">
        <f t="shared" si="19"/>
        <v>80.32</v>
      </c>
      <c r="L150" s="26">
        <v>1</v>
      </c>
      <c r="M150" s="47" t="s">
        <v>22</v>
      </c>
      <c r="N150" s="47" t="s">
        <v>163</v>
      </c>
      <c r="O150" s="51"/>
    </row>
    <row r="151" s="4" customFormat="1" ht="21" customHeight="1" spans="1:15">
      <c r="A151" s="18">
        <v>8</v>
      </c>
      <c r="B151" s="19" t="s">
        <v>360</v>
      </c>
      <c r="C151" s="19" t="s">
        <v>376</v>
      </c>
      <c r="D151" s="23"/>
      <c r="E151" s="19" t="s">
        <v>379</v>
      </c>
      <c r="F151" s="48" t="s">
        <v>380</v>
      </c>
      <c r="G151" s="18">
        <v>146</v>
      </c>
      <c r="H151" s="25">
        <f t="shared" si="17"/>
        <v>43.8</v>
      </c>
      <c r="I151" s="50">
        <v>82.2</v>
      </c>
      <c r="J151" s="40">
        <f t="shared" si="18"/>
        <v>32.88</v>
      </c>
      <c r="K151" s="40">
        <f t="shared" si="19"/>
        <v>76.68</v>
      </c>
      <c r="L151" s="26">
        <v>2</v>
      </c>
      <c r="M151" s="18"/>
      <c r="N151" s="47" t="s">
        <v>163</v>
      </c>
      <c r="O151" s="18"/>
    </row>
    <row r="152" s="4" customFormat="1" ht="21" customHeight="1" spans="1:15">
      <c r="A152" s="18">
        <v>9</v>
      </c>
      <c r="B152" s="19" t="s">
        <v>360</v>
      </c>
      <c r="C152" s="19" t="s">
        <v>376</v>
      </c>
      <c r="D152" s="23"/>
      <c r="E152" s="19" t="s">
        <v>381</v>
      </c>
      <c r="F152" s="48" t="s">
        <v>382</v>
      </c>
      <c r="G152" s="18">
        <v>141</v>
      </c>
      <c r="H152" s="25">
        <f t="shared" si="17"/>
        <v>42.3</v>
      </c>
      <c r="I152" s="50">
        <v>79.7</v>
      </c>
      <c r="J152" s="40">
        <f t="shared" si="18"/>
        <v>31.88</v>
      </c>
      <c r="K152" s="40">
        <f t="shared" si="19"/>
        <v>74.18</v>
      </c>
      <c r="L152" s="26">
        <v>4</v>
      </c>
      <c r="M152" s="18"/>
      <c r="N152" s="47" t="s">
        <v>163</v>
      </c>
      <c r="O152" s="18"/>
    </row>
    <row r="153" s="4" customFormat="1" ht="21" customHeight="1" spans="1:15">
      <c r="A153" s="18">
        <v>10</v>
      </c>
      <c r="B153" s="19" t="s">
        <v>360</v>
      </c>
      <c r="C153" s="19" t="s">
        <v>376</v>
      </c>
      <c r="D153" s="24"/>
      <c r="E153" s="19" t="s">
        <v>383</v>
      </c>
      <c r="F153" s="48" t="s">
        <v>384</v>
      </c>
      <c r="G153" s="18">
        <v>141</v>
      </c>
      <c r="H153" s="25">
        <f t="shared" si="17"/>
        <v>42.3</v>
      </c>
      <c r="I153" s="50">
        <v>81.1</v>
      </c>
      <c r="J153" s="40">
        <f t="shared" si="18"/>
        <v>32.44</v>
      </c>
      <c r="K153" s="40">
        <f t="shared" si="19"/>
        <v>74.74</v>
      </c>
      <c r="L153" s="26">
        <v>3</v>
      </c>
      <c r="M153" s="18"/>
      <c r="N153" s="47" t="s">
        <v>163</v>
      </c>
      <c r="O153" s="18"/>
    </row>
    <row r="154" s="4" customFormat="1" ht="21" customHeight="1" spans="1:15">
      <c r="A154" s="18">
        <v>11</v>
      </c>
      <c r="B154" s="19" t="s">
        <v>368</v>
      </c>
      <c r="C154" s="19" t="s">
        <v>385</v>
      </c>
      <c r="D154" s="22">
        <v>1</v>
      </c>
      <c r="E154" s="19" t="s">
        <v>386</v>
      </c>
      <c r="F154" s="49" t="s">
        <v>387</v>
      </c>
      <c r="G154" s="18">
        <v>175</v>
      </c>
      <c r="H154" s="25">
        <f t="shared" si="17"/>
        <v>52.5</v>
      </c>
      <c r="I154" s="50">
        <v>80.3</v>
      </c>
      <c r="J154" s="40">
        <f t="shared" si="18"/>
        <v>32.12</v>
      </c>
      <c r="K154" s="40">
        <f t="shared" si="19"/>
        <v>84.62</v>
      </c>
      <c r="L154" s="26">
        <v>1</v>
      </c>
      <c r="M154" s="47" t="s">
        <v>22</v>
      </c>
      <c r="N154" s="47" t="s">
        <v>163</v>
      </c>
      <c r="O154" s="18"/>
    </row>
    <row r="155" s="5" customFormat="1" ht="21" customHeight="1" spans="1:15">
      <c r="A155" s="18">
        <v>12</v>
      </c>
      <c r="B155" s="19" t="s">
        <v>368</v>
      </c>
      <c r="C155" s="19" t="s">
        <v>385</v>
      </c>
      <c r="D155" s="23"/>
      <c r="E155" s="19" t="s">
        <v>388</v>
      </c>
      <c r="F155" s="49" t="s">
        <v>389</v>
      </c>
      <c r="G155" s="18">
        <v>141</v>
      </c>
      <c r="H155" s="25">
        <f t="shared" si="17"/>
        <v>42.3</v>
      </c>
      <c r="I155" s="50">
        <v>80.1</v>
      </c>
      <c r="J155" s="40">
        <f t="shared" si="18"/>
        <v>32.04</v>
      </c>
      <c r="K155" s="40">
        <f t="shared" si="19"/>
        <v>74.34</v>
      </c>
      <c r="L155" s="26">
        <v>2</v>
      </c>
      <c r="M155" s="51"/>
      <c r="N155" s="47" t="s">
        <v>163</v>
      </c>
      <c r="O155" s="51"/>
    </row>
    <row r="156" s="4" customFormat="1" ht="21" customHeight="1" spans="1:15">
      <c r="A156" s="18">
        <v>13</v>
      </c>
      <c r="B156" s="19" t="s">
        <v>314</v>
      </c>
      <c r="C156" s="19" t="s">
        <v>390</v>
      </c>
      <c r="D156" s="22">
        <v>1</v>
      </c>
      <c r="E156" s="19" t="s">
        <v>391</v>
      </c>
      <c r="F156" s="49" t="s">
        <v>392</v>
      </c>
      <c r="G156" s="18">
        <v>120</v>
      </c>
      <c r="H156" s="25">
        <f t="shared" si="17"/>
        <v>36</v>
      </c>
      <c r="I156" s="50">
        <v>79.9</v>
      </c>
      <c r="J156" s="40">
        <f t="shared" si="18"/>
        <v>31.96</v>
      </c>
      <c r="K156" s="40">
        <f t="shared" si="19"/>
        <v>67.96</v>
      </c>
      <c r="L156" s="26">
        <v>1</v>
      </c>
      <c r="M156" s="47" t="s">
        <v>22</v>
      </c>
      <c r="N156" s="47" t="s">
        <v>163</v>
      </c>
      <c r="O156" s="18"/>
    </row>
    <row r="157" s="4" customFormat="1" ht="21" customHeight="1" spans="1:15">
      <c r="A157" s="18">
        <v>14</v>
      </c>
      <c r="B157" s="19" t="s">
        <v>314</v>
      </c>
      <c r="C157" s="19" t="s">
        <v>390</v>
      </c>
      <c r="D157" s="23"/>
      <c r="E157" s="19" t="s">
        <v>393</v>
      </c>
      <c r="F157" s="49" t="s">
        <v>394</v>
      </c>
      <c r="G157" s="18">
        <v>118</v>
      </c>
      <c r="H157" s="25">
        <f t="shared" si="17"/>
        <v>35.4</v>
      </c>
      <c r="I157" s="50">
        <v>81.1</v>
      </c>
      <c r="J157" s="40">
        <f t="shared" si="18"/>
        <v>32.44</v>
      </c>
      <c r="K157" s="40">
        <f t="shared" si="19"/>
        <v>67.84</v>
      </c>
      <c r="L157" s="26">
        <v>2</v>
      </c>
      <c r="M157" s="18"/>
      <c r="N157" s="47" t="s">
        <v>163</v>
      </c>
      <c r="O157" s="18"/>
    </row>
    <row r="158" s="4" customFormat="1" ht="21" customHeight="1" spans="1:15">
      <c r="A158" s="18">
        <v>15</v>
      </c>
      <c r="B158" s="19" t="s">
        <v>314</v>
      </c>
      <c r="C158" s="19" t="s">
        <v>390</v>
      </c>
      <c r="D158" s="23"/>
      <c r="E158" s="21" t="s">
        <v>395</v>
      </c>
      <c r="F158" s="49" t="s">
        <v>396</v>
      </c>
      <c r="G158" s="18">
        <v>118</v>
      </c>
      <c r="H158" s="25">
        <f t="shared" si="17"/>
        <v>35.4</v>
      </c>
      <c r="I158" s="50">
        <v>78.1</v>
      </c>
      <c r="J158" s="40">
        <f t="shared" si="18"/>
        <v>31.24</v>
      </c>
      <c r="K158" s="40">
        <f t="shared" si="19"/>
        <v>66.64</v>
      </c>
      <c r="L158" s="26">
        <v>3</v>
      </c>
      <c r="M158" s="18"/>
      <c r="N158" s="47" t="s">
        <v>163</v>
      </c>
      <c r="O158" s="18"/>
    </row>
    <row r="159" s="4" customFormat="1" ht="21" customHeight="1" spans="1:15">
      <c r="A159" s="18">
        <v>16</v>
      </c>
      <c r="B159" s="19" t="s">
        <v>368</v>
      </c>
      <c r="C159" s="19" t="s">
        <v>397</v>
      </c>
      <c r="D159" s="22">
        <v>1</v>
      </c>
      <c r="E159" s="19" t="s">
        <v>231</v>
      </c>
      <c r="F159" s="49" t="s">
        <v>398</v>
      </c>
      <c r="G159" s="18">
        <v>142</v>
      </c>
      <c r="H159" s="25">
        <f t="shared" si="17"/>
        <v>42.6</v>
      </c>
      <c r="I159" s="50">
        <v>80.5</v>
      </c>
      <c r="J159" s="40">
        <f t="shared" si="18"/>
        <v>32.2</v>
      </c>
      <c r="K159" s="40">
        <f t="shared" si="19"/>
        <v>74.8</v>
      </c>
      <c r="L159" s="26">
        <v>2</v>
      </c>
      <c r="M159" s="18"/>
      <c r="N159" s="47" t="s">
        <v>163</v>
      </c>
      <c r="O159" s="18"/>
    </row>
    <row r="160" s="4" customFormat="1" ht="21" customHeight="1" spans="1:15">
      <c r="A160" s="18">
        <v>17</v>
      </c>
      <c r="B160" s="19" t="s">
        <v>368</v>
      </c>
      <c r="C160" s="19" t="s">
        <v>397</v>
      </c>
      <c r="D160" s="23"/>
      <c r="E160" s="19" t="s">
        <v>399</v>
      </c>
      <c r="F160" s="49" t="s">
        <v>400</v>
      </c>
      <c r="G160" s="18">
        <v>140</v>
      </c>
      <c r="H160" s="25">
        <f t="shared" si="17"/>
        <v>42</v>
      </c>
      <c r="I160" s="50">
        <v>81.4</v>
      </c>
      <c r="J160" s="40">
        <f t="shared" si="18"/>
        <v>32.56</v>
      </c>
      <c r="K160" s="40">
        <f t="shared" si="19"/>
        <v>74.56</v>
      </c>
      <c r="L160" s="26">
        <v>3</v>
      </c>
      <c r="M160" s="18"/>
      <c r="N160" s="47" t="s">
        <v>163</v>
      </c>
      <c r="O160" s="18"/>
    </row>
    <row r="161" s="4" customFormat="1" ht="21" customHeight="1" spans="1:15">
      <c r="A161" s="18">
        <v>18</v>
      </c>
      <c r="B161" s="19" t="s">
        <v>368</v>
      </c>
      <c r="C161" s="19" t="s">
        <v>397</v>
      </c>
      <c r="D161" s="24"/>
      <c r="E161" s="19" t="s">
        <v>401</v>
      </c>
      <c r="F161" s="49" t="s">
        <v>402</v>
      </c>
      <c r="G161" s="18">
        <v>140</v>
      </c>
      <c r="H161" s="25">
        <f t="shared" si="17"/>
        <v>42</v>
      </c>
      <c r="I161" s="50">
        <v>82.9</v>
      </c>
      <c r="J161" s="40">
        <f t="shared" si="18"/>
        <v>33.16</v>
      </c>
      <c r="K161" s="40">
        <f t="shared" si="19"/>
        <v>75.16</v>
      </c>
      <c r="L161" s="26">
        <v>1</v>
      </c>
      <c r="M161" s="47" t="s">
        <v>22</v>
      </c>
      <c r="N161" s="47" t="s">
        <v>163</v>
      </c>
      <c r="O161" s="18"/>
    </row>
    <row r="162" s="4" customFormat="1" ht="21" customHeight="1" spans="1:15">
      <c r="A162" s="18">
        <v>19</v>
      </c>
      <c r="B162" s="19" t="s">
        <v>314</v>
      </c>
      <c r="C162" s="19" t="s">
        <v>403</v>
      </c>
      <c r="D162" s="22">
        <v>1</v>
      </c>
      <c r="E162" s="19" t="s">
        <v>404</v>
      </c>
      <c r="F162" s="49" t="s">
        <v>405</v>
      </c>
      <c r="G162" s="18">
        <v>133</v>
      </c>
      <c r="H162" s="25">
        <f t="shared" si="17"/>
        <v>39.9</v>
      </c>
      <c r="I162" s="50">
        <v>78.3</v>
      </c>
      <c r="J162" s="40">
        <f t="shared" si="18"/>
        <v>31.32</v>
      </c>
      <c r="K162" s="40">
        <f t="shared" si="19"/>
        <v>71.22</v>
      </c>
      <c r="L162" s="26">
        <v>1</v>
      </c>
      <c r="M162" s="47" t="s">
        <v>22</v>
      </c>
      <c r="N162" s="47" t="s">
        <v>163</v>
      </c>
      <c r="O162" s="18"/>
    </row>
    <row r="163" s="5" customFormat="1" ht="21" customHeight="1" spans="1:15">
      <c r="A163" s="18">
        <v>20</v>
      </c>
      <c r="B163" s="19" t="s">
        <v>314</v>
      </c>
      <c r="C163" s="19" t="s">
        <v>403</v>
      </c>
      <c r="D163" s="23"/>
      <c r="E163" s="19" t="s">
        <v>406</v>
      </c>
      <c r="F163" s="49" t="s">
        <v>407</v>
      </c>
      <c r="G163" s="18">
        <v>119</v>
      </c>
      <c r="H163" s="25">
        <f t="shared" si="17"/>
        <v>35.7</v>
      </c>
      <c r="I163" s="50">
        <v>80.7</v>
      </c>
      <c r="J163" s="40">
        <f t="shared" si="18"/>
        <v>32.28</v>
      </c>
      <c r="K163" s="40">
        <f t="shared" si="19"/>
        <v>67.98</v>
      </c>
      <c r="L163" s="26">
        <v>2</v>
      </c>
      <c r="M163" s="51"/>
      <c r="N163" s="47" t="s">
        <v>163</v>
      </c>
      <c r="O163" s="51"/>
    </row>
    <row r="164" s="4" customFormat="1" ht="21" customHeight="1" spans="1:15">
      <c r="A164" s="18">
        <v>21</v>
      </c>
      <c r="B164" s="19" t="s">
        <v>329</v>
      </c>
      <c r="C164" s="19" t="s">
        <v>408</v>
      </c>
      <c r="D164" s="22">
        <v>1</v>
      </c>
      <c r="E164" s="19" t="s">
        <v>409</v>
      </c>
      <c r="F164" s="48" t="s">
        <v>410</v>
      </c>
      <c r="G164" s="18">
        <v>131</v>
      </c>
      <c r="H164" s="25">
        <f t="shared" si="17"/>
        <v>39.3</v>
      </c>
      <c r="I164" s="50">
        <v>78.5</v>
      </c>
      <c r="J164" s="40">
        <f t="shared" si="18"/>
        <v>31.4</v>
      </c>
      <c r="K164" s="40">
        <f t="shared" si="19"/>
        <v>70.7</v>
      </c>
      <c r="L164" s="26">
        <v>1</v>
      </c>
      <c r="M164" s="47" t="s">
        <v>22</v>
      </c>
      <c r="N164" s="47" t="s">
        <v>163</v>
      </c>
      <c r="O164" s="18"/>
    </row>
    <row r="165" s="4" customFormat="1" ht="21" customHeight="1" spans="1:15">
      <c r="A165" s="18">
        <v>22</v>
      </c>
      <c r="B165" s="19" t="s">
        <v>329</v>
      </c>
      <c r="C165" s="19" t="s">
        <v>408</v>
      </c>
      <c r="D165" s="23"/>
      <c r="E165" s="19" t="s">
        <v>411</v>
      </c>
      <c r="F165" s="48" t="s">
        <v>412</v>
      </c>
      <c r="G165" s="18">
        <v>130</v>
      </c>
      <c r="H165" s="25">
        <f t="shared" si="17"/>
        <v>39</v>
      </c>
      <c r="I165" s="50">
        <v>78.4</v>
      </c>
      <c r="J165" s="40">
        <f t="shared" si="18"/>
        <v>31.36</v>
      </c>
      <c r="K165" s="40">
        <f t="shared" si="19"/>
        <v>70.36</v>
      </c>
      <c r="L165" s="26">
        <v>2</v>
      </c>
      <c r="M165" s="18"/>
      <c r="N165" s="47" t="s">
        <v>163</v>
      </c>
      <c r="O165" s="18"/>
    </row>
    <row r="166" s="4" customFormat="1" ht="21" customHeight="1" spans="1:15">
      <c r="A166" s="18">
        <v>23</v>
      </c>
      <c r="B166" s="19" t="s">
        <v>329</v>
      </c>
      <c r="C166" s="19" t="s">
        <v>408</v>
      </c>
      <c r="D166" s="24"/>
      <c r="E166" s="19" t="s">
        <v>413</v>
      </c>
      <c r="F166" s="48" t="s">
        <v>414</v>
      </c>
      <c r="G166" s="18">
        <v>126</v>
      </c>
      <c r="H166" s="25">
        <f t="shared" si="17"/>
        <v>37.8</v>
      </c>
      <c r="I166" s="50">
        <v>79.9</v>
      </c>
      <c r="J166" s="40">
        <f t="shared" si="18"/>
        <v>31.96</v>
      </c>
      <c r="K166" s="40">
        <f t="shared" si="19"/>
        <v>69.76</v>
      </c>
      <c r="L166" s="26">
        <v>3</v>
      </c>
      <c r="M166" s="18"/>
      <c r="N166" s="47" t="s">
        <v>163</v>
      </c>
      <c r="O166" s="18"/>
    </row>
    <row r="167" spans="9:9">
      <c r="I167" s="52"/>
    </row>
  </sheetData>
  <mergeCells count="67">
    <mergeCell ref="A1:O1"/>
    <mergeCell ref="A2:O2"/>
    <mergeCell ref="G3:H3"/>
    <mergeCell ref="I3:J3"/>
    <mergeCell ref="A3:A4"/>
    <mergeCell ref="B3:B4"/>
    <mergeCell ref="C3:C4"/>
    <mergeCell ref="D3:D4"/>
    <mergeCell ref="D7:D8"/>
    <mergeCell ref="D9:D10"/>
    <mergeCell ref="D11:D13"/>
    <mergeCell ref="D14:D16"/>
    <mergeCell ref="D19:D21"/>
    <mergeCell ref="D22:D23"/>
    <mergeCell ref="D25:D27"/>
    <mergeCell ref="D28:D30"/>
    <mergeCell ref="D31:D32"/>
    <mergeCell ref="D33:D40"/>
    <mergeCell ref="D41:D43"/>
    <mergeCell ref="D44:D45"/>
    <mergeCell ref="D46:D48"/>
    <mergeCell ref="D49:D50"/>
    <mergeCell ref="D51:D52"/>
    <mergeCell ref="D53:D54"/>
    <mergeCell ref="D55:D57"/>
    <mergeCell ref="D58:D59"/>
    <mergeCell ref="D60:D62"/>
    <mergeCell ref="D63:D66"/>
    <mergeCell ref="D67:D68"/>
    <mergeCell ref="D69:D70"/>
    <mergeCell ref="D71:D73"/>
    <mergeCell ref="D74:D76"/>
    <mergeCell ref="D77:D79"/>
    <mergeCell ref="D80:D81"/>
    <mergeCell ref="D82:D84"/>
    <mergeCell ref="D85:D88"/>
    <mergeCell ref="D90:D92"/>
    <mergeCell ref="D93:D95"/>
    <mergeCell ref="D96:D98"/>
    <mergeCell ref="D99:D100"/>
    <mergeCell ref="D101:D104"/>
    <mergeCell ref="D105:D107"/>
    <mergeCell ref="D111:D112"/>
    <mergeCell ref="D114:D115"/>
    <mergeCell ref="D116:D117"/>
    <mergeCell ref="D121:D124"/>
    <mergeCell ref="D125:D127"/>
    <mergeCell ref="D128:D130"/>
    <mergeCell ref="D131:D133"/>
    <mergeCell ref="D134:D136"/>
    <mergeCell ref="D137:D139"/>
    <mergeCell ref="D140:D143"/>
    <mergeCell ref="D144:D146"/>
    <mergeCell ref="D147:D149"/>
    <mergeCell ref="D150:D153"/>
    <mergeCell ref="D154:D155"/>
    <mergeCell ref="D156:D158"/>
    <mergeCell ref="D159:D161"/>
    <mergeCell ref="D162:D163"/>
    <mergeCell ref="D164:D166"/>
    <mergeCell ref="E3:E4"/>
    <mergeCell ref="F3:F4"/>
    <mergeCell ref="K3:K4"/>
    <mergeCell ref="L3:L4"/>
    <mergeCell ref="M3:M4"/>
    <mergeCell ref="N3:N4"/>
    <mergeCell ref="O3:O4"/>
  </mergeCells>
  <printOptions horizontalCentered="1"/>
  <pageMargins left="0.251388888888889" right="0.251388888888889" top="0.357638888888889" bottom="0.357638888888889" header="0.298611111111111" footer="0.298611111111111"/>
  <pageSetup paperSize="9" orientation="landscape" horizontalDpi="600"/>
  <headerFooter>
    <oddFooter>&amp;L&amp;12计分员：                                监督员：                               主考官：</oddFooter>
  </headerFooter>
  <rowBreaks count="7" manualBreakCount="7">
    <brk id="32" max="16383" man="1"/>
    <brk id="59" max="16383" man="1"/>
    <brk id="79" max="16383" man="1"/>
    <brk id="98" max="16383" man="1"/>
    <brk id="120" max="16383" man="1"/>
    <brk id="143" max="16383" man="1"/>
    <brk id="1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2017-08-25T01:49:00Z</dcterms:created>
  <dcterms:modified xsi:type="dcterms:W3CDTF">2022-04-23T06:49:58Z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A7C4ACC58B784463A17EBE765958795B</vt:lpwstr>
  </property>
  <property fmtid="{D5CDD505-2E9C-101B-9397-08002B2CF9AE}" pid="4" name="commondata">
    <vt:lpwstr>eyJoZGlkIjoiNWU1OTQ3ZDRhMzNmYTZiYTk1MTBhMjQwMTRjMTIzMWUifQ==</vt:lpwstr>
  </property>
  <property fmtid="{D5CDD505-2E9C-101B-9397-08002B2CF9AE}" pid="5" name="KSOReadingLayout">
    <vt:bool>false</vt:bool>
  </property>
</Properties>
</file>