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" sheetId="1" r:id="rId1"/>
  </sheets>
  <definedNames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<sst xmlns="http://schemas.openxmlformats.org/spreadsheetml/2006/main" count="546" uniqueCount="257">
  <si>
    <t>附件1</t>
  </si>
  <si>
    <t>四川省农业农村厅直属事业单位2021年12月公开招聘工作人员考试总成绩及排名</t>
  </si>
  <si>
    <t>姓名</t>
  </si>
  <si>
    <t>性别</t>
  </si>
  <si>
    <t>报考单位</t>
  </si>
  <si>
    <t>报考岗位</t>
  </si>
  <si>
    <t>岗位编码</t>
  </si>
  <si>
    <t>准考证号</t>
  </si>
  <si>
    <t>笔试总成绩</t>
  </si>
  <si>
    <t>笔试折合成绩40%</t>
  </si>
  <si>
    <t>面试
成绩</t>
  </si>
  <si>
    <t>面试折合成绩60%</t>
  </si>
  <si>
    <t>总成绩</t>
  </si>
  <si>
    <t>岗位排名</t>
  </si>
  <si>
    <t>备注</t>
  </si>
  <si>
    <t>马志宇</t>
  </si>
  <si>
    <t>男</t>
  </si>
  <si>
    <t>四川省种子站</t>
  </si>
  <si>
    <t>种子技术</t>
  </si>
  <si>
    <t>3251211102808</t>
  </si>
  <si>
    <t>黄佳璟</t>
  </si>
  <si>
    <t>女</t>
  </si>
  <si>
    <t>20010001</t>
  </si>
  <si>
    <t>3251211107203</t>
  </si>
  <si>
    <t>冯靖</t>
  </si>
  <si>
    <t>3251210308413</t>
  </si>
  <si>
    <t>蒋孝军</t>
  </si>
  <si>
    <t>3251210601203</t>
  </si>
  <si>
    <t>卓世海</t>
  </si>
  <si>
    <t>3251210219428</t>
  </si>
  <si>
    <t>陈骆</t>
  </si>
  <si>
    <t>3251211326227</t>
  </si>
  <si>
    <t>面试缺考</t>
  </si>
  <si>
    <t>涂昊</t>
  </si>
  <si>
    <t>四川省畜牧总站</t>
  </si>
  <si>
    <t>动物遗传育种</t>
  </si>
  <si>
    <t>3251211109227</t>
  </si>
  <si>
    <t>赵硕</t>
  </si>
  <si>
    <t>20020002</t>
  </si>
  <si>
    <t>3251211208929</t>
  </si>
  <si>
    <t>黄雪芹</t>
  </si>
  <si>
    <t>3251211213528</t>
  </si>
  <si>
    <t>余易展</t>
  </si>
  <si>
    <t>基因库实验室</t>
  </si>
  <si>
    <t>20020003</t>
  </si>
  <si>
    <t>3251210701411</t>
  </si>
  <si>
    <t>黄登文</t>
  </si>
  <si>
    <t>3251210600828</t>
  </si>
  <si>
    <t>汪茂佳</t>
  </si>
  <si>
    <t>3251211210104</t>
  </si>
  <si>
    <t>许婷婷</t>
  </si>
  <si>
    <t>四川省农业农村厅机关后勤服务中心</t>
  </si>
  <si>
    <t>工程造价及管理</t>
  </si>
  <si>
    <t>20030004</t>
  </si>
  <si>
    <t>3251211000209</t>
  </si>
  <si>
    <t>童林</t>
  </si>
  <si>
    <t>3251211206018</t>
  </si>
  <si>
    <t>李德亚</t>
  </si>
  <si>
    <t>3251211102710</t>
  </si>
  <si>
    <t>陈雅蓉</t>
  </si>
  <si>
    <t>四川省农业机械研究设计院</t>
  </si>
  <si>
    <t>科研助理</t>
  </si>
  <si>
    <t>20040005</t>
  </si>
  <si>
    <t>3251211206220</t>
  </si>
  <si>
    <t>陈竹</t>
  </si>
  <si>
    <t>3251210702624</t>
  </si>
  <si>
    <t>胡晓敏</t>
  </si>
  <si>
    <t>3251210307226</t>
  </si>
  <si>
    <t>高新</t>
  </si>
  <si>
    <t>检测技术研究</t>
  </si>
  <si>
    <t>20040007</t>
  </si>
  <si>
    <t>3251211100823</t>
  </si>
  <si>
    <t>邓敏江</t>
  </si>
  <si>
    <t>3251210803111</t>
  </si>
  <si>
    <t>赵若海</t>
  </si>
  <si>
    <t>智能农业装备研究</t>
  </si>
  <si>
    <t>20040008</t>
  </si>
  <si>
    <t>3251210800615</t>
  </si>
  <si>
    <t>谭杰</t>
  </si>
  <si>
    <t>3251210907030</t>
  </si>
  <si>
    <t>王磊</t>
  </si>
  <si>
    <t>3251210501828</t>
  </si>
  <si>
    <t>沈敬雄</t>
  </si>
  <si>
    <t>3251210500528</t>
  </si>
  <si>
    <t>朱鹏</t>
  </si>
  <si>
    <t>3251210215319</t>
  </si>
  <si>
    <t>谭龙</t>
  </si>
  <si>
    <t>3251210304506</t>
  </si>
  <si>
    <t>何国英</t>
  </si>
  <si>
    <t>四川省农业农村经济研究中心（四川省农村固定观察站）</t>
  </si>
  <si>
    <t>会计</t>
  </si>
  <si>
    <t>20050009</t>
  </si>
  <si>
    <t>3251211331917</t>
  </si>
  <si>
    <t>詹金凤</t>
  </si>
  <si>
    <t>3251210216218</t>
  </si>
  <si>
    <t>张世林</t>
  </si>
  <si>
    <t>3251211107414</t>
  </si>
  <si>
    <t>王竞</t>
  </si>
  <si>
    <t>四川省农药检定所</t>
  </si>
  <si>
    <t>20060010</t>
  </si>
  <si>
    <t>3251210220004</t>
  </si>
  <si>
    <t>李晨嘉</t>
  </si>
  <si>
    <t>3251210305501</t>
  </si>
  <si>
    <t>蔡涛</t>
  </si>
  <si>
    <t>3251211317808</t>
  </si>
  <si>
    <t>陈继欣</t>
  </si>
  <si>
    <t>四川省农业广播电视学校</t>
  </si>
  <si>
    <t>教务</t>
  </si>
  <si>
    <t>20070011</t>
  </si>
  <si>
    <t>3251210111403</t>
  </si>
  <si>
    <t>王艳</t>
  </si>
  <si>
    <t>3251210601623</t>
  </si>
  <si>
    <t>韩雨菡</t>
  </si>
  <si>
    <t>3251211321514</t>
  </si>
  <si>
    <t>王毓</t>
  </si>
  <si>
    <t>四川省农产品质量安全中心</t>
  </si>
  <si>
    <t>质量安全监督</t>
  </si>
  <si>
    <t>20080012</t>
  </si>
  <si>
    <t>3251210701924</t>
  </si>
  <si>
    <t>陈永皇</t>
  </si>
  <si>
    <t>3251210303915</t>
  </si>
  <si>
    <t>叶莹</t>
  </si>
  <si>
    <t>3251210903922</t>
  </si>
  <si>
    <t>吴博</t>
  </si>
  <si>
    <t>综合管理</t>
  </si>
  <si>
    <t>20080013</t>
  </si>
  <si>
    <t>3251210900704</t>
  </si>
  <si>
    <t>谈敏</t>
  </si>
  <si>
    <t>3251211327222</t>
  </si>
  <si>
    <t>邹文秀</t>
  </si>
  <si>
    <t>3251211330902</t>
  </si>
  <si>
    <t>陆耀程</t>
  </si>
  <si>
    <t>3251210112129</t>
  </si>
  <si>
    <t>夏晓霞</t>
  </si>
  <si>
    <t>质量安全监测</t>
  </si>
  <si>
    <t>20080014</t>
  </si>
  <si>
    <t>3251211319614</t>
  </si>
  <si>
    <t>唐瑜婉</t>
  </si>
  <si>
    <t>3251210110606</t>
  </si>
  <si>
    <t>吕旭</t>
  </si>
  <si>
    <t>3251210900709</t>
  </si>
  <si>
    <t>黎倩</t>
  </si>
  <si>
    <t>四川省农业宣传中心</t>
  </si>
  <si>
    <t>农业新闻宣传</t>
  </si>
  <si>
    <t>20090015</t>
  </si>
  <si>
    <t>3251211316102</t>
  </si>
  <si>
    <t>林瑾言</t>
  </si>
  <si>
    <t>3251211329719</t>
  </si>
  <si>
    <t>罗沁春</t>
  </si>
  <si>
    <t>3251210701414</t>
  </si>
  <si>
    <t>罗皓川</t>
  </si>
  <si>
    <t>农业综合分析研究</t>
  </si>
  <si>
    <t>20090016</t>
  </si>
  <si>
    <t>3251210220409</t>
  </si>
  <si>
    <t>罗欢</t>
  </si>
  <si>
    <t>3251211326530</t>
  </si>
  <si>
    <t>蒲尧</t>
  </si>
  <si>
    <t>3251211109912</t>
  </si>
  <si>
    <t>肖颖</t>
  </si>
  <si>
    <t>四川省蚕丝学校</t>
  </si>
  <si>
    <t>会计专业教师</t>
  </si>
  <si>
    <t>20100017</t>
  </si>
  <si>
    <t>3251211317423</t>
  </si>
  <si>
    <t>贾冯潆</t>
  </si>
  <si>
    <t>3251211320908</t>
  </si>
  <si>
    <t>张林</t>
  </si>
  <si>
    <t>3251211316405</t>
  </si>
  <si>
    <t>徐少奇</t>
  </si>
  <si>
    <t>四川省水产学校</t>
  </si>
  <si>
    <t>水产教师</t>
  </si>
  <si>
    <t>20110018</t>
  </si>
  <si>
    <t>3251210800201</t>
  </si>
  <si>
    <t>王天柱</t>
  </si>
  <si>
    <t>3251211208406</t>
  </si>
  <si>
    <t>王建</t>
  </si>
  <si>
    <t>3251210213627</t>
  </si>
  <si>
    <t>段艳</t>
  </si>
  <si>
    <t>语文教师</t>
  </si>
  <si>
    <t>20110019</t>
  </si>
  <si>
    <t>3251210306722</t>
  </si>
  <si>
    <t>苟芳</t>
  </si>
  <si>
    <t>3251210801202</t>
  </si>
  <si>
    <t>才让拉毛</t>
  </si>
  <si>
    <t>3251211102314</t>
  </si>
  <si>
    <t>王龙</t>
  </si>
  <si>
    <t>人事劳资管理</t>
  </si>
  <si>
    <t>20110021</t>
  </si>
  <si>
    <t>3251210801201</t>
  </si>
  <si>
    <t>梁彩琳</t>
  </si>
  <si>
    <t>3251211210823</t>
  </si>
  <si>
    <t>林章利</t>
  </si>
  <si>
    <t>3251210112423</t>
  </si>
  <si>
    <t>肖铸颜</t>
  </si>
  <si>
    <t>计算机管理</t>
  </si>
  <si>
    <t>20110022</t>
  </si>
  <si>
    <t>3251211320607</t>
  </si>
  <si>
    <t>江婉溪</t>
  </si>
  <si>
    <t>3251210213911</t>
  </si>
  <si>
    <t>王佳佳</t>
  </si>
  <si>
    <t>3251211317924</t>
  </si>
  <si>
    <t>杨烃</t>
  </si>
  <si>
    <t>学生干事</t>
  </si>
  <si>
    <t>20110023</t>
  </si>
  <si>
    <t>3251210905313</t>
  </si>
  <si>
    <t>罗云</t>
  </si>
  <si>
    <t>3251210107906</t>
  </si>
  <si>
    <t>林雪莉</t>
  </si>
  <si>
    <t>3251210214310</t>
  </si>
  <si>
    <t>唐佳琪</t>
  </si>
  <si>
    <t>四川省阆中蚕种场</t>
  </si>
  <si>
    <t>蚕桑技术</t>
  </si>
  <si>
    <t>20120024</t>
  </si>
  <si>
    <t>3251211325402</t>
  </si>
  <si>
    <t>黄贝霓</t>
  </si>
  <si>
    <t>3251211204112</t>
  </si>
  <si>
    <t>张雨菲</t>
  </si>
  <si>
    <t>3251211108212</t>
  </si>
  <si>
    <t>秦江铖</t>
  </si>
  <si>
    <t>3251211107430</t>
  </si>
  <si>
    <t>周小钰</t>
  </si>
  <si>
    <t>3251210704628</t>
  </si>
  <si>
    <t>吴泉江</t>
  </si>
  <si>
    <t>3251210109403</t>
  </si>
  <si>
    <t>刘敏</t>
  </si>
  <si>
    <t>3251211201614</t>
  </si>
  <si>
    <t>陈程</t>
  </si>
  <si>
    <t>机电工程</t>
  </si>
  <si>
    <t>20120025</t>
  </si>
  <si>
    <t>3251210909011</t>
  </si>
  <si>
    <t>闫青山</t>
  </si>
  <si>
    <t>3251210903912</t>
  </si>
  <si>
    <t>左兵兵</t>
  </si>
  <si>
    <t>3251210306425</t>
  </si>
  <si>
    <t>蒲鑫</t>
  </si>
  <si>
    <t>20120026</t>
  </si>
  <si>
    <t>3251210909810</t>
  </si>
  <si>
    <t>赵龙</t>
  </si>
  <si>
    <t>3251210904607</t>
  </si>
  <si>
    <t>高永霞</t>
  </si>
  <si>
    <t>3251211325415</t>
  </si>
  <si>
    <t>陈磊</t>
  </si>
  <si>
    <t>四川省阳平种牛场</t>
  </si>
  <si>
    <t>财务</t>
  </si>
  <si>
    <t>20130027</t>
  </si>
  <si>
    <t>3251210306019</t>
  </si>
  <si>
    <t>罗鸿丹</t>
  </si>
  <si>
    <t>3251210302215</t>
  </si>
  <si>
    <t>尹菲</t>
  </si>
  <si>
    <t>3251211104704</t>
  </si>
  <si>
    <t>王林</t>
  </si>
  <si>
    <t>人力资源</t>
  </si>
  <si>
    <t>20130028</t>
  </si>
  <si>
    <t>3251211318103</t>
  </si>
  <si>
    <t>任艳</t>
  </si>
  <si>
    <t>3251210602027</t>
  </si>
  <si>
    <t>张韵</t>
  </si>
  <si>
    <t>3251211332214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</si>
</sst>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黑体"/>
      <family val="0"/>
    </font>
    <font>
      <sz val="14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sz val="18"/>
      <color indexed="5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7"/>
      <name val="宋体"/>
      <family val="0"/>
    </font>
    <font>
      <b/>
      <sz val="11"/>
      <color indexed="51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1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115" zoomScaleNormal="115" workbookViewId="0" topLeftCell="A1">
      <selection activeCell="S8" sqref="S8"/>
    </sheetView>
  </sheetViews>
  <sheetFormatPr defaultColWidth="9.140625" defaultRowHeight="12.75"/>
  <cols>
    <col min="1" max="1" width="12.7109375" style="0" customWidth="1"/>
    <col min="2" max="2" width="5.8515625" style="0" customWidth="1"/>
    <col min="3" max="3" width="36.8515625" style="0" customWidth="1"/>
    <col min="4" max="4" width="22.28125" style="0" customWidth="1"/>
    <col min="5" max="5" width="9.7109375" style="0" customWidth="1"/>
    <col min="6" max="6" width="16.00390625" style="0" customWidth="1"/>
    <col min="7" max="7" width="6.57421875" style="0" customWidth="1"/>
    <col min="8" max="8" width="7.7109375" style="0" customWidth="1"/>
    <col min="9" max="9" width="6.8515625" style="0" customWidth="1"/>
    <col min="10" max="10" width="8.7109375" style="2" customWidth="1"/>
    <col min="11" max="11" width="7.7109375" style="0" customWidth="1"/>
    <col min="12" max="12" width="6.140625" style="0" customWidth="1"/>
    <col min="13" max="13" width="7.140625" style="0" customWidth="1"/>
    <col min="14" max="14" width="9.140625" style="0" customWidth="1"/>
    <col min="15" max="15" width="12.421875" style="0" customWidth="1"/>
  </cols>
  <sheetData>
    <row r="1" ht="19.5" customHeight="1">
      <c r="A1" s="3" t="s">
        <v>0</v>
      </c>
    </row>
    <row r="2" spans="1:13" ht="28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27.75" customHeight="1">
      <c r="A4" s="7" t="s">
        <v>15</v>
      </c>
      <c r="B4" s="7" t="s">
        <v>16</v>
      </c>
      <c r="C4" s="7" t="s">
        <v>17</v>
      </c>
      <c r="D4" s="7" t="s">
        <v>18</v>
      </c>
      <c r="E4" s="11">
        <v>20010001</v>
      </c>
      <c r="F4" s="11" t="s">
        <v>19</v>
      </c>
      <c r="G4" s="11">
        <v>68.6</v>
      </c>
      <c r="H4" s="11">
        <f aca="true" t="shared" si="0" ref="H4:H67">G4*0.4</f>
        <v>27.439999999999998</v>
      </c>
      <c r="I4" s="11">
        <v>81.6</v>
      </c>
      <c r="J4" s="13">
        <f>I4*0.6</f>
        <v>48.959999999999994</v>
      </c>
      <c r="K4" s="11">
        <v>76.39999999999999</v>
      </c>
      <c r="L4" s="14">
        <v>1</v>
      </c>
      <c r="M4" s="18"/>
    </row>
    <row r="5" spans="1:13" ht="27.75" customHeight="1">
      <c r="A5" s="7" t="s">
        <v>20</v>
      </c>
      <c r="B5" s="7" t="s">
        <v>21</v>
      </c>
      <c r="C5" s="7" t="s">
        <v>17</v>
      </c>
      <c r="D5" s="7" t="s">
        <v>18</v>
      </c>
      <c r="E5" s="11" t="s">
        <v>22</v>
      </c>
      <c r="F5" s="11" t="s">
        <v>23</v>
      </c>
      <c r="G5" s="11">
        <v>66.4</v>
      </c>
      <c r="H5" s="11">
        <f t="shared" si="0"/>
        <v>26.560000000000002</v>
      </c>
      <c r="I5" s="11">
        <v>81.6</v>
      </c>
      <c r="J5" s="13">
        <f>I5*0.6</f>
        <v>48.959999999999994</v>
      </c>
      <c r="K5" s="11">
        <v>75.52</v>
      </c>
      <c r="L5" s="14">
        <v>2</v>
      </c>
      <c r="M5" s="18"/>
    </row>
    <row r="6" spans="1:13" ht="27.75" customHeight="1">
      <c r="A6" s="7" t="s">
        <v>24</v>
      </c>
      <c r="B6" s="7" t="s">
        <v>21</v>
      </c>
      <c r="C6" s="7" t="s">
        <v>17</v>
      </c>
      <c r="D6" s="7" t="s">
        <v>18</v>
      </c>
      <c r="E6" s="11" t="s">
        <v>22</v>
      </c>
      <c r="F6" s="11" t="s">
        <v>25</v>
      </c>
      <c r="G6" s="11">
        <v>63.1</v>
      </c>
      <c r="H6" s="11">
        <f t="shared" si="0"/>
        <v>25.240000000000002</v>
      </c>
      <c r="I6" s="11">
        <v>82.6</v>
      </c>
      <c r="J6" s="13">
        <f>I6*0.6</f>
        <v>49.559999999999995</v>
      </c>
      <c r="K6" s="11">
        <v>74.8</v>
      </c>
      <c r="L6" s="14">
        <v>3</v>
      </c>
      <c r="M6" s="18"/>
    </row>
    <row r="7" spans="1:13" ht="27.75" customHeight="1">
      <c r="A7" s="7" t="s">
        <v>26</v>
      </c>
      <c r="B7" s="7" t="s">
        <v>16</v>
      </c>
      <c r="C7" s="7" t="s">
        <v>17</v>
      </c>
      <c r="D7" s="7" t="s">
        <v>18</v>
      </c>
      <c r="E7" s="11" t="s">
        <v>22</v>
      </c>
      <c r="F7" s="11" t="s">
        <v>27</v>
      </c>
      <c r="G7" s="11">
        <v>64.6</v>
      </c>
      <c r="H7" s="11">
        <f t="shared" si="0"/>
        <v>25.84</v>
      </c>
      <c r="I7" s="11">
        <v>78.8</v>
      </c>
      <c r="J7" s="13">
        <f>I7*0.6</f>
        <v>47.279999999999994</v>
      </c>
      <c r="K7" s="11">
        <v>73.11999999999999</v>
      </c>
      <c r="L7" s="14">
        <v>4</v>
      </c>
      <c r="M7" s="18"/>
    </row>
    <row r="8" spans="1:13" ht="27.75" customHeight="1">
      <c r="A8" s="7" t="s">
        <v>28</v>
      </c>
      <c r="B8" s="7" t="s">
        <v>16</v>
      </c>
      <c r="C8" s="7" t="s">
        <v>17</v>
      </c>
      <c r="D8" s="7" t="s">
        <v>18</v>
      </c>
      <c r="E8" s="11" t="s">
        <v>22</v>
      </c>
      <c r="F8" s="11" t="s">
        <v>29</v>
      </c>
      <c r="G8" s="11">
        <v>64.9</v>
      </c>
      <c r="H8" s="11">
        <f t="shared" si="0"/>
        <v>25.960000000000004</v>
      </c>
      <c r="I8" s="11">
        <v>78.2</v>
      </c>
      <c r="J8" s="13">
        <f>I8*0.6</f>
        <v>46.92</v>
      </c>
      <c r="K8" s="11">
        <v>72.88000000000001</v>
      </c>
      <c r="L8" s="14">
        <v>5</v>
      </c>
      <c r="M8" s="18"/>
    </row>
    <row r="9" spans="1:13" ht="27.75" customHeight="1">
      <c r="A9" s="7" t="s">
        <v>30</v>
      </c>
      <c r="B9" s="7" t="s">
        <v>21</v>
      </c>
      <c r="C9" s="7" t="s">
        <v>17</v>
      </c>
      <c r="D9" s="7" t="s">
        <v>18</v>
      </c>
      <c r="E9" s="11">
        <v>20010001</v>
      </c>
      <c r="F9" s="11" t="s">
        <v>31</v>
      </c>
      <c r="G9" s="11">
        <v>61.9</v>
      </c>
      <c r="H9" s="11">
        <f t="shared" si="0"/>
        <v>24.76</v>
      </c>
      <c r="I9" s="15" t="s">
        <v>32</v>
      </c>
      <c r="J9" s="16"/>
      <c r="K9" s="16"/>
      <c r="L9" s="16"/>
      <c r="M9" s="19"/>
    </row>
    <row r="10" spans="1:13" ht="27.75" customHeight="1">
      <c r="A10" s="7" t="s">
        <v>33</v>
      </c>
      <c r="B10" s="7" t="s">
        <v>16</v>
      </c>
      <c r="C10" s="7" t="s">
        <v>34</v>
      </c>
      <c r="D10" s="7" t="s">
        <v>35</v>
      </c>
      <c r="E10" s="11">
        <v>20020002</v>
      </c>
      <c r="F10" s="11" t="s">
        <v>36</v>
      </c>
      <c r="G10" s="11">
        <v>69</v>
      </c>
      <c r="H10" s="11">
        <f t="shared" si="0"/>
        <v>27.6</v>
      </c>
      <c r="I10" s="11">
        <v>82</v>
      </c>
      <c r="J10" s="13">
        <f aca="true" t="shared" si="1" ref="J10:J20">I10*0.6</f>
        <v>49.199999999999996</v>
      </c>
      <c r="K10" s="11">
        <v>76.8</v>
      </c>
      <c r="L10" s="14">
        <v>1</v>
      </c>
      <c r="M10" s="18"/>
    </row>
    <row r="11" spans="1:13" ht="27.75" customHeight="1">
      <c r="A11" s="7" t="s">
        <v>37</v>
      </c>
      <c r="B11" s="7" t="s">
        <v>16</v>
      </c>
      <c r="C11" s="7" t="s">
        <v>34</v>
      </c>
      <c r="D11" s="7" t="s">
        <v>35</v>
      </c>
      <c r="E11" s="11" t="s">
        <v>38</v>
      </c>
      <c r="F11" s="11" t="s">
        <v>39</v>
      </c>
      <c r="G11" s="11">
        <v>65</v>
      </c>
      <c r="H11" s="11">
        <f t="shared" si="0"/>
        <v>26</v>
      </c>
      <c r="I11" s="11">
        <v>78.4</v>
      </c>
      <c r="J11" s="13">
        <f t="shared" si="1"/>
        <v>47.04</v>
      </c>
      <c r="K11" s="11">
        <v>73.03999999999999</v>
      </c>
      <c r="L11" s="14">
        <v>2</v>
      </c>
      <c r="M11" s="18"/>
    </row>
    <row r="12" spans="1:13" ht="27.75" customHeight="1">
      <c r="A12" s="7" t="s">
        <v>40</v>
      </c>
      <c r="B12" s="7" t="s">
        <v>21</v>
      </c>
      <c r="C12" s="7" t="s">
        <v>34</v>
      </c>
      <c r="D12" s="7" t="s">
        <v>35</v>
      </c>
      <c r="E12" s="11" t="s">
        <v>38</v>
      </c>
      <c r="F12" s="11" t="s">
        <v>41</v>
      </c>
      <c r="G12" s="11">
        <v>62.2</v>
      </c>
      <c r="H12" s="11">
        <f t="shared" si="0"/>
        <v>24.880000000000003</v>
      </c>
      <c r="I12" s="11">
        <v>79.6</v>
      </c>
      <c r="J12" s="13">
        <f t="shared" si="1"/>
        <v>47.76</v>
      </c>
      <c r="K12" s="11">
        <v>72.64</v>
      </c>
      <c r="L12" s="14">
        <v>3</v>
      </c>
      <c r="M12" s="18"/>
    </row>
    <row r="13" spans="1:13" ht="27.75" customHeight="1">
      <c r="A13" s="7" t="s">
        <v>42</v>
      </c>
      <c r="B13" s="7" t="s">
        <v>16</v>
      </c>
      <c r="C13" s="7" t="s">
        <v>34</v>
      </c>
      <c r="D13" s="7" t="s">
        <v>43</v>
      </c>
      <c r="E13" s="11" t="s">
        <v>44</v>
      </c>
      <c r="F13" s="11" t="s">
        <v>45</v>
      </c>
      <c r="G13" s="11">
        <v>63.8</v>
      </c>
      <c r="H13" s="11">
        <f t="shared" si="0"/>
        <v>25.52</v>
      </c>
      <c r="I13" s="11">
        <v>80</v>
      </c>
      <c r="J13" s="13">
        <f t="shared" si="1"/>
        <v>48</v>
      </c>
      <c r="K13" s="11">
        <v>73.52</v>
      </c>
      <c r="L13" s="14">
        <v>1</v>
      </c>
      <c r="M13" s="18"/>
    </row>
    <row r="14" spans="1:13" ht="27.75" customHeight="1">
      <c r="A14" s="7" t="s">
        <v>46</v>
      </c>
      <c r="B14" s="7" t="s">
        <v>21</v>
      </c>
      <c r="C14" s="7" t="s">
        <v>34</v>
      </c>
      <c r="D14" s="7" t="s">
        <v>43</v>
      </c>
      <c r="E14" s="11" t="s">
        <v>44</v>
      </c>
      <c r="F14" s="11" t="s">
        <v>47</v>
      </c>
      <c r="G14" s="11">
        <v>63.3</v>
      </c>
      <c r="H14" s="11">
        <f t="shared" si="0"/>
        <v>25.32</v>
      </c>
      <c r="I14" s="11">
        <v>78.6</v>
      </c>
      <c r="J14" s="13">
        <f t="shared" si="1"/>
        <v>47.16</v>
      </c>
      <c r="K14" s="11">
        <v>72.47999999999999</v>
      </c>
      <c r="L14" s="14">
        <v>2</v>
      </c>
      <c r="M14" s="18"/>
    </row>
    <row r="15" spans="1:13" ht="27.75" customHeight="1">
      <c r="A15" s="7" t="s">
        <v>48</v>
      </c>
      <c r="B15" s="7" t="s">
        <v>21</v>
      </c>
      <c r="C15" s="7" t="s">
        <v>34</v>
      </c>
      <c r="D15" s="7" t="s">
        <v>43</v>
      </c>
      <c r="E15" s="11" t="s">
        <v>44</v>
      </c>
      <c r="F15" s="11" t="s">
        <v>49</v>
      </c>
      <c r="G15" s="11">
        <v>61.7</v>
      </c>
      <c r="H15" s="11">
        <f t="shared" si="0"/>
        <v>24.680000000000003</v>
      </c>
      <c r="I15" s="11">
        <v>78.8</v>
      </c>
      <c r="J15" s="13">
        <f t="shared" si="1"/>
        <v>47.279999999999994</v>
      </c>
      <c r="K15" s="11">
        <v>71.96</v>
      </c>
      <c r="L15" s="14">
        <v>3</v>
      </c>
      <c r="M15" s="18"/>
    </row>
    <row r="16" spans="1:15" s="1" customFormat="1" ht="27.75" customHeight="1">
      <c r="A16" s="8" t="s">
        <v>50</v>
      </c>
      <c r="B16" s="8" t="s">
        <v>21</v>
      </c>
      <c r="C16" s="8" t="s">
        <v>51</v>
      </c>
      <c r="D16" s="8" t="s">
        <v>52</v>
      </c>
      <c r="E16" s="12" t="s">
        <v>53</v>
      </c>
      <c r="F16" s="12" t="s">
        <v>54</v>
      </c>
      <c r="G16" s="12">
        <v>78.2</v>
      </c>
      <c r="H16" s="12">
        <f t="shared" si="0"/>
        <v>31.28</v>
      </c>
      <c r="I16" s="12">
        <v>84.8</v>
      </c>
      <c r="J16" s="13">
        <f t="shared" si="1"/>
        <v>50.879999999999995</v>
      </c>
      <c r="K16" s="12">
        <v>82.16</v>
      </c>
      <c r="L16" s="17">
        <v>1</v>
      </c>
      <c r="M16" s="20"/>
      <c r="O16"/>
    </row>
    <row r="17" spans="1:15" s="1" customFormat="1" ht="27.75" customHeight="1">
      <c r="A17" s="8" t="s">
        <v>55</v>
      </c>
      <c r="B17" s="8" t="s">
        <v>16</v>
      </c>
      <c r="C17" s="8" t="s">
        <v>51</v>
      </c>
      <c r="D17" s="8" t="s">
        <v>52</v>
      </c>
      <c r="E17" s="12" t="s">
        <v>53</v>
      </c>
      <c r="F17" s="12" t="s">
        <v>56</v>
      </c>
      <c r="G17" s="12">
        <v>66.8</v>
      </c>
      <c r="H17" s="12">
        <f t="shared" si="0"/>
        <v>26.72</v>
      </c>
      <c r="I17" s="12">
        <v>82.2</v>
      </c>
      <c r="J17" s="13">
        <f t="shared" si="1"/>
        <v>49.32</v>
      </c>
      <c r="K17" s="12">
        <v>76.03999999999999</v>
      </c>
      <c r="L17" s="17">
        <v>2</v>
      </c>
      <c r="M17" s="20"/>
      <c r="O17"/>
    </row>
    <row r="18" spans="1:15" s="1" customFormat="1" ht="27.75" customHeight="1">
      <c r="A18" s="8" t="s">
        <v>57</v>
      </c>
      <c r="B18" s="8" t="s">
        <v>21</v>
      </c>
      <c r="C18" s="8" t="s">
        <v>51</v>
      </c>
      <c r="D18" s="8" t="s">
        <v>52</v>
      </c>
      <c r="E18" s="12" t="s">
        <v>53</v>
      </c>
      <c r="F18" s="12" t="s">
        <v>58</v>
      </c>
      <c r="G18" s="12">
        <v>69.2</v>
      </c>
      <c r="H18" s="12">
        <f t="shared" si="0"/>
        <v>27.680000000000003</v>
      </c>
      <c r="I18" s="12">
        <v>79.6</v>
      </c>
      <c r="J18" s="13">
        <f t="shared" si="1"/>
        <v>47.76</v>
      </c>
      <c r="K18" s="12">
        <v>75.44</v>
      </c>
      <c r="L18" s="17">
        <v>3</v>
      </c>
      <c r="M18" s="20"/>
      <c r="O18"/>
    </row>
    <row r="19" spans="1:13" ht="27.75" customHeight="1">
      <c r="A19" s="7" t="s">
        <v>59</v>
      </c>
      <c r="B19" s="7" t="s">
        <v>21</v>
      </c>
      <c r="C19" s="7" t="s">
        <v>60</v>
      </c>
      <c r="D19" s="7" t="s">
        <v>61</v>
      </c>
      <c r="E19" s="11" t="s">
        <v>62</v>
      </c>
      <c r="F19" s="11" t="s">
        <v>63</v>
      </c>
      <c r="G19" s="11">
        <v>65.2</v>
      </c>
      <c r="H19" s="11">
        <f t="shared" si="0"/>
        <v>26.080000000000002</v>
      </c>
      <c r="I19" s="14">
        <v>85</v>
      </c>
      <c r="J19" s="14">
        <f t="shared" si="1"/>
        <v>51</v>
      </c>
      <c r="K19" s="14">
        <f>G19*0.4+I19*0.6</f>
        <v>77.08</v>
      </c>
      <c r="L19" s="14">
        <v>1</v>
      </c>
      <c r="M19" s="18"/>
    </row>
    <row r="20" spans="1:13" ht="27.75" customHeight="1">
      <c r="A20" s="7" t="s">
        <v>64</v>
      </c>
      <c r="B20" s="7" t="s">
        <v>21</v>
      </c>
      <c r="C20" s="7" t="s">
        <v>60</v>
      </c>
      <c r="D20" s="7" t="s">
        <v>61</v>
      </c>
      <c r="E20" s="11" t="s">
        <v>62</v>
      </c>
      <c r="F20" s="11" t="s">
        <v>65</v>
      </c>
      <c r="G20" s="11">
        <v>56.3</v>
      </c>
      <c r="H20" s="11">
        <f t="shared" si="0"/>
        <v>22.52</v>
      </c>
      <c r="I20" s="14">
        <v>82.2</v>
      </c>
      <c r="J20" s="14">
        <f t="shared" si="1"/>
        <v>49.32</v>
      </c>
      <c r="K20" s="14">
        <f>G20*0.4+I20*0.6</f>
        <v>71.84</v>
      </c>
      <c r="L20" s="14">
        <v>2</v>
      </c>
      <c r="M20" s="18"/>
    </row>
    <row r="21" spans="1:13" ht="27.75" customHeight="1">
      <c r="A21" s="7" t="s">
        <v>66</v>
      </c>
      <c r="B21" s="7" t="s">
        <v>21</v>
      </c>
      <c r="C21" s="7" t="s">
        <v>60</v>
      </c>
      <c r="D21" s="7" t="s">
        <v>61</v>
      </c>
      <c r="E21" s="11">
        <v>20040005</v>
      </c>
      <c r="F21" s="11" t="s">
        <v>67</v>
      </c>
      <c r="G21" s="11">
        <v>57.7</v>
      </c>
      <c r="H21" s="11">
        <f t="shared" si="0"/>
        <v>23.080000000000002</v>
      </c>
      <c r="I21" s="15" t="s">
        <v>32</v>
      </c>
      <c r="J21" s="16"/>
      <c r="K21" s="16"/>
      <c r="L21" s="16"/>
      <c r="M21" s="19"/>
    </row>
    <row r="22" spans="1:13" ht="27.75" customHeight="1">
      <c r="A22" s="7" t="s">
        <v>68</v>
      </c>
      <c r="B22" s="7" t="s">
        <v>21</v>
      </c>
      <c r="C22" s="7" t="s">
        <v>60</v>
      </c>
      <c r="D22" s="7" t="s">
        <v>69</v>
      </c>
      <c r="E22" s="11" t="s">
        <v>70</v>
      </c>
      <c r="F22" s="11" t="s">
        <v>71</v>
      </c>
      <c r="G22" s="11">
        <v>73.7</v>
      </c>
      <c r="H22" s="11">
        <f t="shared" si="0"/>
        <v>29.480000000000004</v>
      </c>
      <c r="I22" s="14">
        <v>85</v>
      </c>
      <c r="J22" s="14">
        <f aca="true" t="shared" si="2" ref="J22:J27">I22*0.6</f>
        <v>51</v>
      </c>
      <c r="K22" s="14">
        <f aca="true" t="shared" si="3" ref="K22:K27">G22*0.4+I22*0.6</f>
        <v>80.48</v>
      </c>
      <c r="L22" s="14">
        <v>1</v>
      </c>
      <c r="M22" s="18"/>
    </row>
    <row r="23" spans="1:13" ht="27.75" customHeight="1">
      <c r="A23" s="7" t="s">
        <v>72</v>
      </c>
      <c r="B23" s="7" t="s">
        <v>16</v>
      </c>
      <c r="C23" s="7" t="s">
        <v>60</v>
      </c>
      <c r="D23" s="7" t="s">
        <v>69</v>
      </c>
      <c r="E23" s="11" t="s">
        <v>70</v>
      </c>
      <c r="F23" s="11" t="s">
        <v>73</v>
      </c>
      <c r="G23" s="11">
        <v>48</v>
      </c>
      <c r="H23" s="11">
        <f t="shared" si="0"/>
        <v>19.200000000000003</v>
      </c>
      <c r="I23" s="14">
        <v>79.4</v>
      </c>
      <c r="J23" s="14">
        <f t="shared" si="2"/>
        <v>47.64</v>
      </c>
      <c r="K23" s="14">
        <f t="shared" si="3"/>
        <v>66.84</v>
      </c>
      <c r="L23" s="14">
        <v>2</v>
      </c>
      <c r="M23" s="18"/>
    </row>
    <row r="24" spans="1:13" ht="27.75" customHeight="1">
      <c r="A24" s="9" t="s">
        <v>74</v>
      </c>
      <c r="B24" s="9" t="s">
        <v>16</v>
      </c>
      <c r="C24" s="9" t="s">
        <v>60</v>
      </c>
      <c r="D24" s="9" t="s">
        <v>75</v>
      </c>
      <c r="E24" s="11" t="s">
        <v>76</v>
      </c>
      <c r="F24" s="11" t="s">
        <v>77</v>
      </c>
      <c r="G24" s="11">
        <v>61.2</v>
      </c>
      <c r="H24" s="11">
        <f t="shared" si="0"/>
        <v>24.480000000000004</v>
      </c>
      <c r="I24" s="14">
        <v>79.8</v>
      </c>
      <c r="J24" s="14">
        <f t="shared" si="2"/>
        <v>47.879999999999995</v>
      </c>
      <c r="K24" s="14">
        <f t="shared" si="3"/>
        <v>72.36</v>
      </c>
      <c r="L24" s="14">
        <v>1</v>
      </c>
      <c r="M24" s="18"/>
    </row>
    <row r="25" spans="1:13" ht="27.75" customHeight="1">
      <c r="A25" s="7" t="s">
        <v>78</v>
      </c>
      <c r="B25" s="7" t="s">
        <v>16</v>
      </c>
      <c r="C25" s="7" t="s">
        <v>60</v>
      </c>
      <c r="D25" s="7" t="s">
        <v>75</v>
      </c>
      <c r="E25" s="11" t="s">
        <v>76</v>
      </c>
      <c r="F25" s="11" t="s">
        <v>79</v>
      </c>
      <c r="G25" s="11">
        <v>61.9</v>
      </c>
      <c r="H25" s="11">
        <f t="shared" si="0"/>
        <v>24.76</v>
      </c>
      <c r="I25" s="14">
        <v>78.4</v>
      </c>
      <c r="J25" s="14">
        <f t="shared" si="2"/>
        <v>47.04</v>
      </c>
      <c r="K25" s="14">
        <f t="shared" si="3"/>
        <v>71.8</v>
      </c>
      <c r="L25" s="14">
        <v>2</v>
      </c>
      <c r="M25" s="18"/>
    </row>
    <row r="26" spans="1:13" ht="27.75" customHeight="1">
      <c r="A26" s="7" t="s">
        <v>80</v>
      </c>
      <c r="B26" s="7" t="s">
        <v>16</v>
      </c>
      <c r="C26" s="7" t="s">
        <v>60</v>
      </c>
      <c r="D26" s="7" t="s">
        <v>75</v>
      </c>
      <c r="E26" s="11" t="s">
        <v>76</v>
      </c>
      <c r="F26" s="11" t="s">
        <v>81</v>
      </c>
      <c r="G26" s="11">
        <v>56.7</v>
      </c>
      <c r="H26" s="11">
        <f t="shared" si="0"/>
        <v>22.680000000000003</v>
      </c>
      <c r="I26" s="14">
        <v>81.8</v>
      </c>
      <c r="J26" s="14">
        <f t="shared" si="2"/>
        <v>49.08</v>
      </c>
      <c r="K26" s="14">
        <f t="shared" si="3"/>
        <v>71.76</v>
      </c>
      <c r="L26" s="14">
        <v>3</v>
      </c>
      <c r="M26" s="18"/>
    </row>
    <row r="27" spans="1:13" ht="27.75" customHeight="1">
      <c r="A27" s="7" t="s">
        <v>82</v>
      </c>
      <c r="B27" s="7" t="s">
        <v>16</v>
      </c>
      <c r="C27" s="7" t="s">
        <v>60</v>
      </c>
      <c r="D27" s="7" t="s">
        <v>75</v>
      </c>
      <c r="E27" s="11" t="s">
        <v>76</v>
      </c>
      <c r="F27" s="11" t="s">
        <v>83</v>
      </c>
      <c r="G27" s="11">
        <v>55.1</v>
      </c>
      <c r="H27" s="11">
        <f t="shared" si="0"/>
        <v>22.040000000000003</v>
      </c>
      <c r="I27" s="14">
        <v>77</v>
      </c>
      <c r="J27" s="14">
        <f t="shared" si="2"/>
        <v>46.199999999999996</v>
      </c>
      <c r="K27" s="14">
        <f t="shared" si="3"/>
        <v>68.24</v>
      </c>
      <c r="L27" s="14">
        <v>4</v>
      </c>
      <c r="M27" s="18"/>
    </row>
    <row r="28" spans="1:13" ht="27.75" customHeight="1">
      <c r="A28" s="7" t="s">
        <v>84</v>
      </c>
      <c r="B28" s="7" t="s">
        <v>16</v>
      </c>
      <c r="C28" s="7" t="s">
        <v>60</v>
      </c>
      <c r="D28" s="7" t="s">
        <v>75</v>
      </c>
      <c r="E28" s="11" t="s">
        <v>76</v>
      </c>
      <c r="F28" s="11" t="s">
        <v>85</v>
      </c>
      <c r="G28" s="11">
        <v>66.4</v>
      </c>
      <c r="H28" s="11">
        <f t="shared" si="0"/>
        <v>26.560000000000002</v>
      </c>
      <c r="I28" s="15" t="s">
        <v>32</v>
      </c>
      <c r="J28" s="16"/>
      <c r="K28" s="16"/>
      <c r="L28" s="16"/>
      <c r="M28" s="19"/>
    </row>
    <row r="29" spans="1:13" ht="27.75" customHeight="1">
      <c r="A29" s="7" t="s">
        <v>86</v>
      </c>
      <c r="B29" s="7" t="s">
        <v>16</v>
      </c>
      <c r="C29" s="7" t="s">
        <v>60</v>
      </c>
      <c r="D29" s="7" t="s">
        <v>75</v>
      </c>
      <c r="E29" s="11" t="s">
        <v>76</v>
      </c>
      <c r="F29" s="11" t="s">
        <v>87</v>
      </c>
      <c r="G29" s="11">
        <v>56</v>
      </c>
      <c r="H29" s="11">
        <f t="shared" si="0"/>
        <v>22.400000000000002</v>
      </c>
      <c r="I29" s="15" t="s">
        <v>32</v>
      </c>
      <c r="J29" s="16"/>
      <c r="K29" s="16"/>
      <c r="L29" s="16"/>
      <c r="M29" s="19"/>
    </row>
    <row r="30" spans="1:15" s="1" customFormat="1" ht="27.75" customHeight="1">
      <c r="A30" s="8" t="s">
        <v>88</v>
      </c>
      <c r="B30" s="8" t="s">
        <v>21</v>
      </c>
      <c r="C30" s="10" t="s">
        <v>89</v>
      </c>
      <c r="D30" s="8" t="s">
        <v>90</v>
      </c>
      <c r="E30" s="12" t="s">
        <v>91</v>
      </c>
      <c r="F30" s="12" t="s">
        <v>92</v>
      </c>
      <c r="G30" s="12">
        <v>75.5</v>
      </c>
      <c r="H30" s="12">
        <f t="shared" si="0"/>
        <v>30.200000000000003</v>
      </c>
      <c r="I30" s="12">
        <v>81</v>
      </c>
      <c r="J30" s="13">
        <f aca="true" t="shared" si="4" ref="J30:J40">I30*0.6</f>
        <v>48.6</v>
      </c>
      <c r="K30" s="12">
        <v>78.80000000000001</v>
      </c>
      <c r="L30" s="17">
        <v>1</v>
      </c>
      <c r="M30" s="20"/>
      <c r="O30"/>
    </row>
    <row r="31" spans="1:15" s="1" customFormat="1" ht="27.75" customHeight="1">
      <c r="A31" s="8" t="s">
        <v>93</v>
      </c>
      <c r="B31" s="8" t="s">
        <v>21</v>
      </c>
      <c r="C31" s="10" t="s">
        <v>89</v>
      </c>
      <c r="D31" s="8" t="s">
        <v>90</v>
      </c>
      <c r="E31" s="12" t="s">
        <v>91</v>
      </c>
      <c r="F31" s="12" t="s">
        <v>94</v>
      </c>
      <c r="G31" s="12">
        <v>72</v>
      </c>
      <c r="H31" s="12">
        <f t="shared" si="0"/>
        <v>28.8</v>
      </c>
      <c r="I31" s="12">
        <v>77.4</v>
      </c>
      <c r="J31" s="13">
        <f t="shared" si="4"/>
        <v>46.440000000000005</v>
      </c>
      <c r="K31" s="12">
        <v>75.24000000000001</v>
      </c>
      <c r="L31" s="17">
        <v>2</v>
      </c>
      <c r="M31" s="20"/>
      <c r="O31"/>
    </row>
    <row r="32" spans="1:15" s="1" customFormat="1" ht="27.75" customHeight="1">
      <c r="A32" s="8" t="s">
        <v>95</v>
      </c>
      <c r="B32" s="8" t="s">
        <v>21</v>
      </c>
      <c r="C32" s="10" t="s">
        <v>89</v>
      </c>
      <c r="D32" s="8" t="s">
        <v>90</v>
      </c>
      <c r="E32" s="12" t="s">
        <v>91</v>
      </c>
      <c r="F32" s="12" t="s">
        <v>96</v>
      </c>
      <c r="G32" s="12">
        <v>67.4</v>
      </c>
      <c r="H32" s="12">
        <f t="shared" si="0"/>
        <v>26.960000000000004</v>
      </c>
      <c r="I32" s="12">
        <v>77.4</v>
      </c>
      <c r="J32" s="13">
        <f t="shared" si="4"/>
        <v>46.440000000000005</v>
      </c>
      <c r="K32" s="12">
        <v>73.4</v>
      </c>
      <c r="L32" s="17">
        <v>3</v>
      </c>
      <c r="M32" s="20"/>
      <c r="O32"/>
    </row>
    <row r="33" spans="1:13" ht="27.75" customHeight="1">
      <c r="A33" s="7" t="s">
        <v>97</v>
      </c>
      <c r="B33" s="7" t="s">
        <v>21</v>
      </c>
      <c r="C33" s="7" t="s">
        <v>98</v>
      </c>
      <c r="D33" s="7" t="s">
        <v>90</v>
      </c>
      <c r="E33" s="11" t="s">
        <v>99</v>
      </c>
      <c r="F33" s="11" t="s">
        <v>100</v>
      </c>
      <c r="G33" s="11">
        <v>68.1</v>
      </c>
      <c r="H33" s="11">
        <f t="shared" si="0"/>
        <v>27.24</v>
      </c>
      <c r="I33" s="11">
        <v>83</v>
      </c>
      <c r="J33" s="13">
        <f t="shared" si="4"/>
        <v>49.8</v>
      </c>
      <c r="K33" s="11">
        <v>77.03999999999999</v>
      </c>
      <c r="L33" s="14">
        <v>1</v>
      </c>
      <c r="M33" s="18"/>
    </row>
    <row r="34" spans="1:13" ht="27.75" customHeight="1">
      <c r="A34" s="7" t="s">
        <v>101</v>
      </c>
      <c r="B34" s="7" t="s">
        <v>16</v>
      </c>
      <c r="C34" s="7" t="s">
        <v>98</v>
      </c>
      <c r="D34" s="7" t="s">
        <v>90</v>
      </c>
      <c r="E34" s="11" t="s">
        <v>99</v>
      </c>
      <c r="F34" s="11" t="s">
        <v>102</v>
      </c>
      <c r="G34" s="11">
        <v>68.9</v>
      </c>
      <c r="H34" s="11">
        <f t="shared" si="0"/>
        <v>27.560000000000002</v>
      </c>
      <c r="I34" s="11">
        <v>82</v>
      </c>
      <c r="J34" s="13">
        <f t="shared" si="4"/>
        <v>49.199999999999996</v>
      </c>
      <c r="K34" s="11">
        <v>76.75999999999999</v>
      </c>
      <c r="L34" s="14">
        <v>2</v>
      </c>
      <c r="M34" s="18"/>
    </row>
    <row r="35" spans="1:13" ht="27.75" customHeight="1">
      <c r="A35" s="7" t="s">
        <v>103</v>
      </c>
      <c r="B35" s="7" t="s">
        <v>16</v>
      </c>
      <c r="C35" s="7" t="s">
        <v>98</v>
      </c>
      <c r="D35" s="7" t="s">
        <v>90</v>
      </c>
      <c r="E35" s="11" t="s">
        <v>99</v>
      </c>
      <c r="F35" s="11" t="s">
        <v>104</v>
      </c>
      <c r="G35" s="11">
        <v>71.5</v>
      </c>
      <c r="H35" s="11">
        <f t="shared" si="0"/>
        <v>28.6</v>
      </c>
      <c r="I35" s="11">
        <v>74.4</v>
      </c>
      <c r="J35" s="13">
        <f t="shared" si="4"/>
        <v>44.64</v>
      </c>
      <c r="K35" s="11">
        <v>73.24000000000001</v>
      </c>
      <c r="L35" s="14">
        <v>3</v>
      </c>
      <c r="M35" s="18"/>
    </row>
    <row r="36" spans="1:13" ht="27.75" customHeight="1">
      <c r="A36" s="7" t="s">
        <v>105</v>
      </c>
      <c r="B36" s="7" t="s">
        <v>21</v>
      </c>
      <c r="C36" s="7" t="s">
        <v>106</v>
      </c>
      <c r="D36" s="7" t="s">
        <v>107</v>
      </c>
      <c r="E36" s="11" t="s">
        <v>108</v>
      </c>
      <c r="F36" s="11" t="s">
        <v>109</v>
      </c>
      <c r="G36" s="11">
        <v>70.3</v>
      </c>
      <c r="H36" s="11">
        <f t="shared" si="0"/>
        <v>28.12</v>
      </c>
      <c r="I36" s="14">
        <v>83.8</v>
      </c>
      <c r="J36" s="14">
        <f t="shared" si="4"/>
        <v>50.279999999999994</v>
      </c>
      <c r="K36" s="14">
        <f>G36*0.4+I36*0.6</f>
        <v>78.39999999999999</v>
      </c>
      <c r="L36" s="14">
        <v>1</v>
      </c>
      <c r="M36" s="18"/>
    </row>
    <row r="37" spans="1:13" ht="27.75" customHeight="1">
      <c r="A37" s="7" t="s">
        <v>110</v>
      </c>
      <c r="B37" s="7" t="s">
        <v>21</v>
      </c>
      <c r="C37" s="7" t="s">
        <v>106</v>
      </c>
      <c r="D37" s="7" t="s">
        <v>107</v>
      </c>
      <c r="E37" s="11" t="s">
        <v>108</v>
      </c>
      <c r="F37" s="11" t="s">
        <v>111</v>
      </c>
      <c r="G37" s="11">
        <v>66.3</v>
      </c>
      <c r="H37" s="11">
        <f t="shared" si="0"/>
        <v>26.52</v>
      </c>
      <c r="I37" s="14">
        <v>86.4</v>
      </c>
      <c r="J37" s="14">
        <f t="shared" si="4"/>
        <v>51.84</v>
      </c>
      <c r="K37" s="14">
        <f>G37*0.4+I37*0.6</f>
        <v>78.36</v>
      </c>
      <c r="L37" s="14">
        <v>2</v>
      </c>
      <c r="M37" s="18"/>
    </row>
    <row r="38" spans="1:13" ht="27.75" customHeight="1">
      <c r="A38" s="7" t="s">
        <v>112</v>
      </c>
      <c r="B38" s="7" t="s">
        <v>21</v>
      </c>
      <c r="C38" s="7" t="s">
        <v>106</v>
      </c>
      <c r="D38" s="7" t="s">
        <v>107</v>
      </c>
      <c r="E38" s="11" t="s">
        <v>108</v>
      </c>
      <c r="F38" s="11" t="s">
        <v>113</v>
      </c>
      <c r="G38" s="11">
        <v>70.4</v>
      </c>
      <c r="H38" s="11">
        <f t="shared" si="0"/>
        <v>28.160000000000004</v>
      </c>
      <c r="I38" s="14">
        <v>82.4</v>
      </c>
      <c r="J38" s="14">
        <f t="shared" si="4"/>
        <v>49.440000000000005</v>
      </c>
      <c r="K38" s="14">
        <f>G38*0.4+I38*0.6</f>
        <v>77.60000000000001</v>
      </c>
      <c r="L38" s="14">
        <v>3</v>
      </c>
      <c r="M38" s="18"/>
    </row>
    <row r="39" spans="1:13" ht="27.75" customHeight="1">
      <c r="A39" s="7" t="s">
        <v>114</v>
      </c>
      <c r="B39" s="7" t="s">
        <v>16</v>
      </c>
      <c r="C39" s="7" t="s">
        <v>115</v>
      </c>
      <c r="D39" s="7" t="s">
        <v>116</v>
      </c>
      <c r="E39" s="11" t="s">
        <v>117</v>
      </c>
      <c r="F39" s="11" t="s">
        <v>118</v>
      </c>
      <c r="G39" s="11">
        <v>71.6</v>
      </c>
      <c r="H39" s="11">
        <f t="shared" si="0"/>
        <v>28.64</v>
      </c>
      <c r="I39" s="14">
        <v>85.4</v>
      </c>
      <c r="J39" s="14">
        <f t="shared" si="4"/>
        <v>51.24</v>
      </c>
      <c r="K39" s="14">
        <f>G39*0.4+I39*0.6</f>
        <v>79.88</v>
      </c>
      <c r="L39" s="14">
        <v>1</v>
      </c>
      <c r="M39" s="18"/>
    </row>
    <row r="40" spans="1:13" ht="27.75" customHeight="1">
      <c r="A40" s="7" t="s">
        <v>119</v>
      </c>
      <c r="B40" s="7" t="s">
        <v>16</v>
      </c>
      <c r="C40" s="7" t="s">
        <v>115</v>
      </c>
      <c r="D40" s="7" t="s">
        <v>116</v>
      </c>
      <c r="E40" s="11" t="s">
        <v>117</v>
      </c>
      <c r="F40" s="11" t="s">
        <v>120</v>
      </c>
      <c r="G40" s="11">
        <v>69.5</v>
      </c>
      <c r="H40" s="11">
        <f t="shared" si="0"/>
        <v>27.8</v>
      </c>
      <c r="I40" s="14">
        <v>74</v>
      </c>
      <c r="J40" s="14">
        <f t="shared" si="4"/>
        <v>44.4</v>
      </c>
      <c r="K40" s="14">
        <f>G40*0.4+I40*0.6</f>
        <v>72.2</v>
      </c>
      <c r="L40" s="14">
        <v>2</v>
      </c>
      <c r="M40" s="18"/>
    </row>
    <row r="41" spans="1:13" ht="27.75" customHeight="1">
      <c r="A41" s="7" t="s">
        <v>121</v>
      </c>
      <c r="B41" s="7" t="s">
        <v>21</v>
      </c>
      <c r="C41" s="7" t="s">
        <v>115</v>
      </c>
      <c r="D41" s="7" t="s">
        <v>116</v>
      </c>
      <c r="E41" s="11" t="s">
        <v>117</v>
      </c>
      <c r="F41" s="11" t="s">
        <v>122</v>
      </c>
      <c r="G41" s="11">
        <v>70.3</v>
      </c>
      <c r="H41" s="11">
        <f t="shared" si="0"/>
        <v>28.12</v>
      </c>
      <c r="I41" s="15" t="s">
        <v>32</v>
      </c>
      <c r="J41" s="16"/>
      <c r="K41" s="16"/>
      <c r="L41" s="16"/>
      <c r="M41" s="19"/>
    </row>
    <row r="42" spans="1:13" ht="27.75" customHeight="1">
      <c r="A42" s="7" t="s">
        <v>123</v>
      </c>
      <c r="B42" s="7" t="s">
        <v>16</v>
      </c>
      <c r="C42" s="7" t="s">
        <v>115</v>
      </c>
      <c r="D42" s="7" t="s">
        <v>124</v>
      </c>
      <c r="E42" s="11" t="s">
        <v>125</v>
      </c>
      <c r="F42" s="11" t="s">
        <v>126</v>
      </c>
      <c r="G42" s="11">
        <v>78.7</v>
      </c>
      <c r="H42" s="11">
        <f t="shared" si="0"/>
        <v>31.480000000000004</v>
      </c>
      <c r="I42" s="14">
        <v>83.6</v>
      </c>
      <c r="J42" s="14">
        <f aca="true" t="shared" si="5" ref="J42:J56">I42*0.6</f>
        <v>50.16</v>
      </c>
      <c r="K42" s="14">
        <f aca="true" t="shared" si="6" ref="K42:K56">G42*0.4+I42*0.6</f>
        <v>81.64</v>
      </c>
      <c r="L42" s="14">
        <v>1</v>
      </c>
      <c r="M42" s="18"/>
    </row>
    <row r="43" spans="1:13" ht="27.75" customHeight="1">
      <c r="A43" s="7" t="s">
        <v>127</v>
      </c>
      <c r="B43" s="7" t="s">
        <v>21</v>
      </c>
      <c r="C43" s="7" t="s">
        <v>115</v>
      </c>
      <c r="D43" s="7" t="s">
        <v>124</v>
      </c>
      <c r="E43" s="11" t="s">
        <v>125</v>
      </c>
      <c r="F43" s="11" t="s">
        <v>128</v>
      </c>
      <c r="G43" s="11">
        <v>70.3</v>
      </c>
      <c r="H43" s="11">
        <f t="shared" si="0"/>
        <v>28.12</v>
      </c>
      <c r="I43" s="14">
        <v>83.4</v>
      </c>
      <c r="J43" s="14">
        <f t="shared" si="5"/>
        <v>50.04</v>
      </c>
      <c r="K43" s="14">
        <f t="shared" si="6"/>
        <v>78.16</v>
      </c>
      <c r="L43" s="14">
        <v>2</v>
      </c>
      <c r="M43" s="18"/>
    </row>
    <row r="44" spans="1:13" ht="27.75" customHeight="1">
      <c r="A44" s="7" t="s">
        <v>129</v>
      </c>
      <c r="B44" s="7" t="s">
        <v>21</v>
      </c>
      <c r="C44" s="7" t="s">
        <v>115</v>
      </c>
      <c r="D44" s="7" t="s">
        <v>124</v>
      </c>
      <c r="E44" s="11" t="s">
        <v>125</v>
      </c>
      <c r="F44" s="11" t="s">
        <v>130</v>
      </c>
      <c r="G44" s="11">
        <v>69.1</v>
      </c>
      <c r="H44" s="11">
        <f t="shared" si="0"/>
        <v>27.64</v>
      </c>
      <c r="I44" s="14">
        <v>80</v>
      </c>
      <c r="J44" s="14">
        <f t="shared" si="5"/>
        <v>48</v>
      </c>
      <c r="K44" s="14">
        <f t="shared" si="6"/>
        <v>75.64</v>
      </c>
      <c r="L44" s="14">
        <v>3</v>
      </c>
      <c r="M44" s="18"/>
    </row>
    <row r="45" spans="1:13" ht="27.75" customHeight="1">
      <c r="A45" s="7" t="s">
        <v>131</v>
      </c>
      <c r="B45" s="7" t="s">
        <v>16</v>
      </c>
      <c r="C45" s="7" t="s">
        <v>115</v>
      </c>
      <c r="D45" s="7" t="s">
        <v>124</v>
      </c>
      <c r="E45" s="11" t="s">
        <v>125</v>
      </c>
      <c r="F45" s="11" t="s">
        <v>132</v>
      </c>
      <c r="G45" s="11">
        <v>69.1</v>
      </c>
      <c r="H45" s="11">
        <f t="shared" si="0"/>
        <v>27.64</v>
      </c>
      <c r="I45" s="14">
        <v>78.8</v>
      </c>
      <c r="J45" s="14">
        <f t="shared" si="5"/>
        <v>47.279999999999994</v>
      </c>
      <c r="K45" s="14">
        <f t="shared" si="6"/>
        <v>74.91999999999999</v>
      </c>
      <c r="L45" s="14">
        <v>4</v>
      </c>
      <c r="M45" s="18"/>
    </row>
    <row r="46" spans="1:13" ht="27.75" customHeight="1">
      <c r="A46" s="7" t="s">
        <v>133</v>
      </c>
      <c r="B46" s="7" t="s">
        <v>21</v>
      </c>
      <c r="C46" s="7" t="s">
        <v>115</v>
      </c>
      <c r="D46" s="7" t="s">
        <v>134</v>
      </c>
      <c r="E46" s="11" t="s">
        <v>135</v>
      </c>
      <c r="F46" s="11" t="s">
        <v>136</v>
      </c>
      <c r="G46" s="11">
        <v>67.2</v>
      </c>
      <c r="H46" s="11">
        <f t="shared" si="0"/>
        <v>26.880000000000003</v>
      </c>
      <c r="I46" s="14">
        <v>86.2</v>
      </c>
      <c r="J46" s="14">
        <f t="shared" si="5"/>
        <v>51.72</v>
      </c>
      <c r="K46" s="14">
        <f t="shared" si="6"/>
        <v>78.6</v>
      </c>
      <c r="L46" s="14">
        <v>1</v>
      </c>
      <c r="M46" s="18"/>
    </row>
    <row r="47" spans="1:13" ht="27.75" customHeight="1">
      <c r="A47" s="7" t="s">
        <v>137</v>
      </c>
      <c r="B47" s="7" t="s">
        <v>21</v>
      </c>
      <c r="C47" s="7" t="s">
        <v>115</v>
      </c>
      <c r="D47" s="7" t="s">
        <v>134</v>
      </c>
      <c r="E47" s="11" t="s">
        <v>135</v>
      </c>
      <c r="F47" s="11" t="s">
        <v>138</v>
      </c>
      <c r="G47" s="11">
        <v>60.9</v>
      </c>
      <c r="H47" s="11">
        <f t="shared" si="0"/>
        <v>24.36</v>
      </c>
      <c r="I47" s="14">
        <v>83.4</v>
      </c>
      <c r="J47" s="14">
        <f t="shared" si="5"/>
        <v>50.04</v>
      </c>
      <c r="K47" s="14">
        <f t="shared" si="6"/>
        <v>74.4</v>
      </c>
      <c r="L47" s="14">
        <v>2</v>
      </c>
      <c r="M47" s="18"/>
    </row>
    <row r="48" spans="1:13" ht="27.75" customHeight="1">
      <c r="A48" s="7" t="s">
        <v>139</v>
      </c>
      <c r="B48" s="7" t="s">
        <v>21</v>
      </c>
      <c r="C48" s="7" t="s">
        <v>115</v>
      </c>
      <c r="D48" s="7" t="s">
        <v>134</v>
      </c>
      <c r="E48" s="11" t="s">
        <v>135</v>
      </c>
      <c r="F48" s="11" t="s">
        <v>140</v>
      </c>
      <c r="G48" s="11">
        <v>65</v>
      </c>
      <c r="H48" s="11">
        <f t="shared" si="0"/>
        <v>26</v>
      </c>
      <c r="I48" s="14">
        <v>80.2</v>
      </c>
      <c r="J48" s="14">
        <f t="shared" si="5"/>
        <v>48.12</v>
      </c>
      <c r="K48" s="14">
        <f t="shared" si="6"/>
        <v>74.12</v>
      </c>
      <c r="L48" s="14">
        <v>3</v>
      </c>
      <c r="M48" s="18"/>
    </row>
    <row r="49" spans="1:13" ht="27.75" customHeight="1">
      <c r="A49" s="7" t="s">
        <v>141</v>
      </c>
      <c r="B49" s="7" t="s">
        <v>21</v>
      </c>
      <c r="C49" s="7" t="s">
        <v>142</v>
      </c>
      <c r="D49" s="7" t="s">
        <v>143</v>
      </c>
      <c r="E49" s="11" t="s">
        <v>144</v>
      </c>
      <c r="F49" s="11" t="s">
        <v>145</v>
      </c>
      <c r="G49" s="11">
        <v>68.4</v>
      </c>
      <c r="H49" s="11">
        <f t="shared" si="0"/>
        <v>27.360000000000003</v>
      </c>
      <c r="I49" s="14">
        <v>86.6</v>
      </c>
      <c r="J49" s="14">
        <f t="shared" si="5"/>
        <v>51.959999999999994</v>
      </c>
      <c r="K49" s="14">
        <f t="shared" si="6"/>
        <v>79.32</v>
      </c>
      <c r="L49" s="14">
        <v>1</v>
      </c>
      <c r="M49" s="18"/>
    </row>
    <row r="50" spans="1:13" ht="27.75" customHeight="1">
      <c r="A50" s="7" t="s">
        <v>146</v>
      </c>
      <c r="B50" s="7" t="s">
        <v>21</v>
      </c>
      <c r="C50" s="7" t="s">
        <v>142</v>
      </c>
      <c r="D50" s="7" t="s">
        <v>143</v>
      </c>
      <c r="E50" s="11" t="s">
        <v>144</v>
      </c>
      <c r="F50" s="11" t="s">
        <v>147</v>
      </c>
      <c r="G50" s="11">
        <v>67.8</v>
      </c>
      <c r="H50" s="11">
        <f t="shared" si="0"/>
        <v>27.12</v>
      </c>
      <c r="I50" s="14">
        <v>86</v>
      </c>
      <c r="J50" s="14">
        <f t="shared" si="5"/>
        <v>51.6</v>
      </c>
      <c r="K50" s="14">
        <f t="shared" si="6"/>
        <v>78.72</v>
      </c>
      <c r="L50" s="14">
        <v>2</v>
      </c>
      <c r="M50" s="18"/>
    </row>
    <row r="51" spans="1:13" ht="27.75" customHeight="1">
      <c r="A51" s="7" t="s">
        <v>148</v>
      </c>
      <c r="B51" s="7" t="s">
        <v>21</v>
      </c>
      <c r="C51" s="7" t="s">
        <v>142</v>
      </c>
      <c r="D51" s="7" t="s">
        <v>143</v>
      </c>
      <c r="E51" s="11" t="s">
        <v>144</v>
      </c>
      <c r="F51" s="11" t="s">
        <v>149</v>
      </c>
      <c r="G51" s="11">
        <v>64.7</v>
      </c>
      <c r="H51" s="11">
        <f t="shared" si="0"/>
        <v>25.880000000000003</v>
      </c>
      <c r="I51" s="14">
        <v>86.2</v>
      </c>
      <c r="J51" s="14">
        <f t="shared" si="5"/>
        <v>51.72</v>
      </c>
      <c r="K51" s="14">
        <f t="shared" si="6"/>
        <v>77.6</v>
      </c>
      <c r="L51" s="14">
        <v>3</v>
      </c>
      <c r="M51" s="18"/>
    </row>
    <row r="52" spans="1:13" ht="27.75" customHeight="1">
      <c r="A52" s="7" t="s">
        <v>150</v>
      </c>
      <c r="B52" s="7" t="s">
        <v>16</v>
      </c>
      <c r="C52" s="7" t="s">
        <v>142</v>
      </c>
      <c r="D52" s="7" t="s">
        <v>151</v>
      </c>
      <c r="E52" s="11" t="s">
        <v>152</v>
      </c>
      <c r="F52" s="11" t="s">
        <v>153</v>
      </c>
      <c r="G52" s="11">
        <v>72.9</v>
      </c>
      <c r="H52" s="11">
        <f t="shared" si="0"/>
        <v>29.160000000000004</v>
      </c>
      <c r="I52" s="14">
        <v>85.6</v>
      </c>
      <c r="J52" s="14">
        <f t="shared" si="5"/>
        <v>51.35999999999999</v>
      </c>
      <c r="K52" s="14">
        <f t="shared" si="6"/>
        <v>80.52</v>
      </c>
      <c r="L52" s="14">
        <v>1</v>
      </c>
      <c r="M52" s="18"/>
    </row>
    <row r="53" spans="1:13" ht="27.75" customHeight="1">
      <c r="A53" s="7" t="s">
        <v>154</v>
      </c>
      <c r="B53" s="7" t="s">
        <v>21</v>
      </c>
      <c r="C53" s="7" t="s">
        <v>142</v>
      </c>
      <c r="D53" s="7" t="s">
        <v>151</v>
      </c>
      <c r="E53" s="11" t="s">
        <v>152</v>
      </c>
      <c r="F53" s="11" t="s">
        <v>155</v>
      </c>
      <c r="G53" s="11">
        <v>72.7</v>
      </c>
      <c r="H53" s="11">
        <f t="shared" si="0"/>
        <v>29.080000000000002</v>
      </c>
      <c r="I53" s="14">
        <v>82.2</v>
      </c>
      <c r="J53" s="14">
        <f t="shared" si="5"/>
        <v>49.32</v>
      </c>
      <c r="K53" s="14">
        <f t="shared" si="6"/>
        <v>78.4</v>
      </c>
      <c r="L53" s="14">
        <v>2</v>
      </c>
      <c r="M53" s="18"/>
    </row>
    <row r="54" spans="1:13" ht="27.75" customHeight="1">
      <c r="A54" s="7" t="s">
        <v>156</v>
      </c>
      <c r="B54" s="7" t="s">
        <v>21</v>
      </c>
      <c r="C54" s="7" t="s">
        <v>142</v>
      </c>
      <c r="D54" s="7" t="s">
        <v>151</v>
      </c>
      <c r="E54" s="11" t="s">
        <v>152</v>
      </c>
      <c r="F54" s="11" t="s">
        <v>157</v>
      </c>
      <c r="G54" s="11">
        <v>72.2</v>
      </c>
      <c r="H54" s="11">
        <f t="shared" si="0"/>
        <v>28.880000000000003</v>
      </c>
      <c r="I54" s="14">
        <v>79.6</v>
      </c>
      <c r="J54" s="14">
        <f t="shared" si="5"/>
        <v>47.76</v>
      </c>
      <c r="K54" s="14">
        <f t="shared" si="6"/>
        <v>76.64</v>
      </c>
      <c r="L54" s="14">
        <v>3</v>
      </c>
      <c r="M54" s="18"/>
    </row>
    <row r="55" spans="1:13" ht="27.75" customHeight="1">
      <c r="A55" s="7" t="s">
        <v>158</v>
      </c>
      <c r="B55" s="7" t="s">
        <v>21</v>
      </c>
      <c r="C55" s="7" t="s">
        <v>159</v>
      </c>
      <c r="D55" s="7" t="s">
        <v>160</v>
      </c>
      <c r="E55" s="11" t="s">
        <v>161</v>
      </c>
      <c r="F55" s="11" t="s">
        <v>162</v>
      </c>
      <c r="G55" s="11">
        <v>65.7</v>
      </c>
      <c r="H55" s="11">
        <f t="shared" si="0"/>
        <v>26.28</v>
      </c>
      <c r="I55" s="14">
        <v>81.6</v>
      </c>
      <c r="J55" s="14">
        <f t="shared" si="5"/>
        <v>48.959999999999994</v>
      </c>
      <c r="K55" s="14">
        <f t="shared" si="6"/>
        <v>75.24</v>
      </c>
      <c r="L55" s="14">
        <v>1</v>
      </c>
      <c r="M55" s="18"/>
    </row>
    <row r="56" spans="1:13" ht="27.75" customHeight="1">
      <c r="A56" s="7" t="s">
        <v>163</v>
      </c>
      <c r="B56" s="7" t="s">
        <v>21</v>
      </c>
      <c r="C56" s="7" t="s">
        <v>159</v>
      </c>
      <c r="D56" s="7" t="s">
        <v>160</v>
      </c>
      <c r="E56" s="11" t="s">
        <v>161</v>
      </c>
      <c r="F56" s="11" t="s">
        <v>164</v>
      </c>
      <c r="G56" s="11">
        <v>65.9</v>
      </c>
      <c r="H56" s="11">
        <f t="shared" si="0"/>
        <v>26.360000000000003</v>
      </c>
      <c r="I56" s="14">
        <v>77</v>
      </c>
      <c r="J56" s="14">
        <f t="shared" si="5"/>
        <v>46.199999999999996</v>
      </c>
      <c r="K56" s="14">
        <f t="shared" si="6"/>
        <v>72.56</v>
      </c>
      <c r="L56" s="14">
        <v>2</v>
      </c>
      <c r="M56" s="18"/>
    </row>
    <row r="57" spans="1:13" ht="27.75" customHeight="1">
      <c r="A57" s="7" t="s">
        <v>165</v>
      </c>
      <c r="B57" s="7" t="s">
        <v>16</v>
      </c>
      <c r="C57" s="7" t="s">
        <v>159</v>
      </c>
      <c r="D57" s="7" t="s">
        <v>160</v>
      </c>
      <c r="E57" s="11">
        <v>20100017</v>
      </c>
      <c r="F57" s="11" t="s">
        <v>166</v>
      </c>
      <c r="G57" s="11">
        <v>67.8</v>
      </c>
      <c r="H57" s="11">
        <f t="shared" si="0"/>
        <v>27.12</v>
      </c>
      <c r="I57" s="15" t="s">
        <v>32</v>
      </c>
      <c r="J57" s="16"/>
      <c r="K57" s="16"/>
      <c r="L57" s="16"/>
      <c r="M57" s="19"/>
    </row>
    <row r="58" spans="1:13" ht="27.75" customHeight="1">
      <c r="A58" s="7" t="s">
        <v>167</v>
      </c>
      <c r="B58" s="7" t="s">
        <v>16</v>
      </c>
      <c r="C58" s="7" t="s">
        <v>168</v>
      </c>
      <c r="D58" s="7" t="s">
        <v>169</v>
      </c>
      <c r="E58" s="11" t="s">
        <v>170</v>
      </c>
      <c r="F58" s="11" t="s">
        <v>171</v>
      </c>
      <c r="G58" s="11">
        <v>60.7</v>
      </c>
      <c r="H58" s="11">
        <f t="shared" si="0"/>
        <v>24.28</v>
      </c>
      <c r="I58" s="14">
        <v>87.6</v>
      </c>
      <c r="J58" s="14">
        <f aca="true" t="shared" si="7" ref="J58:J90">I58*0.6</f>
        <v>52.559999999999995</v>
      </c>
      <c r="K58" s="14">
        <f aca="true" t="shared" si="8" ref="K58:K78">G58*0.4+I58*0.6</f>
        <v>76.84</v>
      </c>
      <c r="L58" s="14">
        <v>1</v>
      </c>
      <c r="M58" s="18"/>
    </row>
    <row r="59" spans="1:13" ht="27.75" customHeight="1">
      <c r="A59" s="7" t="s">
        <v>172</v>
      </c>
      <c r="B59" s="7" t="s">
        <v>16</v>
      </c>
      <c r="C59" s="7" t="s">
        <v>168</v>
      </c>
      <c r="D59" s="7" t="s">
        <v>169</v>
      </c>
      <c r="E59" s="11" t="s">
        <v>170</v>
      </c>
      <c r="F59" s="11" t="s">
        <v>173</v>
      </c>
      <c r="G59" s="11">
        <v>59.1</v>
      </c>
      <c r="H59" s="11">
        <f t="shared" si="0"/>
        <v>23.64</v>
      </c>
      <c r="I59" s="14">
        <v>85.2</v>
      </c>
      <c r="J59" s="14">
        <f t="shared" si="7"/>
        <v>51.12</v>
      </c>
      <c r="K59" s="14">
        <f t="shared" si="8"/>
        <v>74.75999999999999</v>
      </c>
      <c r="L59" s="14">
        <v>2</v>
      </c>
      <c r="M59" s="18"/>
    </row>
    <row r="60" spans="1:13" ht="27.75" customHeight="1">
      <c r="A60" s="7" t="s">
        <v>174</v>
      </c>
      <c r="B60" s="7" t="s">
        <v>16</v>
      </c>
      <c r="C60" s="7" t="s">
        <v>168</v>
      </c>
      <c r="D60" s="7" t="s">
        <v>169</v>
      </c>
      <c r="E60" s="11" t="s">
        <v>170</v>
      </c>
      <c r="F60" s="11" t="s">
        <v>175</v>
      </c>
      <c r="G60" s="11">
        <v>57.7</v>
      </c>
      <c r="H60" s="11">
        <f t="shared" si="0"/>
        <v>23.080000000000002</v>
      </c>
      <c r="I60" s="14">
        <v>68.6</v>
      </c>
      <c r="J60" s="14">
        <f t="shared" si="7"/>
        <v>41.16</v>
      </c>
      <c r="K60" s="14">
        <f t="shared" si="8"/>
        <v>64.24</v>
      </c>
      <c r="L60" s="14">
        <v>3</v>
      </c>
      <c r="M60" s="18"/>
    </row>
    <row r="61" spans="1:13" ht="27.75" customHeight="1">
      <c r="A61" s="7" t="s">
        <v>176</v>
      </c>
      <c r="B61" s="7" t="s">
        <v>21</v>
      </c>
      <c r="C61" s="7" t="s">
        <v>168</v>
      </c>
      <c r="D61" s="7" t="s">
        <v>177</v>
      </c>
      <c r="E61" s="11" t="s">
        <v>178</v>
      </c>
      <c r="F61" s="11" t="s">
        <v>179</v>
      </c>
      <c r="G61" s="11">
        <v>69.3</v>
      </c>
      <c r="H61" s="11">
        <f t="shared" si="0"/>
        <v>27.72</v>
      </c>
      <c r="I61" s="14">
        <v>82.6</v>
      </c>
      <c r="J61" s="14">
        <f t="shared" si="7"/>
        <v>49.559999999999995</v>
      </c>
      <c r="K61" s="14">
        <f t="shared" si="8"/>
        <v>77.28</v>
      </c>
      <c r="L61" s="14">
        <v>1</v>
      </c>
      <c r="M61" s="18"/>
    </row>
    <row r="62" spans="1:13" ht="27.75" customHeight="1">
      <c r="A62" s="7" t="s">
        <v>180</v>
      </c>
      <c r="B62" s="7" t="s">
        <v>21</v>
      </c>
      <c r="C62" s="7" t="s">
        <v>168</v>
      </c>
      <c r="D62" s="7" t="s">
        <v>177</v>
      </c>
      <c r="E62" s="11" t="s">
        <v>178</v>
      </c>
      <c r="F62" s="11" t="s">
        <v>181</v>
      </c>
      <c r="G62" s="11">
        <v>55.1</v>
      </c>
      <c r="H62" s="11">
        <f t="shared" si="0"/>
        <v>22.040000000000003</v>
      </c>
      <c r="I62" s="14">
        <v>86</v>
      </c>
      <c r="J62" s="14">
        <f t="shared" si="7"/>
        <v>51.6</v>
      </c>
      <c r="K62" s="14">
        <f t="shared" si="8"/>
        <v>73.64</v>
      </c>
      <c r="L62" s="14">
        <v>2</v>
      </c>
      <c r="M62" s="18"/>
    </row>
    <row r="63" spans="1:13" ht="27.75" customHeight="1">
      <c r="A63" s="7" t="s">
        <v>182</v>
      </c>
      <c r="B63" s="7" t="s">
        <v>21</v>
      </c>
      <c r="C63" s="7" t="s">
        <v>168</v>
      </c>
      <c r="D63" s="7" t="s">
        <v>177</v>
      </c>
      <c r="E63" s="11" t="s">
        <v>178</v>
      </c>
      <c r="F63" s="11" t="s">
        <v>183</v>
      </c>
      <c r="G63" s="11">
        <v>50.4</v>
      </c>
      <c r="H63" s="11">
        <f t="shared" si="0"/>
        <v>20.16</v>
      </c>
      <c r="I63" s="14">
        <v>67.2</v>
      </c>
      <c r="J63" s="14">
        <f t="shared" si="7"/>
        <v>40.32</v>
      </c>
      <c r="K63" s="14">
        <f t="shared" si="8"/>
        <v>60.480000000000004</v>
      </c>
      <c r="L63" s="14">
        <v>3</v>
      </c>
      <c r="M63" s="18"/>
    </row>
    <row r="64" spans="1:13" ht="27.75" customHeight="1">
      <c r="A64" s="7" t="s">
        <v>184</v>
      </c>
      <c r="B64" s="7" t="s">
        <v>16</v>
      </c>
      <c r="C64" s="7" t="s">
        <v>168</v>
      </c>
      <c r="D64" s="7" t="s">
        <v>185</v>
      </c>
      <c r="E64" s="11" t="s">
        <v>186</v>
      </c>
      <c r="F64" s="11" t="s">
        <v>187</v>
      </c>
      <c r="G64" s="13">
        <v>69.4</v>
      </c>
      <c r="H64" s="13">
        <f t="shared" si="0"/>
        <v>27.760000000000005</v>
      </c>
      <c r="I64" s="14">
        <v>79.6</v>
      </c>
      <c r="J64" s="14">
        <f t="shared" si="7"/>
        <v>47.76</v>
      </c>
      <c r="K64" s="14">
        <f t="shared" si="8"/>
        <v>75.52000000000001</v>
      </c>
      <c r="L64" s="14">
        <v>1</v>
      </c>
      <c r="M64" s="18"/>
    </row>
    <row r="65" spans="1:13" ht="27.75" customHeight="1">
      <c r="A65" s="7" t="s">
        <v>188</v>
      </c>
      <c r="B65" s="7" t="s">
        <v>21</v>
      </c>
      <c r="C65" s="7" t="s">
        <v>168</v>
      </c>
      <c r="D65" s="7" t="s">
        <v>185</v>
      </c>
      <c r="E65" s="11" t="s">
        <v>186</v>
      </c>
      <c r="F65" s="11" t="s">
        <v>189</v>
      </c>
      <c r="G65" s="13">
        <v>64.2</v>
      </c>
      <c r="H65" s="13">
        <f t="shared" si="0"/>
        <v>25.680000000000003</v>
      </c>
      <c r="I65" s="14">
        <v>79.8</v>
      </c>
      <c r="J65" s="14">
        <f t="shared" si="7"/>
        <v>47.879999999999995</v>
      </c>
      <c r="K65" s="14">
        <f t="shared" si="8"/>
        <v>73.56</v>
      </c>
      <c r="L65" s="14">
        <v>2</v>
      </c>
      <c r="M65" s="18"/>
    </row>
    <row r="66" spans="1:13" ht="27.75" customHeight="1">
      <c r="A66" s="7" t="s">
        <v>190</v>
      </c>
      <c r="B66" s="7" t="s">
        <v>16</v>
      </c>
      <c r="C66" s="7" t="s">
        <v>168</v>
      </c>
      <c r="D66" s="7" t="s">
        <v>185</v>
      </c>
      <c r="E66" s="11" t="s">
        <v>186</v>
      </c>
      <c r="F66" s="11" t="s">
        <v>191</v>
      </c>
      <c r="G66" s="13">
        <v>66.4</v>
      </c>
      <c r="H66" s="13">
        <f t="shared" si="0"/>
        <v>26.560000000000002</v>
      </c>
      <c r="I66" s="14">
        <v>74.2</v>
      </c>
      <c r="J66" s="14">
        <f t="shared" si="7"/>
        <v>44.52</v>
      </c>
      <c r="K66" s="14">
        <f t="shared" si="8"/>
        <v>71.08000000000001</v>
      </c>
      <c r="L66" s="14">
        <v>3</v>
      </c>
      <c r="M66" s="18"/>
    </row>
    <row r="67" spans="1:13" ht="27.75" customHeight="1">
      <c r="A67" s="7" t="s">
        <v>192</v>
      </c>
      <c r="B67" s="7" t="s">
        <v>21</v>
      </c>
      <c r="C67" s="7" t="s">
        <v>168</v>
      </c>
      <c r="D67" s="7" t="s">
        <v>193</v>
      </c>
      <c r="E67" s="11" t="s">
        <v>194</v>
      </c>
      <c r="F67" s="11" t="s">
        <v>195</v>
      </c>
      <c r="G67" s="13">
        <v>67.4</v>
      </c>
      <c r="H67" s="13">
        <f t="shared" si="0"/>
        <v>26.960000000000004</v>
      </c>
      <c r="I67" s="14">
        <v>85.2</v>
      </c>
      <c r="J67" s="14">
        <f t="shared" si="7"/>
        <v>51.12</v>
      </c>
      <c r="K67" s="14">
        <f t="shared" si="8"/>
        <v>78.08</v>
      </c>
      <c r="L67" s="14">
        <v>1</v>
      </c>
      <c r="M67" s="18"/>
    </row>
    <row r="68" spans="1:13" ht="27.75" customHeight="1">
      <c r="A68" s="7" t="s">
        <v>196</v>
      </c>
      <c r="B68" s="7" t="s">
        <v>21</v>
      </c>
      <c r="C68" s="7" t="s">
        <v>168</v>
      </c>
      <c r="D68" s="7" t="s">
        <v>193</v>
      </c>
      <c r="E68" s="11" t="s">
        <v>194</v>
      </c>
      <c r="F68" s="11" t="s">
        <v>197</v>
      </c>
      <c r="G68" s="13">
        <v>67.7</v>
      </c>
      <c r="H68" s="13">
        <f aca="true" t="shared" si="9" ref="H68:H91">G68*0.4</f>
        <v>27.080000000000002</v>
      </c>
      <c r="I68" s="14">
        <v>81</v>
      </c>
      <c r="J68" s="14">
        <f t="shared" si="7"/>
        <v>48.6</v>
      </c>
      <c r="K68" s="14">
        <f t="shared" si="8"/>
        <v>75.68</v>
      </c>
      <c r="L68" s="14">
        <v>2</v>
      </c>
      <c r="M68" s="18"/>
    </row>
    <row r="69" spans="1:13" ht="27.75" customHeight="1">
      <c r="A69" s="7" t="s">
        <v>198</v>
      </c>
      <c r="B69" s="7" t="s">
        <v>21</v>
      </c>
      <c r="C69" s="7" t="s">
        <v>168</v>
      </c>
      <c r="D69" s="7" t="s">
        <v>193</v>
      </c>
      <c r="E69" s="11" t="s">
        <v>194</v>
      </c>
      <c r="F69" s="11" t="s">
        <v>199</v>
      </c>
      <c r="G69" s="13">
        <v>68</v>
      </c>
      <c r="H69" s="13">
        <f t="shared" si="9"/>
        <v>27.200000000000003</v>
      </c>
      <c r="I69" s="14">
        <v>80</v>
      </c>
      <c r="J69" s="14">
        <f t="shared" si="7"/>
        <v>48</v>
      </c>
      <c r="K69" s="14">
        <f t="shared" si="8"/>
        <v>75.2</v>
      </c>
      <c r="L69" s="14">
        <v>3</v>
      </c>
      <c r="M69" s="18"/>
    </row>
    <row r="70" spans="1:13" ht="27.75" customHeight="1">
      <c r="A70" s="7" t="s">
        <v>200</v>
      </c>
      <c r="B70" s="7" t="s">
        <v>16</v>
      </c>
      <c r="C70" s="7" t="s">
        <v>168</v>
      </c>
      <c r="D70" s="7" t="s">
        <v>201</v>
      </c>
      <c r="E70" s="11" t="s">
        <v>202</v>
      </c>
      <c r="F70" s="11" t="s">
        <v>203</v>
      </c>
      <c r="G70" s="13">
        <v>72</v>
      </c>
      <c r="H70" s="13">
        <f t="shared" si="9"/>
        <v>28.8</v>
      </c>
      <c r="I70" s="14">
        <v>82.2</v>
      </c>
      <c r="J70" s="14">
        <f t="shared" si="7"/>
        <v>49.32</v>
      </c>
      <c r="K70" s="14">
        <f t="shared" si="8"/>
        <v>78.12</v>
      </c>
      <c r="L70" s="14">
        <v>1</v>
      </c>
      <c r="M70" s="18"/>
    </row>
    <row r="71" spans="1:13" ht="27.75" customHeight="1">
      <c r="A71" s="7" t="s">
        <v>204</v>
      </c>
      <c r="B71" s="7" t="s">
        <v>21</v>
      </c>
      <c r="C71" s="7" t="s">
        <v>168</v>
      </c>
      <c r="D71" s="7" t="s">
        <v>201</v>
      </c>
      <c r="E71" s="11" t="s">
        <v>202</v>
      </c>
      <c r="F71" s="11" t="s">
        <v>205</v>
      </c>
      <c r="G71" s="13">
        <v>72.1</v>
      </c>
      <c r="H71" s="13">
        <f t="shared" si="9"/>
        <v>28.84</v>
      </c>
      <c r="I71" s="14">
        <v>81</v>
      </c>
      <c r="J71" s="14">
        <f t="shared" si="7"/>
        <v>48.6</v>
      </c>
      <c r="K71" s="14">
        <f t="shared" si="8"/>
        <v>77.44</v>
      </c>
      <c r="L71" s="14">
        <v>2</v>
      </c>
      <c r="M71" s="18"/>
    </row>
    <row r="72" spans="1:13" ht="27.75" customHeight="1">
      <c r="A72" s="7" t="s">
        <v>206</v>
      </c>
      <c r="B72" s="7" t="s">
        <v>21</v>
      </c>
      <c r="C72" s="7" t="s">
        <v>168</v>
      </c>
      <c r="D72" s="7" t="s">
        <v>201</v>
      </c>
      <c r="E72" s="11" t="s">
        <v>202</v>
      </c>
      <c r="F72" s="11" t="s">
        <v>207</v>
      </c>
      <c r="G72" s="13">
        <v>71.8</v>
      </c>
      <c r="H72" s="13">
        <f t="shared" si="9"/>
        <v>28.72</v>
      </c>
      <c r="I72" s="14">
        <v>77</v>
      </c>
      <c r="J72" s="14">
        <f t="shared" si="7"/>
        <v>46.199999999999996</v>
      </c>
      <c r="K72" s="14">
        <f t="shared" si="8"/>
        <v>74.91999999999999</v>
      </c>
      <c r="L72" s="14">
        <v>3</v>
      </c>
      <c r="M72" s="18"/>
    </row>
    <row r="73" spans="1:13" ht="27.75" customHeight="1">
      <c r="A73" s="7" t="s">
        <v>208</v>
      </c>
      <c r="B73" s="7" t="s">
        <v>21</v>
      </c>
      <c r="C73" s="7" t="s">
        <v>209</v>
      </c>
      <c r="D73" s="7" t="s">
        <v>210</v>
      </c>
      <c r="E73" s="11" t="s">
        <v>211</v>
      </c>
      <c r="F73" s="11" t="s">
        <v>212</v>
      </c>
      <c r="G73" s="13">
        <v>65.5</v>
      </c>
      <c r="H73" s="13">
        <f t="shared" si="9"/>
        <v>26.200000000000003</v>
      </c>
      <c r="I73" s="14">
        <v>78.4</v>
      </c>
      <c r="J73" s="14">
        <f t="shared" si="7"/>
        <v>47.04</v>
      </c>
      <c r="K73" s="14">
        <f t="shared" si="8"/>
        <v>73.24000000000001</v>
      </c>
      <c r="L73" s="14">
        <v>1</v>
      </c>
      <c r="M73" s="18"/>
    </row>
    <row r="74" spans="1:13" ht="27.75" customHeight="1">
      <c r="A74" s="7" t="s">
        <v>213</v>
      </c>
      <c r="B74" s="7" t="s">
        <v>21</v>
      </c>
      <c r="C74" s="7" t="s">
        <v>209</v>
      </c>
      <c r="D74" s="7" t="s">
        <v>210</v>
      </c>
      <c r="E74" s="11" t="s">
        <v>211</v>
      </c>
      <c r="F74" s="11" t="s">
        <v>214</v>
      </c>
      <c r="G74" s="13">
        <v>53.2</v>
      </c>
      <c r="H74" s="13">
        <f t="shared" si="9"/>
        <v>21.28</v>
      </c>
      <c r="I74" s="14">
        <v>83.4</v>
      </c>
      <c r="J74" s="14">
        <f t="shared" si="7"/>
        <v>50.04</v>
      </c>
      <c r="K74" s="14">
        <f t="shared" si="8"/>
        <v>71.32</v>
      </c>
      <c r="L74" s="14">
        <v>2</v>
      </c>
      <c r="M74" s="18"/>
    </row>
    <row r="75" spans="1:13" ht="27.75" customHeight="1">
      <c r="A75" s="7" t="s">
        <v>215</v>
      </c>
      <c r="B75" s="7" t="s">
        <v>21</v>
      </c>
      <c r="C75" s="7" t="s">
        <v>209</v>
      </c>
      <c r="D75" s="7" t="s">
        <v>210</v>
      </c>
      <c r="E75" s="11" t="s">
        <v>211</v>
      </c>
      <c r="F75" s="11" t="s">
        <v>216</v>
      </c>
      <c r="G75" s="13">
        <v>53.1</v>
      </c>
      <c r="H75" s="13">
        <f t="shared" si="9"/>
        <v>21.240000000000002</v>
      </c>
      <c r="I75" s="14">
        <v>83.4</v>
      </c>
      <c r="J75" s="14">
        <f t="shared" si="7"/>
        <v>50.04</v>
      </c>
      <c r="K75" s="14">
        <f t="shared" si="8"/>
        <v>71.28</v>
      </c>
      <c r="L75" s="14">
        <v>3</v>
      </c>
      <c r="M75" s="18"/>
    </row>
    <row r="76" spans="1:13" ht="27.75" customHeight="1">
      <c r="A76" s="7" t="s">
        <v>217</v>
      </c>
      <c r="B76" s="7" t="s">
        <v>16</v>
      </c>
      <c r="C76" s="7" t="s">
        <v>209</v>
      </c>
      <c r="D76" s="7" t="s">
        <v>210</v>
      </c>
      <c r="E76" s="11" t="s">
        <v>211</v>
      </c>
      <c r="F76" s="11" t="s">
        <v>218</v>
      </c>
      <c r="G76" s="13">
        <v>59.5</v>
      </c>
      <c r="H76" s="13">
        <f t="shared" si="9"/>
        <v>23.8</v>
      </c>
      <c r="I76" s="14">
        <v>78.4</v>
      </c>
      <c r="J76" s="14">
        <f t="shared" si="7"/>
        <v>47.04</v>
      </c>
      <c r="K76" s="14">
        <f t="shared" si="8"/>
        <v>70.84</v>
      </c>
      <c r="L76" s="14">
        <v>4</v>
      </c>
      <c r="M76" s="18"/>
    </row>
    <row r="77" spans="1:13" ht="27.75" customHeight="1">
      <c r="A77" s="7" t="s">
        <v>219</v>
      </c>
      <c r="B77" s="7" t="s">
        <v>21</v>
      </c>
      <c r="C77" s="7" t="s">
        <v>209</v>
      </c>
      <c r="D77" s="7" t="s">
        <v>210</v>
      </c>
      <c r="E77" s="11" t="s">
        <v>211</v>
      </c>
      <c r="F77" s="11" t="s">
        <v>220</v>
      </c>
      <c r="G77" s="13">
        <v>59.2</v>
      </c>
      <c r="H77" s="13">
        <f t="shared" si="9"/>
        <v>23.680000000000003</v>
      </c>
      <c r="I77" s="14">
        <v>77.2</v>
      </c>
      <c r="J77" s="14">
        <f t="shared" si="7"/>
        <v>46.32</v>
      </c>
      <c r="K77" s="14">
        <f t="shared" si="8"/>
        <v>70</v>
      </c>
      <c r="L77" s="14">
        <v>5</v>
      </c>
      <c r="M77" s="18"/>
    </row>
    <row r="78" spans="1:13" ht="27.75" customHeight="1">
      <c r="A78" s="7" t="s">
        <v>221</v>
      </c>
      <c r="B78" s="7" t="s">
        <v>16</v>
      </c>
      <c r="C78" s="7" t="s">
        <v>209</v>
      </c>
      <c r="D78" s="7" t="s">
        <v>210</v>
      </c>
      <c r="E78" s="11" t="s">
        <v>211</v>
      </c>
      <c r="F78" s="11" t="s">
        <v>222</v>
      </c>
      <c r="G78" s="13">
        <v>56</v>
      </c>
      <c r="H78" s="13">
        <f t="shared" si="9"/>
        <v>22.400000000000002</v>
      </c>
      <c r="I78" s="14">
        <v>77.2</v>
      </c>
      <c r="J78" s="14">
        <f t="shared" si="7"/>
        <v>46.32</v>
      </c>
      <c r="K78" s="14">
        <f t="shared" si="8"/>
        <v>68.72</v>
      </c>
      <c r="L78" s="14">
        <v>6</v>
      </c>
      <c r="M78" s="18"/>
    </row>
    <row r="79" spans="1:13" ht="27.75" customHeight="1">
      <c r="A79" s="7" t="s">
        <v>223</v>
      </c>
      <c r="B79" s="7" t="s">
        <v>21</v>
      </c>
      <c r="C79" s="7" t="s">
        <v>209</v>
      </c>
      <c r="D79" s="7" t="s">
        <v>210</v>
      </c>
      <c r="E79" s="11" t="s">
        <v>211</v>
      </c>
      <c r="F79" s="11" t="s">
        <v>224</v>
      </c>
      <c r="G79" s="13">
        <v>56.2</v>
      </c>
      <c r="H79" s="13">
        <f t="shared" si="9"/>
        <v>22.480000000000004</v>
      </c>
      <c r="I79" s="15" t="s">
        <v>32</v>
      </c>
      <c r="J79" s="16"/>
      <c r="K79" s="16"/>
      <c r="L79" s="16"/>
      <c r="M79" s="19"/>
    </row>
    <row r="80" spans="1:13" ht="27.75" customHeight="1">
      <c r="A80" s="7" t="s">
        <v>225</v>
      </c>
      <c r="B80" s="7" t="s">
        <v>16</v>
      </c>
      <c r="C80" s="7" t="s">
        <v>209</v>
      </c>
      <c r="D80" s="7" t="s">
        <v>226</v>
      </c>
      <c r="E80" s="11" t="s">
        <v>227</v>
      </c>
      <c r="F80" s="11" t="s">
        <v>228</v>
      </c>
      <c r="G80" s="13">
        <v>59.6</v>
      </c>
      <c r="H80" s="13">
        <f t="shared" si="9"/>
        <v>23.840000000000003</v>
      </c>
      <c r="I80" s="14">
        <v>80.6</v>
      </c>
      <c r="J80" s="14">
        <f t="shared" si="7"/>
        <v>48.35999999999999</v>
      </c>
      <c r="K80" s="14">
        <f aca="true" t="shared" si="10" ref="K80:K87">G80*0.4+I80*0.6</f>
        <v>72.19999999999999</v>
      </c>
      <c r="L80" s="14">
        <v>1</v>
      </c>
      <c r="M80" s="18"/>
    </row>
    <row r="81" spans="1:13" ht="27.75" customHeight="1">
      <c r="A81" s="7" t="s">
        <v>229</v>
      </c>
      <c r="B81" s="7" t="s">
        <v>16</v>
      </c>
      <c r="C81" s="7" t="s">
        <v>209</v>
      </c>
      <c r="D81" s="7" t="s">
        <v>226</v>
      </c>
      <c r="E81" s="11" t="s">
        <v>227</v>
      </c>
      <c r="F81" s="11" t="s">
        <v>230</v>
      </c>
      <c r="G81" s="13">
        <v>61.7</v>
      </c>
      <c r="H81" s="13">
        <f t="shared" si="9"/>
        <v>24.680000000000003</v>
      </c>
      <c r="I81" s="14">
        <v>75.6</v>
      </c>
      <c r="J81" s="14">
        <f t="shared" si="7"/>
        <v>45.35999999999999</v>
      </c>
      <c r="K81" s="14">
        <f t="shared" si="10"/>
        <v>70.03999999999999</v>
      </c>
      <c r="L81" s="14">
        <v>2</v>
      </c>
      <c r="M81" s="18"/>
    </row>
    <row r="82" spans="1:13" ht="27.75" customHeight="1">
      <c r="A82" s="7" t="s">
        <v>231</v>
      </c>
      <c r="B82" s="7" t="s">
        <v>16</v>
      </c>
      <c r="C82" s="7" t="s">
        <v>209</v>
      </c>
      <c r="D82" s="7" t="s">
        <v>226</v>
      </c>
      <c r="E82" s="11" t="s">
        <v>227</v>
      </c>
      <c r="F82" s="11" t="s">
        <v>232</v>
      </c>
      <c r="G82" s="13">
        <v>55.3</v>
      </c>
      <c r="H82" s="13">
        <f t="shared" si="9"/>
        <v>22.12</v>
      </c>
      <c r="I82" s="14">
        <v>65.4</v>
      </c>
      <c r="J82" s="14">
        <f t="shared" si="7"/>
        <v>39.24</v>
      </c>
      <c r="K82" s="14">
        <f t="shared" si="10"/>
        <v>61.36</v>
      </c>
      <c r="L82" s="14">
        <v>3</v>
      </c>
      <c r="M82" s="18"/>
    </row>
    <row r="83" spans="1:13" ht="27.75" customHeight="1">
      <c r="A83" s="7" t="s">
        <v>233</v>
      </c>
      <c r="B83" s="7" t="s">
        <v>21</v>
      </c>
      <c r="C83" s="7" t="s">
        <v>209</v>
      </c>
      <c r="D83" s="7" t="s">
        <v>90</v>
      </c>
      <c r="E83" s="11" t="s">
        <v>234</v>
      </c>
      <c r="F83" s="11" t="s">
        <v>235</v>
      </c>
      <c r="G83" s="13">
        <v>68.4</v>
      </c>
      <c r="H83" s="13">
        <f t="shared" si="9"/>
        <v>27.360000000000003</v>
      </c>
      <c r="I83" s="14">
        <v>83.2</v>
      </c>
      <c r="J83" s="14">
        <f t="shared" si="7"/>
        <v>49.92</v>
      </c>
      <c r="K83" s="14">
        <f t="shared" si="10"/>
        <v>77.28</v>
      </c>
      <c r="L83" s="14">
        <v>1</v>
      </c>
      <c r="M83" s="18"/>
    </row>
    <row r="84" spans="1:13" ht="27.75" customHeight="1">
      <c r="A84" s="7" t="s">
        <v>236</v>
      </c>
      <c r="B84" s="7" t="s">
        <v>16</v>
      </c>
      <c r="C84" s="7" t="s">
        <v>209</v>
      </c>
      <c r="D84" s="7" t="s">
        <v>90</v>
      </c>
      <c r="E84" s="11" t="s">
        <v>234</v>
      </c>
      <c r="F84" s="11" t="s">
        <v>237</v>
      </c>
      <c r="G84" s="13">
        <v>68</v>
      </c>
      <c r="H84" s="13">
        <f t="shared" si="9"/>
        <v>27.200000000000003</v>
      </c>
      <c r="I84" s="14">
        <v>80.6</v>
      </c>
      <c r="J84" s="14">
        <f t="shared" si="7"/>
        <v>48.35999999999999</v>
      </c>
      <c r="K84" s="14">
        <f t="shared" si="10"/>
        <v>75.56</v>
      </c>
      <c r="L84" s="14">
        <v>2</v>
      </c>
      <c r="M84" s="18"/>
    </row>
    <row r="85" spans="1:13" ht="27.75" customHeight="1">
      <c r="A85" s="7" t="s">
        <v>238</v>
      </c>
      <c r="B85" s="7" t="s">
        <v>21</v>
      </c>
      <c r="C85" s="7" t="s">
        <v>209</v>
      </c>
      <c r="D85" s="7" t="s">
        <v>90</v>
      </c>
      <c r="E85" s="11" t="s">
        <v>234</v>
      </c>
      <c r="F85" s="11" t="s">
        <v>239</v>
      </c>
      <c r="G85" s="13">
        <v>69.1</v>
      </c>
      <c r="H85" s="13">
        <f t="shared" si="9"/>
        <v>27.64</v>
      </c>
      <c r="I85" s="14">
        <v>77.2</v>
      </c>
      <c r="J85" s="14">
        <f t="shared" si="7"/>
        <v>46.32</v>
      </c>
      <c r="K85" s="14">
        <f t="shared" si="10"/>
        <v>73.96000000000001</v>
      </c>
      <c r="L85" s="14">
        <v>3</v>
      </c>
      <c r="M85" s="18"/>
    </row>
    <row r="86" spans="1:13" ht="27.75" customHeight="1">
      <c r="A86" s="7" t="s">
        <v>240</v>
      </c>
      <c r="B86" s="7" t="s">
        <v>16</v>
      </c>
      <c r="C86" s="7" t="s">
        <v>241</v>
      </c>
      <c r="D86" s="7" t="s">
        <v>242</v>
      </c>
      <c r="E86" s="11" t="s">
        <v>243</v>
      </c>
      <c r="F86" s="11" t="s">
        <v>244</v>
      </c>
      <c r="G86" s="11">
        <v>65.5</v>
      </c>
      <c r="H86" s="11">
        <f t="shared" si="9"/>
        <v>26.200000000000003</v>
      </c>
      <c r="I86" s="14">
        <v>83.6</v>
      </c>
      <c r="J86" s="14">
        <f t="shared" si="7"/>
        <v>50.16</v>
      </c>
      <c r="K86" s="14">
        <f t="shared" si="10"/>
        <v>76.36</v>
      </c>
      <c r="L86" s="14">
        <v>1</v>
      </c>
      <c r="M86" s="18"/>
    </row>
    <row r="87" spans="1:13" ht="27.75" customHeight="1">
      <c r="A87" s="7" t="s">
        <v>245</v>
      </c>
      <c r="B87" s="7" t="s">
        <v>21</v>
      </c>
      <c r="C87" s="7" t="s">
        <v>241</v>
      </c>
      <c r="D87" s="7" t="s">
        <v>242</v>
      </c>
      <c r="E87" s="11" t="s">
        <v>243</v>
      </c>
      <c r="F87" s="11" t="s">
        <v>246</v>
      </c>
      <c r="G87" s="11">
        <v>63.7</v>
      </c>
      <c r="H87" s="11">
        <f t="shared" si="9"/>
        <v>25.480000000000004</v>
      </c>
      <c r="I87" s="14">
        <v>83.4</v>
      </c>
      <c r="J87" s="14">
        <f t="shared" si="7"/>
        <v>50.04</v>
      </c>
      <c r="K87" s="14">
        <f t="shared" si="10"/>
        <v>75.52000000000001</v>
      </c>
      <c r="L87" s="14">
        <v>2</v>
      </c>
      <c r="M87" s="18"/>
    </row>
    <row r="88" spans="1:13" ht="27.75" customHeight="1">
      <c r="A88" s="7" t="s">
        <v>247</v>
      </c>
      <c r="B88" s="7" t="s">
        <v>21</v>
      </c>
      <c r="C88" s="7" t="s">
        <v>241</v>
      </c>
      <c r="D88" s="7" t="s">
        <v>242</v>
      </c>
      <c r="E88" s="11" t="s">
        <v>243</v>
      </c>
      <c r="F88" s="11" t="s">
        <v>248</v>
      </c>
      <c r="G88" s="11">
        <v>66</v>
      </c>
      <c r="H88" s="11">
        <f t="shared" si="9"/>
        <v>26.400000000000002</v>
      </c>
      <c r="I88" s="15" t="s">
        <v>32</v>
      </c>
      <c r="J88" s="16"/>
      <c r="K88" s="16"/>
      <c r="L88" s="16"/>
      <c r="M88" s="19"/>
    </row>
    <row r="89" spans="1:13" ht="27.75" customHeight="1">
      <c r="A89" s="7" t="s">
        <v>249</v>
      </c>
      <c r="B89" s="7" t="s">
        <v>21</v>
      </c>
      <c r="C89" s="7" t="s">
        <v>241</v>
      </c>
      <c r="D89" s="7" t="s">
        <v>250</v>
      </c>
      <c r="E89" s="11" t="s">
        <v>251</v>
      </c>
      <c r="F89" s="11" t="s">
        <v>252</v>
      </c>
      <c r="G89" s="11">
        <v>68.5</v>
      </c>
      <c r="H89" s="11">
        <f t="shared" si="9"/>
        <v>27.400000000000002</v>
      </c>
      <c r="I89" s="14">
        <v>79.4</v>
      </c>
      <c r="J89" s="14">
        <f t="shared" si="7"/>
        <v>47.64</v>
      </c>
      <c r="K89" s="14">
        <f>G89*0.4+I89*0.6</f>
        <v>75.04</v>
      </c>
      <c r="L89" s="14">
        <v>1</v>
      </c>
      <c r="M89" s="18"/>
    </row>
    <row r="90" spans="1:13" ht="27.75" customHeight="1">
      <c r="A90" s="7" t="s">
        <v>253</v>
      </c>
      <c r="B90" s="7" t="s">
        <v>21</v>
      </c>
      <c r="C90" s="7" t="s">
        <v>241</v>
      </c>
      <c r="D90" s="7" t="s">
        <v>250</v>
      </c>
      <c r="E90" s="11">
        <v>20130028</v>
      </c>
      <c r="F90" s="11" t="s">
        <v>254</v>
      </c>
      <c r="G90" s="11">
        <v>70</v>
      </c>
      <c r="H90" s="11">
        <f t="shared" si="9"/>
        <v>28</v>
      </c>
      <c r="I90" s="14">
        <v>78.2</v>
      </c>
      <c r="J90" s="14">
        <f t="shared" si="7"/>
        <v>46.92</v>
      </c>
      <c r="K90" s="14">
        <f>G90*0.4+I90*0.6</f>
        <v>74.92</v>
      </c>
      <c r="L90" s="14">
        <v>2</v>
      </c>
      <c r="M90" s="18"/>
    </row>
    <row r="91" spans="1:13" ht="27.75" customHeight="1">
      <c r="A91" s="7" t="s">
        <v>255</v>
      </c>
      <c r="B91" s="7" t="s">
        <v>21</v>
      </c>
      <c r="C91" s="7" t="s">
        <v>241</v>
      </c>
      <c r="D91" s="7" t="s">
        <v>250</v>
      </c>
      <c r="E91" s="11" t="s">
        <v>251</v>
      </c>
      <c r="F91" s="11" t="s">
        <v>256</v>
      </c>
      <c r="G91" s="11">
        <v>65.6</v>
      </c>
      <c r="H91" s="11">
        <f t="shared" si="9"/>
        <v>26.24</v>
      </c>
      <c r="I91" s="15" t="s">
        <v>32</v>
      </c>
      <c r="J91" s="16"/>
      <c r="K91" s="16"/>
      <c r="L91" s="16"/>
      <c r="M91" s="19"/>
    </row>
  </sheetData>
  <sheetProtection/>
  <mergeCells count="10">
    <mergeCell ref="A2:M2"/>
    <mergeCell ref="I9:M9"/>
    <mergeCell ref="I21:M21"/>
    <mergeCell ref="I28:M28"/>
    <mergeCell ref="I29:M29"/>
    <mergeCell ref="I41:M41"/>
    <mergeCell ref="I57:M57"/>
    <mergeCell ref="I79:M79"/>
    <mergeCell ref="I88:M88"/>
    <mergeCell ref="I91:M91"/>
  </mergeCells>
  <printOptions horizontalCentered="1"/>
  <pageMargins left="0.2755905511811024" right="0.1968503937007874" top="0.7083333333333334" bottom="0.5905511811023623" header="0.31496062992125984" footer="0.31496062992125984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2020-08-27T11:08:45Z</cp:lastPrinted>
  <dcterms:created xsi:type="dcterms:W3CDTF">2020-08-08T10:50:46Z</dcterms:created>
  <dcterms:modified xsi:type="dcterms:W3CDTF">2022-03-21T16:36:29Z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