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1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3" i="2" l="1"/>
  <c r="H13" i="2" s="1"/>
  <c r="F12" i="2"/>
  <c r="H12" i="2" s="1"/>
  <c r="F11" i="2"/>
  <c r="H11" i="2" s="1"/>
  <c r="F10" i="2"/>
  <c r="H10" i="2" s="1"/>
  <c r="F9" i="2"/>
  <c r="H9" i="2" s="1"/>
  <c r="F8" i="2"/>
  <c r="H8" i="2" s="1"/>
  <c r="F7" i="2"/>
  <c r="H7" i="2" s="1"/>
  <c r="F6" i="2"/>
  <c r="H6" i="2" s="1"/>
  <c r="F5" i="2"/>
  <c r="H5" i="2" s="1"/>
  <c r="F4" i="2"/>
  <c r="H4" i="2" s="1"/>
  <c r="F3" i="2"/>
  <c r="H3" i="2" s="1"/>
  <c r="K17" i="1" l="1"/>
  <c r="N17" i="1" s="1"/>
  <c r="K13" i="1" l="1"/>
  <c r="N13" i="1" s="1"/>
  <c r="K12" i="1"/>
  <c r="N12" i="1" s="1"/>
  <c r="K20" i="1"/>
  <c r="N20" i="1" s="1"/>
  <c r="K19" i="1"/>
  <c r="N19" i="1" s="1"/>
  <c r="K11" i="1"/>
  <c r="N11" i="1" s="1"/>
  <c r="K10" i="1"/>
  <c r="N10" i="1" s="1"/>
  <c r="K9" i="1"/>
  <c r="N9" i="1" s="1"/>
  <c r="K18" i="1"/>
  <c r="N18" i="1" s="1"/>
  <c r="K8" i="1"/>
  <c r="N8" i="1" s="1"/>
  <c r="K7" i="1"/>
  <c r="N7" i="1" s="1"/>
  <c r="K6" i="1"/>
  <c r="N6" i="1" s="1"/>
  <c r="K16" i="1"/>
  <c r="N16" i="1" s="1"/>
  <c r="K5" i="1"/>
  <c r="N5" i="1" s="1"/>
  <c r="K4" i="1"/>
  <c r="N4" i="1" s="1"/>
  <c r="K15" i="1"/>
  <c r="N15" i="1" s="1"/>
  <c r="K3" i="1"/>
  <c r="N3" i="1" s="1"/>
  <c r="K14" i="1"/>
  <c r="N14" i="1" s="1"/>
</calcChain>
</file>

<file path=xl/sharedStrings.xml><?xml version="1.0" encoding="utf-8"?>
<sst xmlns="http://schemas.openxmlformats.org/spreadsheetml/2006/main" count="154" uniqueCount="101">
  <si>
    <t>序号</t>
    <phoneticPr fontId="2" type="noConversion"/>
  </si>
  <si>
    <t>报考岗位</t>
  </si>
  <si>
    <t>准考证号</t>
  </si>
  <si>
    <t>姓名</t>
  </si>
  <si>
    <t>性别</t>
    <phoneticPr fontId="2" type="noConversion"/>
  </si>
  <si>
    <t>身份证号码</t>
    <phoneticPr fontId="2" type="noConversion"/>
  </si>
  <si>
    <t>出生年月</t>
    <phoneticPr fontId="2" type="noConversion"/>
  </si>
  <si>
    <t>原单位</t>
    <phoneticPr fontId="2" type="noConversion"/>
  </si>
  <si>
    <t>专业知识成绩</t>
  </si>
  <si>
    <t>公共知识成绩</t>
  </si>
  <si>
    <t>笔试合成成绩</t>
  </si>
  <si>
    <t>联系方式</t>
    <phoneticPr fontId="2" type="noConversion"/>
  </si>
  <si>
    <t>加分</t>
    <phoneticPr fontId="2" type="noConversion"/>
  </si>
  <si>
    <t>加分后成绩</t>
    <phoneticPr fontId="2" type="noConversion"/>
  </si>
  <si>
    <t>初中地理</t>
  </si>
  <si>
    <t>张冉</t>
  </si>
  <si>
    <t>男</t>
    <phoneticPr fontId="2" type="noConversion"/>
  </si>
  <si>
    <t>342222198603048413</t>
  </si>
  <si>
    <t>2009.9</t>
    <phoneticPr fontId="2" type="noConversion"/>
  </si>
  <si>
    <t>阜南县新村镇中心学校</t>
    <phoneticPr fontId="2" type="noConversion"/>
  </si>
  <si>
    <t>初中历史</t>
  </si>
  <si>
    <t>刘梦瑶</t>
  </si>
  <si>
    <t>女</t>
    <phoneticPr fontId="2" type="noConversion"/>
  </si>
  <si>
    <t>341222198605209443</t>
  </si>
  <si>
    <t>太和县第六中学</t>
    <phoneticPr fontId="2" type="noConversion"/>
  </si>
  <si>
    <t>张振飞</t>
  </si>
  <si>
    <t>男</t>
    <phoneticPr fontId="2" type="noConversion"/>
  </si>
  <si>
    <t>341221198810012934</t>
  </si>
  <si>
    <t>2012.9</t>
    <phoneticPr fontId="2" type="noConversion"/>
  </si>
  <si>
    <t>阜南县王店孜乡中心学校</t>
    <phoneticPr fontId="2" type="noConversion"/>
  </si>
  <si>
    <t>初中数学</t>
  </si>
  <si>
    <t>刘存贺</t>
  </si>
  <si>
    <t>34122219890713845x</t>
  </si>
  <si>
    <t>2015.9</t>
    <phoneticPr fontId="2" type="noConversion"/>
  </si>
  <si>
    <t>太和县阮桥镇中心学校</t>
    <phoneticPr fontId="2" type="noConversion"/>
  </si>
  <si>
    <t>宁萍</t>
  </si>
  <si>
    <t>341203199106183440</t>
  </si>
  <si>
    <t>颍泉区姜堂中学</t>
    <phoneticPr fontId="2" type="noConversion"/>
  </si>
  <si>
    <t>初中物理</t>
  </si>
  <si>
    <t>于飞龙</t>
  </si>
  <si>
    <t>342122197910147833</t>
  </si>
  <si>
    <t>2002.9</t>
    <phoneticPr fontId="2" type="noConversion"/>
  </si>
  <si>
    <t>临泉田家炳实验中学</t>
    <phoneticPr fontId="2" type="noConversion"/>
  </si>
  <si>
    <t>张灿玉</t>
  </si>
  <si>
    <t>341221198302201093</t>
  </si>
  <si>
    <t>2008.9</t>
    <phoneticPr fontId="2" type="noConversion"/>
  </si>
  <si>
    <t>临泉第二中学</t>
    <phoneticPr fontId="2" type="noConversion"/>
  </si>
  <si>
    <t>初中信息技术</t>
  </si>
  <si>
    <t>王婷婷</t>
  </si>
  <si>
    <t>341222199312093269</t>
  </si>
  <si>
    <t>2016.9</t>
    <phoneticPr fontId="2" type="noConversion"/>
  </si>
  <si>
    <t>颍上县科学技术学校</t>
    <phoneticPr fontId="2" type="noConversion"/>
  </si>
  <si>
    <t>初中英语</t>
  </si>
  <si>
    <t>连师侠</t>
  </si>
  <si>
    <t>女</t>
  </si>
  <si>
    <t>341203198703140348</t>
  </si>
  <si>
    <t>2011.9</t>
  </si>
  <si>
    <t>颍上县江口镇西元小学</t>
  </si>
  <si>
    <t>杨晶晶</t>
  </si>
  <si>
    <t>341202198903021726</t>
  </si>
  <si>
    <t>2017.9</t>
  </si>
  <si>
    <t>颍泉区姜堂中学</t>
  </si>
  <si>
    <t>初中语文</t>
  </si>
  <si>
    <t>孙玉东</t>
  </si>
  <si>
    <t>34122519900817061X</t>
  </si>
  <si>
    <t>2017.9</t>
    <phoneticPr fontId="2" type="noConversion"/>
  </si>
  <si>
    <t>临泉县第六中学</t>
    <phoneticPr fontId="2" type="noConversion"/>
  </si>
  <si>
    <t>管雪梅</t>
  </si>
  <si>
    <t>女</t>
    <phoneticPr fontId="9" type="noConversion"/>
  </si>
  <si>
    <t>341227199402084827</t>
  </si>
  <si>
    <t>2016.8</t>
    <phoneticPr fontId="9" type="noConversion"/>
  </si>
  <si>
    <t>利辛高级中学</t>
    <phoneticPr fontId="9" type="noConversion"/>
  </si>
  <si>
    <t>孙莹莹</t>
  </si>
  <si>
    <t>34210119801118422X</t>
  </si>
  <si>
    <t>2007.9</t>
    <phoneticPr fontId="2" type="noConversion"/>
  </si>
  <si>
    <t>颍泉区滑集中学</t>
    <phoneticPr fontId="2" type="noConversion"/>
  </si>
  <si>
    <t>18256815290</t>
    <phoneticPr fontId="2" type="noConversion"/>
  </si>
  <si>
    <t>宋李根</t>
  </si>
  <si>
    <t>341222199208204184</t>
  </si>
  <si>
    <t>2014.9</t>
    <phoneticPr fontId="2" type="noConversion"/>
  </si>
  <si>
    <t>太和县蔡庙镇中心学校</t>
    <phoneticPr fontId="2" type="noConversion"/>
  </si>
  <si>
    <t>小学道德与法制</t>
  </si>
  <si>
    <t>张洪印</t>
  </si>
  <si>
    <t>男</t>
  </si>
  <si>
    <t>341226199404164437</t>
  </si>
  <si>
    <t>2018.9</t>
  </si>
  <si>
    <t>颍上县黄坝乡中心学校</t>
  </si>
  <si>
    <t>小学语文</t>
  </si>
  <si>
    <t>宗园园</t>
  </si>
  <si>
    <t>34120219941104052X</t>
  </si>
  <si>
    <t>颍上县南照镇中心小学</t>
    <phoneticPr fontId="2" type="noConversion"/>
  </si>
  <si>
    <t>周敏</t>
  </si>
  <si>
    <t>34122119930110590X</t>
  </si>
  <si>
    <t>临泉县陈集镇中心学校</t>
    <phoneticPr fontId="2" type="noConversion"/>
  </si>
  <si>
    <t>李志远</t>
  </si>
  <si>
    <t>341203199007023775</t>
  </si>
  <si>
    <t>颍上第三中学</t>
  </si>
  <si>
    <t>颍东区2021年区外公开引进教师二次递补人员名单</t>
    <phoneticPr fontId="2" type="noConversion"/>
  </si>
  <si>
    <t>本人签名</t>
    <phoneticPr fontId="2" type="noConversion"/>
  </si>
  <si>
    <t>已交</t>
    <phoneticPr fontId="2" type="noConversion"/>
  </si>
  <si>
    <t>备注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</si>
</sst>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3">
    <font>
      <sz val="11"/>
      <color theme="1"/>
      <name val="宋体"/>
      <family val="2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仿宋"/>
      <family val="3"/>
      <charset val="134"/>
    </font>
    <font>
      <sz val="11"/>
      <name val="宋体"/>
      <family val="2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0"/>
      <name val="宋体"/>
      <family val="2"/>
      <scheme val="minor"/>
    </font>
    <font>
      <sz val="2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>
      <alignment vertical="center"/>
    </xf>
  </cellStyleXfs>
  <cellXfs count="2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76" fontId="5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76" fontId="3" fillId="0" borderId="1" xfId="2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6" fontId="3" fillId="0" borderId="1" xfId="2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sqref="A1:XFD1048576"/>
    </sheetView>
  </sheetViews>
  <sheetFormatPr defaultRowHeight="14.4"/>
  <cols>
    <col min="1" max="1" width="4.5546875" style="13" customWidth="1"/>
    <col min="2" max="2" width="8.88671875" style="13"/>
    <col min="3" max="3" width="9.5546875" style="13" bestFit="1" customWidth="1"/>
    <col min="4" max="4" width="8.5546875" style="13" customWidth="1"/>
    <col min="5" max="5" width="4.33203125" style="13" customWidth="1"/>
    <col min="6" max="6" width="10.44140625" style="13" customWidth="1"/>
    <col min="7" max="7" width="7.88671875" style="13" customWidth="1"/>
    <col min="8" max="8" width="12.77734375" style="13" customWidth="1"/>
    <col min="9" max="10" width="6.33203125" style="13" customWidth="1"/>
    <col min="11" max="11" width="7.44140625" style="13" customWidth="1"/>
    <col min="12" max="12" width="14.33203125" style="13" customWidth="1"/>
    <col min="13" max="13" width="6.5546875" style="13" customWidth="1"/>
    <col min="14" max="14" width="8.88671875" style="13" customWidth="1"/>
    <col min="15" max="15" width="14.44140625" style="13" customWidth="1"/>
    <col min="16" max="16384" width="8.88671875" style="13"/>
  </cols>
  <sheetData>
    <row r="1" spans="1:15" ht="42" customHeight="1">
      <c r="A1" s="25" t="s">
        <v>97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24" customFormat="1" ht="46.8">
      <c r="A2" s="14" t="s">
        <v>0</v>
      </c>
      <c r="B2" s="2" t="s">
        <v>1</v>
      </c>
      <c r="C2" s="3" t="s">
        <v>2</v>
      </c>
      <c r="D2" s="3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3" t="s">
        <v>8</v>
      </c>
      <c r="J2" s="3" t="s">
        <v>9</v>
      </c>
      <c r="K2" s="4" t="s">
        <v>10</v>
      </c>
      <c r="L2" s="14" t="s">
        <v>11</v>
      </c>
      <c r="M2" s="5" t="s">
        <v>12</v>
      </c>
      <c r="N2" s="5" t="s">
        <v>13</v>
      </c>
      <c r="O2" s="14" t="s">
        <v>98</v>
      </c>
    </row>
    <row r="3" spans="1:15" ht="36.6" customHeight="1">
      <c r="A3" s="1">
        <v>2</v>
      </c>
      <c r="B3" s="7" t="s">
        <v>20</v>
      </c>
      <c r="C3" s="5">
        <v>20210307</v>
      </c>
      <c r="D3" s="1" t="s">
        <v>21</v>
      </c>
      <c r="E3" s="8" t="s">
        <v>22</v>
      </c>
      <c r="F3" s="8" t="s">
        <v>23</v>
      </c>
      <c r="G3" s="8">
        <v>2010.9</v>
      </c>
      <c r="H3" s="9" t="s">
        <v>24</v>
      </c>
      <c r="I3" s="10">
        <v>66</v>
      </c>
      <c r="J3" s="10">
        <v>77</v>
      </c>
      <c r="K3" s="11">
        <f t="shared" ref="K3:K20" si="0">I3*0.7+J3*0.3</f>
        <v>69.3</v>
      </c>
      <c r="L3" s="9">
        <v>15955867384</v>
      </c>
      <c r="M3" s="5"/>
      <c r="N3" s="12">
        <f t="shared" ref="N3:N20" si="1">K3+M3</f>
        <v>69.3</v>
      </c>
      <c r="O3" s="1" t="s">
        <v>99</v>
      </c>
    </row>
    <row r="4" spans="1:15" ht="36.6" customHeight="1">
      <c r="A4" s="1">
        <v>4</v>
      </c>
      <c r="B4" s="7" t="s">
        <v>30</v>
      </c>
      <c r="C4" s="1">
        <v>20211017</v>
      </c>
      <c r="D4" s="1" t="s">
        <v>31</v>
      </c>
      <c r="E4" s="8" t="s">
        <v>26</v>
      </c>
      <c r="F4" s="8" t="s">
        <v>32</v>
      </c>
      <c r="G4" s="8" t="s">
        <v>33</v>
      </c>
      <c r="H4" s="9" t="s">
        <v>34</v>
      </c>
      <c r="I4" s="10">
        <v>69</v>
      </c>
      <c r="J4" s="10">
        <v>80</v>
      </c>
      <c r="K4" s="11">
        <f t="shared" si="0"/>
        <v>72.3</v>
      </c>
      <c r="L4" s="9">
        <v>19165861981</v>
      </c>
      <c r="M4" s="14"/>
      <c r="N4" s="12">
        <f t="shared" si="1"/>
        <v>72.3</v>
      </c>
      <c r="O4" s="1" t="s">
        <v>99</v>
      </c>
    </row>
    <row r="5" spans="1:15" ht="36.6" customHeight="1">
      <c r="A5" s="1">
        <v>5</v>
      </c>
      <c r="B5" s="7" t="s">
        <v>30</v>
      </c>
      <c r="C5" s="1">
        <v>20211101</v>
      </c>
      <c r="D5" s="1" t="s">
        <v>35</v>
      </c>
      <c r="E5" s="8" t="s">
        <v>22</v>
      </c>
      <c r="F5" s="8" t="s">
        <v>36</v>
      </c>
      <c r="G5" s="8" t="s">
        <v>33</v>
      </c>
      <c r="H5" s="9" t="s">
        <v>37</v>
      </c>
      <c r="I5" s="10">
        <v>69</v>
      </c>
      <c r="J5" s="10">
        <v>80</v>
      </c>
      <c r="K5" s="11">
        <f t="shared" si="0"/>
        <v>72.3</v>
      </c>
      <c r="L5" s="9">
        <v>18456009546</v>
      </c>
      <c r="M5" s="14"/>
      <c r="N5" s="12">
        <f t="shared" si="1"/>
        <v>72.3</v>
      </c>
      <c r="O5" s="1" t="s">
        <v>99</v>
      </c>
    </row>
    <row r="6" spans="1:15" ht="36.6" customHeight="1">
      <c r="A6" s="1">
        <v>7</v>
      </c>
      <c r="B6" s="7" t="s">
        <v>38</v>
      </c>
      <c r="C6" s="1">
        <v>20211424</v>
      </c>
      <c r="D6" s="1" t="s">
        <v>43</v>
      </c>
      <c r="E6" s="8" t="s">
        <v>26</v>
      </c>
      <c r="F6" s="8" t="s">
        <v>44</v>
      </c>
      <c r="G6" s="8" t="s">
        <v>45</v>
      </c>
      <c r="H6" s="9" t="s">
        <v>46</v>
      </c>
      <c r="I6" s="10">
        <v>57</v>
      </c>
      <c r="J6" s="10">
        <v>69</v>
      </c>
      <c r="K6" s="11">
        <f t="shared" si="0"/>
        <v>60.599999999999994</v>
      </c>
      <c r="L6" s="9">
        <v>15155871768</v>
      </c>
      <c r="M6" s="14"/>
      <c r="N6" s="12">
        <f t="shared" si="1"/>
        <v>60.599999999999994</v>
      </c>
      <c r="O6" s="1" t="s">
        <v>99</v>
      </c>
    </row>
    <row r="7" spans="1:15" ht="36.6" customHeight="1">
      <c r="A7" s="1">
        <v>9</v>
      </c>
      <c r="B7" s="7" t="s">
        <v>47</v>
      </c>
      <c r="C7" s="1">
        <v>20211524</v>
      </c>
      <c r="D7" s="1" t="s">
        <v>48</v>
      </c>
      <c r="E7" s="8" t="s">
        <v>22</v>
      </c>
      <c r="F7" s="8" t="s">
        <v>49</v>
      </c>
      <c r="G7" s="8" t="s">
        <v>50</v>
      </c>
      <c r="H7" s="9" t="s">
        <v>51</v>
      </c>
      <c r="I7" s="10">
        <v>76</v>
      </c>
      <c r="J7" s="10">
        <v>85</v>
      </c>
      <c r="K7" s="11">
        <f t="shared" si="0"/>
        <v>78.699999999999989</v>
      </c>
      <c r="L7" s="9">
        <v>18326809709</v>
      </c>
      <c r="M7" s="14"/>
      <c r="N7" s="12">
        <f t="shared" si="1"/>
        <v>78.699999999999989</v>
      </c>
      <c r="O7" s="1" t="s">
        <v>99</v>
      </c>
    </row>
    <row r="8" spans="1:15" ht="36.6" customHeight="1">
      <c r="A8" s="1">
        <v>10</v>
      </c>
      <c r="B8" s="15" t="s">
        <v>52</v>
      </c>
      <c r="C8" s="1">
        <v>20212020</v>
      </c>
      <c r="D8" s="14" t="s">
        <v>53</v>
      </c>
      <c r="E8" s="14" t="s">
        <v>54</v>
      </c>
      <c r="F8" s="8" t="s">
        <v>55</v>
      </c>
      <c r="G8" s="8" t="s">
        <v>56</v>
      </c>
      <c r="H8" s="8" t="s">
        <v>57</v>
      </c>
      <c r="I8" s="16">
        <v>80</v>
      </c>
      <c r="J8" s="16">
        <v>85</v>
      </c>
      <c r="K8" s="11">
        <f t="shared" si="0"/>
        <v>81.5</v>
      </c>
      <c r="L8" s="14">
        <v>15855839421</v>
      </c>
      <c r="M8" s="14"/>
      <c r="N8" s="12">
        <f t="shared" si="1"/>
        <v>81.5</v>
      </c>
      <c r="O8" s="1" t="s">
        <v>99</v>
      </c>
    </row>
    <row r="9" spans="1:15" ht="36.6" customHeight="1">
      <c r="A9" s="1">
        <v>12</v>
      </c>
      <c r="B9" s="7" t="s">
        <v>62</v>
      </c>
      <c r="C9" s="1">
        <v>20213126</v>
      </c>
      <c r="D9" s="1" t="s">
        <v>63</v>
      </c>
      <c r="E9" s="8" t="s">
        <v>26</v>
      </c>
      <c r="F9" s="8" t="s">
        <v>64</v>
      </c>
      <c r="G9" s="8" t="s">
        <v>65</v>
      </c>
      <c r="H9" s="9" t="s">
        <v>66</v>
      </c>
      <c r="I9" s="10">
        <v>83</v>
      </c>
      <c r="J9" s="10">
        <v>78</v>
      </c>
      <c r="K9" s="11">
        <f t="shared" si="0"/>
        <v>81.5</v>
      </c>
      <c r="L9" s="9">
        <v>13083371211</v>
      </c>
      <c r="M9" s="14"/>
      <c r="N9" s="12">
        <f t="shared" si="1"/>
        <v>81.5</v>
      </c>
      <c r="O9" s="1" t="s">
        <v>99</v>
      </c>
    </row>
    <row r="10" spans="1:15" s="6" customFormat="1" ht="36.6" customHeight="1">
      <c r="A10" s="1">
        <v>13</v>
      </c>
      <c r="B10" s="15" t="s">
        <v>62</v>
      </c>
      <c r="C10" s="1">
        <v>20213331</v>
      </c>
      <c r="D10" s="5" t="s">
        <v>67</v>
      </c>
      <c r="E10" s="5" t="s">
        <v>68</v>
      </c>
      <c r="F10" s="17" t="s">
        <v>69</v>
      </c>
      <c r="G10" s="17" t="s">
        <v>70</v>
      </c>
      <c r="H10" s="5" t="s">
        <v>71</v>
      </c>
      <c r="I10" s="18">
        <v>82</v>
      </c>
      <c r="J10" s="18">
        <v>80</v>
      </c>
      <c r="K10" s="11">
        <f t="shared" si="0"/>
        <v>81.400000000000006</v>
      </c>
      <c r="L10" s="5">
        <v>15755843704</v>
      </c>
      <c r="M10" s="14"/>
      <c r="N10" s="12">
        <f t="shared" si="1"/>
        <v>81.400000000000006</v>
      </c>
      <c r="O10" s="1" t="s">
        <v>99</v>
      </c>
    </row>
    <row r="11" spans="1:15" ht="36.6" customHeight="1">
      <c r="A11" s="1">
        <v>14</v>
      </c>
      <c r="B11" s="20" t="s">
        <v>62</v>
      </c>
      <c r="C11" s="1">
        <v>20212823</v>
      </c>
      <c r="D11" s="1" t="s">
        <v>72</v>
      </c>
      <c r="E11" s="9" t="s">
        <v>22</v>
      </c>
      <c r="F11" s="8" t="s">
        <v>73</v>
      </c>
      <c r="G11" s="8" t="s">
        <v>74</v>
      </c>
      <c r="H11" s="8" t="s">
        <v>75</v>
      </c>
      <c r="I11" s="10">
        <v>84</v>
      </c>
      <c r="J11" s="10">
        <v>75</v>
      </c>
      <c r="K11" s="11">
        <f t="shared" si="0"/>
        <v>81.3</v>
      </c>
      <c r="L11" s="8" t="s">
        <v>76</v>
      </c>
      <c r="M11" s="14"/>
      <c r="N11" s="12">
        <f t="shared" si="1"/>
        <v>81.3</v>
      </c>
      <c r="O11" s="1" t="s">
        <v>99</v>
      </c>
    </row>
    <row r="12" spans="1:15" ht="36.6" customHeight="1">
      <c r="A12" s="1">
        <v>17</v>
      </c>
      <c r="B12" s="7" t="s">
        <v>87</v>
      </c>
      <c r="C12" s="1">
        <v>20217510</v>
      </c>
      <c r="D12" s="1" t="s">
        <v>88</v>
      </c>
      <c r="E12" s="8" t="s">
        <v>22</v>
      </c>
      <c r="F12" s="8" t="s">
        <v>89</v>
      </c>
      <c r="G12" s="8">
        <v>2017.9</v>
      </c>
      <c r="H12" s="9" t="s">
        <v>90</v>
      </c>
      <c r="I12" s="10">
        <v>83</v>
      </c>
      <c r="J12" s="10">
        <v>75</v>
      </c>
      <c r="K12" s="11">
        <f t="shared" si="0"/>
        <v>80.599999999999994</v>
      </c>
      <c r="L12" s="9">
        <v>15345587727</v>
      </c>
      <c r="M12" s="14"/>
      <c r="N12" s="12">
        <f t="shared" si="1"/>
        <v>80.599999999999994</v>
      </c>
      <c r="O12" s="1" t="s">
        <v>99</v>
      </c>
    </row>
    <row r="13" spans="1:15" s="6" customFormat="1" ht="36.6" customHeight="1">
      <c r="A13" s="1">
        <v>18</v>
      </c>
      <c r="B13" s="7" t="s">
        <v>87</v>
      </c>
      <c r="C13" s="1">
        <v>20217521</v>
      </c>
      <c r="D13" s="1" t="s">
        <v>91</v>
      </c>
      <c r="E13" s="8" t="s">
        <v>22</v>
      </c>
      <c r="F13" s="8" t="s">
        <v>92</v>
      </c>
      <c r="G13" s="8">
        <v>2017.9</v>
      </c>
      <c r="H13" s="9" t="s">
        <v>93</v>
      </c>
      <c r="I13" s="10">
        <v>80</v>
      </c>
      <c r="J13" s="10">
        <v>82</v>
      </c>
      <c r="K13" s="11">
        <f t="shared" si="0"/>
        <v>80.599999999999994</v>
      </c>
      <c r="L13" s="9">
        <v>15375133398</v>
      </c>
      <c r="M13" s="14"/>
      <c r="N13" s="12">
        <f t="shared" si="1"/>
        <v>80.599999999999994</v>
      </c>
      <c r="O13" s="1" t="s">
        <v>99</v>
      </c>
    </row>
    <row r="14" spans="1:15" ht="36.6" customHeight="1">
      <c r="A14" s="1">
        <v>1</v>
      </c>
      <c r="B14" s="7" t="s">
        <v>14</v>
      </c>
      <c r="C14" s="5">
        <v>20210111</v>
      </c>
      <c r="D14" s="1" t="s">
        <v>15</v>
      </c>
      <c r="E14" s="8" t="s">
        <v>16</v>
      </c>
      <c r="F14" s="8" t="s">
        <v>17</v>
      </c>
      <c r="G14" s="8" t="s">
        <v>18</v>
      </c>
      <c r="H14" s="9" t="s">
        <v>19</v>
      </c>
      <c r="I14" s="10">
        <v>76</v>
      </c>
      <c r="J14" s="10">
        <v>64</v>
      </c>
      <c r="K14" s="11">
        <f t="shared" si="0"/>
        <v>72.399999999999991</v>
      </c>
      <c r="L14" s="9">
        <v>15855861497</v>
      </c>
      <c r="M14" s="5"/>
      <c r="N14" s="12">
        <f t="shared" si="1"/>
        <v>72.399999999999991</v>
      </c>
      <c r="O14" s="1"/>
    </row>
    <row r="15" spans="1:15" ht="36.6" customHeight="1">
      <c r="A15" s="1">
        <v>3</v>
      </c>
      <c r="B15" s="7" t="s">
        <v>20</v>
      </c>
      <c r="C15" s="5">
        <v>20210322</v>
      </c>
      <c r="D15" s="1" t="s">
        <v>25</v>
      </c>
      <c r="E15" s="8" t="s">
        <v>26</v>
      </c>
      <c r="F15" s="8" t="s">
        <v>27</v>
      </c>
      <c r="G15" s="8" t="s">
        <v>28</v>
      </c>
      <c r="H15" s="9" t="s">
        <v>29</v>
      </c>
      <c r="I15" s="10">
        <v>64</v>
      </c>
      <c r="J15" s="10">
        <v>79</v>
      </c>
      <c r="K15" s="11">
        <f t="shared" si="0"/>
        <v>68.5</v>
      </c>
      <c r="L15" s="9">
        <v>18130720701</v>
      </c>
      <c r="M15" s="5"/>
      <c r="N15" s="12">
        <f t="shared" si="1"/>
        <v>68.5</v>
      </c>
      <c r="O15" s="1"/>
    </row>
    <row r="16" spans="1:15" ht="36.6" customHeight="1">
      <c r="A16" s="1">
        <v>6</v>
      </c>
      <c r="B16" s="7" t="s">
        <v>38</v>
      </c>
      <c r="C16" s="1">
        <v>20211415</v>
      </c>
      <c r="D16" s="1" t="s">
        <v>39</v>
      </c>
      <c r="E16" s="8" t="s">
        <v>26</v>
      </c>
      <c r="F16" s="8" t="s">
        <v>40</v>
      </c>
      <c r="G16" s="8" t="s">
        <v>41</v>
      </c>
      <c r="H16" s="9" t="s">
        <v>42</v>
      </c>
      <c r="I16" s="10">
        <v>57</v>
      </c>
      <c r="J16" s="10">
        <v>69</v>
      </c>
      <c r="K16" s="11">
        <f t="shared" si="0"/>
        <v>60.599999999999994</v>
      </c>
      <c r="L16" s="9">
        <v>13865857934</v>
      </c>
      <c r="M16" s="14"/>
      <c r="N16" s="12">
        <f t="shared" si="1"/>
        <v>60.599999999999994</v>
      </c>
      <c r="O16" s="1"/>
    </row>
    <row r="17" spans="1:15" ht="36.6" customHeight="1">
      <c r="A17" s="1">
        <v>8</v>
      </c>
      <c r="B17" s="15" t="s">
        <v>38</v>
      </c>
      <c r="C17" s="1">
        <v>20211403</v>
      </c>
      <c r="D17" s="14" t="s">
        <v>94</v>
      </c>
      <c r="E17" s="21" t="s">
        <v>83</v>
      </c>
      <c r="F17" s="22" t="s">
        <v>95</v>
      </c>
      <c r="G17" s="22" t="s">
        <v>60</v>
      </c>
      <c r="H17" s="22" t="s">
        <v>96</v>
      </c>
      <c r="I17" s="16">
        <v>56</v>
      </c>
      <c r="J17" s="16">
        <v>70</v>
      </c>
      <c r="K17" s="23">
        <f t="shared" si="0"/>
        <v>60.199999999999996</v>
      </c>
      <c r="L17" s="21">
        <v>15209802272</v>
      </c>
      <c r="M17" s="21"/>
      <c r="N17" s="12">
        <f t="shared" si="1"/>
        <v>60.199999999999996</v>
      </c>
      <c r="O17" s="1"/>
    </row>
    <row r="18" spans="1:15" ht="36.6" customHeight="1">
      <c r="A18" s="1">
        <v>11</v>
      </c>
      <c r="B18" s="15" t="s">
        <v>52</v>
      </c>
      <c r="C18" s="1">
        <v>20211920</v>
      </c>
      <c r="D18" s="14" t="s">
        <v>58</v>
      </c>
      <c r="E18" s="14" t="s">
        <v>54</v>
      </c>
      <c r="F18" s="8" t="s">
        <v>59</v>
      </c>
      <c r="G18" s="8" t="s">
        <v>60</v>
      </c>
      <c r="H18" s="8" t="s">
        <v>61</v>
      </c>
      <c r="I18" s="16">
        <v>82</v>
      </c>
      <c r="J18" s="16">
        <v>80</v>
      </c>
      <c r="K18" s="11">
        <f t="shared" si="0"/>
        <v>81.400000000000006</v>
      </c>
      <c r="L18" s="14">
        <v>13615581725</v>
      </c>
      <c r="M18" s="14"/>
      <c r="N18" s="12">
        <f t="shared" si="1"/>
        <v>81.400000000000006</v>
      </c>
      <c r="O18" s="1"/>
    </row>
    <row r="19" spans="1:15" ht="36.6" customHeight="1">
      <c r="A19" s="1">
        <v>15</v>
      </c>
      <c r="B19" s="7" t="s">
        <v>62</v>
      </c>
      <c r="C19" s="1">
        <v>20213322</v>
      </c>
      <c r="D19" s="1" t="s">
        <v>77</v>
      </c>
      <c r="E19" s="8" t="s">
        <v>22</v>
      </c>
      <c r="F19" s="8" t="s">
        <v>78</v>
      </c>
      <c r="G19" s="8" t="s">
        <v>79</v>
      </c>
      <c r="H19" s="9" t="s">
        <v>80</v>
      </c>
      <c r="I19" s="10">
        <v>85</v>
      </c>
      <c r="J19" s="10">
        <v>71</v>
      </c>
      <c r="K19" s="11">
        <f t="shared" si="0"/>
        <v>80.8</v>
      </c>
      <c r="L19" s="9">
        <v>13615670632</v>
      </c>
      <c r="M19" s="14"/>
      <c r="N19" s="12">
        <f t="shared" si="1"/>
        <v>80.8</v>
      </c>
      <c r="O19" s="19"/>
    </row>
    <row r="20" spans="1:15" ht="36.6" customHeight="1">
      <c r="A20" s="1">
        <v>16</v>
      </c>
      <c r="B20" s="15" t="s">
        <v>81</v>
      </c>
      <c r="C20" s="5">
        <v>20218023</v>
      </c>
      <c r="D20" s="14" t="s">
        <v>82</v>
      </c>
      <c r="E20" s="14" t="s">
        <v>83</v>
      </c>
      <c r="F20" s="8" t="s">
        <v>84</v>
      </c>
      <c r="G20" s="8" t="s">
        <v>85</v>
      </c>
      <c r="H20" s="8" t="s">
        <v>86</v>
      </c>
      <c r="I20" s="16">
        <v>72</v>
      </c>
      <c r="J20" s="16">
        <v>71</v>
      </c>
      <c r="K20" s="11">
        <f t="shared" si="0"/>
        <v>71.7</v>
      </c>
      <c r="L20" s="14">
        <v>18256802371</v>
      </c>
      <c r="M20" s="14"/>
      <c r="N20" s="12">
        <f t="shared" si="1"/>
        <v>71.7</v>
      </c>
      <c r="O20" s="19"/>
    </row>
  </sheetData>
  <sortState ref="A3:O20">
    <sortCondition ref="O3:O20"/>
  </sortState>
  <mergeCells count="1">
    <mergeCell ref="A1:O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7" workbookViewId="0">
      <selection activeCell="Q12" sqref="Q12"/>
    </sheetView>
  </sheetViews>
  <sheetFormatPr defaultRowHeight="14.4"/>
  <cols>
    <col min="1" max="1" width="4.5546875" style="13" customWidth="1"/>
    <col min="2" max="2" width="13.109375" style="13" customWidth="1"/>
    <col min="3" max="3" width="17.6640625" style="13" customWidth="1"/>
    <col min="4" max="4" width="8.5546875" style="13" customWidth="1"/>
    <col min="5" max="5" width="9.109375" style="13" customWidth="1"/>
    <col min="6" max="6" width="9.77734375" style="13" customWidth="1"/>
    <col min="7" max="7" width="7.21875" style="13" customWidth="1"/>
    <col min="8" max="8" width="11.21875" style="13" customWidth="1"/>
    <col min="9" max="9" width="14.44140625" style="13" customWidth="1"/>
    <col min="10" max="16384" width="8.88671875" style="13"/>
  </cols>
  <sheetData>
    <row r="1" spans="1:9" ht="42" customHeight="1">
      <c r="A1" s="25" t="s">
        <v>97</v>
      </c>
      <c r="B1" s="26"/>
      <c r="C1" s="26"/>
      <c r="D1" s="26"/>
      <c r="E1" s="26"/>
      <c r="F1" s="26"/>
      <c r="G1" s="26"/>
      <c r="H1" s="26"/>
      <c r="I1" s="26"/>
    </row>
    <row r="2" spans="1:9" s="24" customFormat="1" ht="31.2">
      <c r="A2" s="14" t="s">
        <v>0</v>
      </c>
      <c r="B2" s="2" t="s">
        <v>1</v>
      </c>
      <c r="C2" s="3" t="s">
        <v>2</v>
      </c>
      <c r="D2" s="3" t="s">
        <v>8</v>
      </c>
      <c r="E2" s="3" t="s">
        <v>9</v>
      </c>
      <c r="F2" s="4" t="s">
        <v>10</v>
      </c>
      <c r="G2" s="5" t="s">
        <v>12</v>
      </c>
      <c r="H2" s="5" t="s">
        <v>13</v>
      </c>
      <c r="I2" s="14" t="s">
        <v>100</v>
      </c>
    </row>
    <row r="3" spans="1:9" ht="36.6" customHeight="1">
      <c r="A3" s="1">
        <v>1</v>
      </c>
      <c r="B3" s="7" t="s">
        <v>20</v>
      </c>
      <c r="C3" s="5">
        <v>20210307</v>
      </c>
      <c r="D3" s="10">
        <v>66</v>
      </c>
      <c r="E3" s="10">
        <v>77</v>
      </c>
      <c r="F3" s="11">
        <f t="shared" ref="F3:F13" si="0">D3*0.7+E3*0.3</f>
        <v>69.3</v>
      </c>
      <c r="G3" s="5"/>
      <c r="H3" s="12">
        <f>F3+G3</f>
        <v>69.3</v>
      </c>
      <c r="I3" s="1"/>
    </row>
    <row r="4" spans="1:9" ht="36.6" customHeight="1">
      <c r="A4" s="1">
        <v>2</v>
      </c>
      <c r="B4" s="7" t="s">
        <v>30</v>
      </c>
      <c r="C4" s="1">
        <v>20211017</v>
      </c>
      <c r="D4" s="10">
        <v>69</v>
      </c>
      <c r="E4" s="10">
        <v>80</v>
      </c>
      <c r="F4" s="11">
        <f t="shared" si="0"/>
        <v>72.3</v>
      </c>
      <c r="G4" s="14"/>
      <c r="H4" s="12">
        <f>F4+G4</f>
        <v>72.3</v>
      </c>
      <c r="I4" s="1"/>
    </row>
    <row r="5" spans="1:9" ht="36.6" customHeight="1">
      <c r="A5" s="1">
        <v>3</v>
      </c>
      <c r="B5" s="7" t="s">
        <v>30</v>
      </c>
      <c r="C5" s="1">
        <v>20211101</v>
      </c>
      <c r="D5" s="10">
        <v>69</v>
      </c>
      <c r="E5" s="10">
        <v>80</v>
      </c>
      <c r="F5" s="11">
        <f t="shared" si="0"/>
        <v>72.3</v>
      </c>
      <c r="G5" s="14"/>
      <c r="H5" s="12">
        <f>F5+G5</f>
        <v>72.3</v>
      </c>
      <c r="I5" s="1"/>
    </row>
    <row r="6" spans="1:9" ht="36.6" customHeight="1">
      <c r="A6" s="1">
        <v>4</v>
      </c>
      <c r="B6" s="7" t="s">
        <v>38</v>
      </c>
      <c r="C6" s="1">
        <v>20211424</v>
      </c>
      <c r="D6" s="10">
        <v>57</v>
      </c>
      <c r="E6" s="10">
        <v>69</v>
      </c>
      <c r="F6" s="11">
        <f t="shared" si="0"/>
        <v>60.599999999999994</v>
      </c>
      <c r="G6" s="14"/>
      <c r="H6" s="12">
        <f>F6+G6</f>
        <v>60.599999999999994</v>
      </c>
      <c r="I6" s="1"/>
    </row>
    <row r="7" spans="1:9" ht="36.6" customHeight="1">
      <c r="A7" s="1">
        <v>5</v>
      </c>
      <c r="B7" s="7" t="s">
        <v>47</v>
      </c>
      <c r="C7" s="1">
        <v>20211524</v>
      </c>
      <c r="D7" s="10">
        <v>76</v>
      </c>
      <c r="E7" s="10">
        <v>85</v>
      </c>
      <c r="F7" s="11">
        <f t="shared" si="0"/>
        <v>78.699999999999989</v>
      </c>
      <c r="G7" s="14"/>
      <c r="H7" s="12">
        <f>F7+G7</f>
        <v>78.699999999999989</v>
      </c>
      <c r="I7" s="1"/>
    </row>
    <row r="8" spans="1:9" ht="36.6" customHeight="1">
      <c r="A8" s="1">
        <v>6</v>
      </c>
      <c r="B8" s="15" t="s">
        <v>52</v>
      </c>
      <c r="C8" s="1">
        <v>20212020</v>
      </c>
      <c r="D8" s="16">
        <v>80</v>
      </c>
      <c r="E8" s="16">
        <v>85</v>
      </c>
      <c r="F8" s="11">
        <f t="shared" si="0"/>
        <v>81.5</v>
      </c>
      <c r="G8" s="14"/>
      <c r="H8" s="12">
        <f>F8+G8</f>
        <v>81.5</v>
      </c>
      <c r="I8" s="1"/>
    </row>
    <row r="9" spans="1:9" ht="36.6" customHeight="1">
      <c r="A9" s="1">
        <v>7</v>
      </c>
      <c r="B9" s="7" t="s">
        <v>62</v>
      </c>
      <c r="C9" s="1">
        <v>20213126</v>
      </c>
      <c r="D9" s="10">
        <v>83</v>
      </c>
      <c r="E9" s="10">
        <v>78</v>
      </c>
      <c r="F9" s="11">
        <f t="shared" si="0"/>
        <v>81.5</v>
      </c>
      <c r="G9" s="14"/>
      <c r="H9" s="12">
        <f>F9+G9</f>
        <v>81.5</v>
      </c>
      <c r="I9" s="1"/>
    </row>
    <row r="10" spans="1:9" s="6" customFormat="1" ht="36.6" customHeight="1">
      <c r="A10" s="1">
        <v>8</v>
      </c>
      <c r="B10" s="15" t="s">
        <v>62</v>
      </c>
      <c r="C10" s="1">
        <v>20213331</v>
      </c>
      <c r="D10" s="18">
        <v>82</v>
      </c>
      <c r="E10" s="18">
        <v>80</v>
      </c>
      <c r="F10" s="11">
        <f t="shared" si="0"/>
        <v>81.400000000000006</v>
      </c>
      <c r="G10" s="14"/>
      <c r="H10" s="12">
        <f>F10+G10</f>
        <v>81.400000000000006</v>
      </c>
      <c r="I10" s="1"/>
    </row>
    <row r="11" spans="1:9" ht="36.6" customHeight="1">
      <c r="A11" s="1">
        <v>9</v>
      </c>
      <c r="B11" s="20" t="s">
        <v>62</v>
      </c>
      <c r="C11" s="1">
        <v>20212823</v>
      </c>
      <c r="D11" s="10">
        <v>84</v>
      </c>
      <c r="E11" s="10">
        <v>75</v>
      </c>
      <c r="F11" s="11">
        <f t="shared" si="0"/>
        <v>81.3</v>
      </c>
      <c r="G11" s="14"/>
      <c r="H11" s="12">
        <f>F11+G11</f>
        <v>81.3</v>
      </c>
      <c r="I11" s="1"/>
    </row>
    <row r="12" spans="1:9" ht="36.6" customHeight="1">
      <c r="A12" s="1">
        <v>10</v>
      </c>
      <c r="B12" s="7" t="s">
        <v>87</v>
      </c>
      <c r="C12" s="1">
        <v>20217510</v>
      </c>
      <c r="D12" s="10">
        <v>83</v>
      </c>
      <c r="E12" s="10">
        <v>75</v>
      </c>
      <c r="F12" s="11">
        <f t="shared" si="0"/>
        <v>80.599999999999994</v>
      </c>
      <c r="G12" s="14"/>
      <c r="H12" s="12">
        <f>F12+G12</f>
        <v>80.599999999999994</v>
      </c>
      <c r="I12" s="1"/>
    </row>
    <row r="13" spans="1:9" s="6" customFormat="1" ht="36.6" customHeight="1">
      <c r="A13" s="1">
        <v>11</v>
      </c>
      <c r="B13" s="7" t="s">
        <v>87</v>
      </c>
      <c r="C13" s="1">
        <v>20217521</v>
      </c>
      <c r="D13" s="10">
        <v>80</v>
      </c>
      <c r="E13" s="10">
        <v>82</v>
      </c>
      <c r="F13" s="11">
        <f t="shared" si="0"/>
        <v>80.599999999999994</v>
      </c>
      <c r="G13" s="14"/>
      <c r="H13" s="12">
        <f>F13+G13</f>
        <v>80.599999999999994</v>
      </c>
      <c r="I13" s="1"/>
    </row>
  </sheetData>
  <mergeCells count="1">
    <mergeCell ref="A1:I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2021-09-08T08:19:13Z</dcterms:modified>
</cp:coreProperties>
</file>