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9840"/>
  </bookViews>
  <sheets>
    <sheet name="1" sheetId="4" r:id="rId1"/>
  </sheets>
  <definedNames>
    <definedName name="_xlnm._FilterDatabase" localSheetId="0" hidden="1">'1'!$A$4:$J$136</definedName>
    <definedName name="_xlnm.Print_Titles" localSheetId="0">'1'!$2:$4</definedName>
  </definedNames>
  <calcPr calcId="124519"/>
</workbook>
</file>

<file path=xl/calcChain.xml><?xml version="1.0" encoding="utf-8"?>
<calcChain xmlns="http://schemas.openxmlformats.org/spreadsheetml/2006/main">
  <c r="G125" i="4"/>
  <c r="H125"/>
  <c r="G126"/>
  <c r="H126"/>
  <c r="G127"/>
  <c r="H127"/>
  <c r="G128"/>
  <c r="H128"/>
  <c r="G129"/>
  <c r="H129"/>
  <c r="G105"/>
  <c r="H105"/>
  <c r="G106"/>
  <c r="H106"/>
  <c r="G107"/>
  <c r="H107"/>
  <c r="G85"/>
  <c r="H85"/>
  <c r="G41"/>
  <c r="H41"/>
  <c r="G19"/>
  <c r="H19"/>
  <c r="I107" l="1"/>
  <c r="I85"/>
  <c r="I105"/>
  <c r="I128"/>
  <c r="I129"/>
  <c r="I125"/>
  <c r="I127"/>
  <c r="I126"/>
  <c r="I106"/>
  <c r="I41"/>
  <c r="I19"/>
  <c r="H130" l="1"/>
  <c r="H131"/>
  <c r="H132"/>
  <c r="H133"/>
  <c r="H134"/>
  <c r="H135"/>
  <c r="H136"/>
  <c r="H10"/>
  <c r="H6"/>
  <c r="H5"/>
  <c r="H11"/>
  <c r="H14"/>
  <c r="H7"/>
  <c r="H16"/>
  <c r="H8"/>
  <c r="H12"/>
  <c r="H17"/>
  <c r="H13"/>
  <c r="H15"/>
  <c r="H18"/>
  <c r="H21"/>
  <c r="H20"/>
  <c r="H24"/>
  <c r="H30"/>
  <c r="H25"/>
  <c r="H23"/>
  <c r="H22"/>
  <c r="H29"/>
  <c r="H27"/>
  <c r="H32"/>
  <c r="H33"/>
  <c r="H38"/>
  <c r="H31"/>
  <c r="H26"/>
  <c r="H28"/>
  <c r="H36"/>
  <c r="H35"/>
  <c r="H37"/>
  <c r="H39"/>
  <c r="H34"/>
  <c r="H40"/>
  <c r="H42"/>
  <c r="H43"/>
  <c r="H54"/>
  <c r="H60"/>
  <c r="H48"/>
  <c r="H44"/>
  <c r="H49"/>
  <c r="H52"/>
  <c r="H62"/>
  <c r="H59"/>
  <c r="H51"/>
  <c r="H45"/>
  <c r="H55"/>
  <c r="H50"/>
  <c r="H53"/>
  <c r="H57"/>
  <c r="H47"/>
  <c r="H63"/>
  <c r="H58"/>
  <c r="H56"/>
  <c r="H46"/>
  <c r="H61"/>
  <c r="H64"/>
  <c r="H66"/>
  <c r="H73"/>
  <c r="H68"/>
  <c r="H65"/>
  <c r="H67"/>
  <c r="H75"/>
  <c r="H69"/>
  <c r="H81"/>
  <c r="H76"/>
  <c r="H70"/>
  <c r="H71"/>
  <c r="H72"/>
  <c r="H82"/>
  <c r="H79"/>
  <c r="H80"/>
  <c r="H77"/>
  <c r="H83"/>
  <c r="H74"/>
  <c r="H84"/>
  <c r="H78"/>
  <c r="H87"/>
  <c r="H88"/>
  <c r="H86"/>
  <c r="H89"/>
  <c r="H95"/>
  <c r="H91"/>
  <c r="H92"/>
  <c r="H101"/>
  <c r="H99"/>
  <c r="H100"/>
  <c r="H96"/>
  <c r="H90"/>
  <c r="H94"/>
  <c r="H97"/>
  <c r="H98"/>
  <c r="H93"/>
  <c r="H102"/>
  <c r="H104"/>
  <c r="H103"/>
  <c r="H109"/>
  <c r="H113"/>
  <c r="H108"/>
  <c r="H117"/>
  <c r="H110"/>
  <c r="H114"/>
  <c r="H111"/>
  <c r="H120"/>
  <c r="H118"/>
  <c r="H116"/>
  <c r="H121"/>
  <c r="H124"/>
  <c r="H119"/>
  <c r="H115"/>
  <c r="H112"/>
  <c r="H122"/>
  <c r="H123"/>
  <c r="H9"/>
  <c r="G130"/>
  <c r="G131"/>
  <c r="G132"/>
  <c r="G133"/>
  <c r="G134"/>
  <c r="G135"/>
  <c r="G136"/>
  <c r="G10"/>
  <c r="G6"/>
  <c r="G5"/>
  <c r="G11"/>
  <c r="G14"/>
  <c r="G7"/>
  <c r="G16"/>
  <c r="G8"/>
  <c r="G12"/>
  <c r="G17"/>
  <c r="G13"/>
  <c r="G15"/>
  <c r="G18"/>
  <c r="G21"/>
  <c r="G20"/>
  <c r="G24"/>
  <c r="G30"/>
  <c r="G25"/>
  <c r="G23"/>
  <c r="G22"/>
  <c r="G29"/>
  <c r="G27"/>
  <c r="G32"/>
  <c r="G33"/>
  <c r="G38"/>
  <c r="G31"/>
  <c r="G26"/>
  <c r="G28"/>
  <c r="G36"/>
  <c r="G35"/>
  <c r="G37"/>
  <c r="G39"/>
  <c r="G34"/>
  <c r="G40"/>
  <c r="G42"/>
  <c r="G43"/>
  <c r="G54"/>
  <c r="G60"/>
  <c r="G48"/>
  <c r="G44"/>
  <c r="G49"/>
  <c r="G52"/>
  <c r="G62"/>
  <c r="G59"/>
  <c r="G51"/>
  <c r="G45"/>
  <c r="G55"/>
  <c r="G50"/>
  <c r="G53"/>
  <c r="G57"/>
  <c r="G47"/>
  <c r="G63"/>
  <c r="G58"/>
  <c r="G56"/>
  <c r="G46"/>
  <c r="G61"/>
  <c r="G64"/>
  <c r="G66"/>
  <c r="G73"/>
  <c r="G68"/>
  <c r="G65"/>
  <c r="G67"/>
  <c r="G75"/>
  <c r="G69"/>
  <c r="G81"/>
  <c r="G76"/>
  <c r="G70"/>
  <c r="G71"/>
  <c r="G72"/>
  <c r="G82"/>
  <c r="G79"/>
  <c r="G80"/>
  <c r="G77"/>
  <c r="G83"/>
  <c r="G74"/>
  <c r="G84"/>
  <c r="G78"/>
  <c r="G87"/>
  <c r="G88"/>
  <c r="G86"/>
  <c r="G89"/>
  <c r="G95"/>
  <c r="G91"/>
  <c r="G92"/>
  <c r="G101"/>
  <c r="G99"/>
  <c r="G100"/>
  <c r="G96"/>
  <c r="G90"/>
  <c r="G94"/>
  <c r="G97"/>
  <c r="G98"/>
  <c r="G93"/>
  <c r="G102"/>
  <c r="G104"/>
  <c r="G103"/>
  <c r="G109"/>
  <c r="G113"/>
  <c r="G108"/>
  <c r="G117"/>
  <c r="G110"/>
  <c r="G114"/>
  <c r="G111"/>
  <c r="G120"/>
  <c r="G118"/>
  <c r="G116"/>
  <c r="G121"/>
  <c r="G124"/>
  <c r="G119"/>
  <c r="G115"/>
  <c r="G112"/>
  <c r="G122"/>
  <c r="G123"/>
  <c r="G9"/>
  <c r="I118" l="1"/>
  <c r="I113"/>
  <c r="I77"/>
  <c r="I65"/>
  <c r="I50"/>
  <c r="I62"/>
  <c r="I48"/>
  <c r="I40"/>
  <c r="I37"/>
  <c r="I26"/>
  <c r="I33"/>
  <c r="I21"/>
  <c r="I15"/>
  <c r="I7"/>
  <c r="I115"/>
  <c r="I97"/>
  <c r="I91"/>
  <c r="I81"/>
  <c r="I133"/>
  <c r="I131"/>
  <c r="I124"/>
  <c r="I111"/>
  <c r="I117"/>
  <c r="I104"/>
  <c r="I102"/>
  <c r="I94"/>
  <c r="I100"/>
  <c r="I101"/>
  <c r="I88"/>
  <c r="I74"/>
  <c r="I79"/>
  <c r="I75"/>
  <c r="I73"/>
  <c r="I56"/>
  <c r="I63"/>
  <c r="I51"/>
  <c r="I49"/>
  <c r="I54"/>
  <c r="I39"/>
  <c r="I36"/>
  <c r="I27"/>
  <c r="I25"/>
  <c r="I24"/>
  <c r="I8"/>
  <c r="I11"/>
  <c r="I136"/>
  <c r="I134"/>
  <c r="I130"/>
  <c r="I122"/>
  <c r="I103"/>
  <c r="I78"/>
  <c r="I72"/>
  <c r="I66"/>
  <c r="I34"/>
  <c r="I22"/>
  <c r="I17"/>
  <c r="I6"/>
  <c r="I9"/>
  <c r="I123"/>
  <c r="I112"/>
  <c r="I119"/>
  <c r="I121"/>
  <c r="I120"/>
  <c r="I114"/>
  <c r="I109"/>
  <c r="I93"/>
  <c r="I95"/>
  <c r="I86"/>
  <c r="I80"/>
  <c r="I70"/>
  <c r="I69"/>
  <c r="I68"/>
  <c r="I64"/>
  <c r="I61"/>
  <c r="I46"/>
  <c r="I57"/>
  <c r="I45"/>
  <c r="I52"/>
  <c r="I60"/>
  <c r="I42"/>
  <c r="I35"/>
  <c r="I31"/>
  <c r="I32"/>
  <c r="I23"/>
  <c r="I18"/>
  <c r="I13"/>
  <c r="I14"/>
  <c r="I10"/>
  <c r="I132"/>
  <c r="I116"/>
  <c r="I110"/>
  <c r="I108"/>
  <c r="I98"/>
  <c r="I90"/>
  <c r="I96"/>
  <c r="I99"/>
  <c r="I92"/>
  <c r="I89"/>
  <c r="I87"/>
  <c r="I84"/>
  <c r="I83"/>
  <c r="I82"/>
  <c r="I71"/>
  <c r="I76"/>
  <c r="I67"/>
  <c r="I58"/>
  <c r="I47"/>
  <c r="I53"/>
  <c r="I55"/>
  <c r="I59"/>
  <c r="I44"/>
  <c r="I43"/>
  <c r="I28"/>
  <c r="I38"/>
  <c r="I29"/>
  <c r="I30"/>
  <c r="I20"/>
  <c r="I12"/>
  <c r="I16"/>
  <c r="I5"/>
  <c r="I135"/>
</calcChain>
</file>

<file path=xl/sharedStrings.xml><?xml version="1.0" encoding="utf-8"?>
<sst xmlns="http://schemas.openxmlformats.org/spreadsheetml/2006/main" count="408" uniqueCount="292">
  <si>
    <t>序号</t>
  </si>
  <si>
    <t>姓名</t>
  </si>
  <si>
    <t>岗位编码</t>
  </si>
  <si>
    <t>笔试成绩</t>
  </si>
  <si>
    <t>面试成绩</t>
  </si>
  <si>
    <t>笔试成绩*50%
（支医人员*40%）</t>
  </si>
  <si>
    <r>
      <rPr>
        <b/>
        <sz val="10"/>
        <rFont val="宋体"/>
        <family val="3"/>
        <charset val="134"/>
      </rPr>
      <t>面试成绩*50%
（支医人员</t>
    </r>
    <r>
      <rPr>
        <b/>
        <sz val="10"/>
        <rFont val="宋体"/>
        <family val="3"/>
        <charset val="134"/>
      </rPr>
      <t>*60%</t>
    </r>
    <r>
      <rPr>
        <b/>
        <sz val="10"/>
        <rFont val="宋体"/>
        <family val="3"/>
        <charset val="134"/>
      </rPr>
      <t>）</t>
    </r>
  </si>
  <si>
    <t>考试总成绩</t>
  </si>
  <si>
    <t>岗位排名</t>
  </si>
  <si>
    <t>钟倩</t>
  </si>
  <si>
    <t>董吉雄</t>
  </si>
  <si>
    <t>孙凤琪</t>
  </si>
  <si>
    <t>欧阳佳丽</t>
  </si>
  <si>
    <t>潘悦</t>
  </si>
  <si>
    <t>向洋</t>
  </si>
  <si>
    <t>杜荣贵</t>
  </si>
  <si>
    <t>晋兆萍</t>
  </si>
  <si>
    <t>胡智</t>
  </si>
  <si>
    <t>黄甜</t>
  </si>
  <si>
    <t>毛静雨</t>
  </si>
  <si>
    <t>陈菁菁</t>
  </si>
  <si>
    <t>林师吉</t>
  </si>
  <si>
    <t>唐典立</t>
  </si>
  <si>
    <t>易佶仙</t>
  </si>
  <si>
    <t>段奕帆</t>
  </si>
  <si>
    <t>王缘</t>
  </si>
  <si>
    <t>李易珈</t>
  </si>
  <si>
    <t>付点</t>
  </si>
  <si>
    <t>李怡梅</t>
  </si>
  <si>
    <t>王建雄</t>
  </si>
  <si>
    <t>樊成彬</t>
  </si>
  <si>
    <t>张源</t>
  </si>
  <si>
    <t>唐名扬</t>
  </si>
  <si>
    <t>陈建波</t>
  </si>
  <si>
    <t>王南</t>
  </si>
  <si>
    <t>蒲洪江</t>
  </si>
  <si>
    <t>李诗玥</t>
  </si>
  <si>
    <t>罗丹</t>
  </si>
  <si>
    <t>钟露</t>
  </si>
  <si>
    <t>陈兴渝</t>
  </si>
  <si>
    <t>张岚</t>
  </si>
  <si>
    <t>刘书杰</t>
  </si>
  <si>
    <t>兰浩</t>
  </si>
  <si>
    <t>王浪</t>
  </si>
  <si>
    <t>谢彪</t>
  </si>
  <si>
    <t>王莎</t>
  </si>
  <si>
    <t>杨淑曼</t>
  </si>
  <si>
    <t>付之飘</t>
  </si>
  <si>
    <t>李丹</t>
  </si>
  <si>
    <t>王虎</t>
  </si>
  <si>
    <t>曾悦悦</t>
  </si>
  <si>
    <t>胡秀惠</t>
  </si>
  <si>
    <t>刘海</t>
  </si>
  <si>
    <t>王之璇</t>
  </si>
  <si>
    <t>唐超</t>
  </si>
  <si>
    <t>龚湛</t>
  </si>
  <si>
    <t>戢翔虎</t>
  </si>
  <si>
    <t>张秀峰</t>
  </si>
  <si>
    <t>周川栋</t>
  </si>
  <si>
    <t>刘月莹</t>
  </si>
  <si>
    <t>万玉玲</t>
  </si>
  <si>
    <t>雷浩澜</t>
  </si>
  <si>
    <t>曾茜妮</t>
  </si>
  <si>
    <t>范红霞</t>
  </si>
  <si>
    <t>陶鑫</t>
  </si>
  <si>
    <t>冯静</t>
  </si>
  <si>
    <t>何京亮</t>
  </si>
  <si>
    <t>刘洪宇</t>
  </si>
  <si>
    <t>刘彦</t>
  </si>
  <si>
    <t>黄浩</t>
  </si>
  <si>
    <t>黄伦</t>
  </si>
  <si>
    <t>钟惠玲</t>
  </si>
  <si>
    <t>董淑贞</t>
  </si>
  <si>
    <t>刘磊</t>
  </si>
  <si>
    <t>秦玥</t>
  </si>
  <si>
    <t>徐锐</t>
  </si>
  <si>
    <t>陈科欣</t>
  </si>
  <si>
    <t>余思扬</t>
  </si>
  <si>
    <t>雷上</t>
  </si>
  <si>
    <t>王诗倩</t>
  </si>
  <si>
    <t>周靖尧</t>
  </si>
  <si>
    <t>罗俊</t>
  </si>
  <si>
    <t>杨恬</t>
  </si>
  <si>
    <t>钟学林</t>
  </si>
  <si>
    <t>张会均</t>
  </si>
  <si>
    <t>周入豪</t>
  </si>
  <si>
    <t>钟雯</t>
  </si>
  <si>
    <t>王琳钞</t>
  </si>
  <si>
    <t>张雪玲</t>
  </si>
  <si>
    <t>林月</t>
  </si>
  <si>
    <t>张景洋</t>
  </si>
  <si>
    <t>陈浩</t>
  </si>
  <si>
    <t>贾颖</t>
  </si>
  <si>
    <t>李琴</t>
  </si>
  <si>
    <t>龚婕</t>
  </si>
  <si>
    <t>唐琬钧</t>
  </si>
  <si>
    <t>罗治强</t>
  </si>
  <si>
    <t>刘梦莹</t>
  </si>
  <si>
    <t>廖彩宇</t>
  </si>
  <si>
    <t>张增意</t>
  </si>
  <si>
    <t>王玲</t>
  </si>
  <si>
    <t>杨泽宇</t>
  </si>
  <si>
    <t>魏德良</t>
  </si>
  <si>
    <t>乐柏铭</t>
  </si>
  <si>
    <t>董丹</t>
  </si>
  <si>
    <t>杜姣</t>
  </si>
  <si>
    <t>李玉梅</t>
  </si>
  <si>
    <t>曾涂令</t>
  </si>
  <si>
    <t>杨湖</t>
  </si>
  <si>
    <t>夏游丽</t>
  </si>
  <si>
    <t>谢雨村</t>
  </si>
  <si>
    <t>封星杰</t>
  </si>
  <si>
    <t>易崇玲</t>
  </si>
  <si>
    <t>钟越</t>
  </si>
  <si>
    <t>郑星月</t>
  </si>
  <si>
    <t>曾强</t>
  </si>
  <si>
    <t>张雨晴</t>
  </si>
  <si>
    <t>段治臣</t>
  </si>
  <si>
    <t>何韵竹</t>
  </si>
  <si>
    <t>卿泽明</t>
  </si>
  <si>
    <t>陈婷婷</t>
  </si>
  <si>
    <t>任梓萱</t>
  </si>
  <si>
    <t>谢文静</t>
  </si>
  <si>
    <t>文庆龙</t>
  </si>
  <si>
    <t>张菊</t>
  </si>
  <si>
    <t>王雨欣</t>
  </si>
  <si>
    <t>01034</t>
  </si>
  <si>
    <t>01035</t>
  </si>
  <si>
    <t>01036</t>
  </si>
  <si>
    <t>01037</t>
  </si>
  <si>
    <t>01038</t>
  </si>
  <si>
    <t>01039</t>
  </si>
  <si>
    <t>03014</t>
  </si>
  <si>
    <t>03017</t>
  </si>
  <si>
    <t>03023</t>
  </si>
  <si>
    <t>03024</t>
  </si>
  <si>
    <t>03028</t>
  </si>
  <si>
    <t>面试证号</t>
    <phoneticPr fontId="5" type="noConversion"/>
  </si>
  <si>
    <t>陈薪羽</t>
  </si>
  <si>
    <t>胡婷</t>
  </si>
  <si>
    <t>卢伟</t>
  </si>
  <si>
    <t>李燕玲</t>
  </si>
  <si>
    <t>01039</t>
    <phoneticPr fontId="5" type="noConversion"/>
  </si>
  <si>
    <t>01038</t>
    <phoneticPr fontId="5" type="noConversion"/>
  </si>
  <si>
    <t>01037</t>
    <phoneticPr fontId="5" type="noConversion"/>
  </si>
  <si>
    <t>03022</t>
    <phoneticPr fontId="7" type="noConversion"/>
  </si>
  <si>
    <t>03029</t>
    <phoneticPr fontId="7" type="noConversion"/>
  </si>
  <si>
    <t>01-01</t>
  </si>
  <si>
    <t>01-02</t>
  </si>
  <si>
    <t>01-04</t>
  </si>
  <si>
    <t>01-05</t>
  </si>
  <si>
    <t>01-12</t>
  </si>
  <si>
    <t>01-13</t>
  </si>
  <si>
    <t>01-14</t>
  </si>
  <si>
    <t>01-15</t>
  </si>
  <si>
    <t>01-16</t>
  </si>
  <si>
    <t>01-19</t>
  </si>
  <si>
    <t>01-20</t>
  </si>
  <si>
    <t>01-22</t>
  </si>
  <si>
    <t>01-23</t>
  </si>
  <si>
    <t>01-25</t>
  </si>
  <si>
    <t>07-01</t>
  </si>
  <si>
    <t>09-02</t>
  </si>
  <si>
    <t>11-01</t>
  </si>
  <si>
    <t>12-01</t>
  </si>
  <si>
    <t>13-01</t>
  </si>
  <si>
    <t>14-01</t>
  </si>
  <si>
    <t>15-01</t>
  </si>
  <si>
    <t>02-04</t>
  </si>
  <si>
    <t>02-05</t>
  </si>
  <si>
    <t>02-07</t>
  </si>
  <si>
    <t>02-08</t>
  </si>
  <si>
    <t>02-10</t>
  </si>
  <si>
    <t>02-11</t>
  </si>
  <si>
    <t>02-12</t>
  </si>
  <si>
    <t>02-13</t>
  </si>
  <si>
    <t>02-16</t>
  </si>
  <si>
    <t>02-17</t>
  </si>
  <si>
    <t>02-19</t>
  </si>
  <si>
    <t>02-20</t>
  </si>
  <si>
    <t>02-21</t>
  </si>
  <si>
    <t>02-24</t>
  </si>
  <si>
    <t>02-25</t>
  </si>
  <si>
    <t>02-26</t>
  </si>
  <si>
    <t>02-29</t>
  </si>
  <si>
    <t>02-31</t>
  </si>
  <si>
    <t>02-36</t>
  </si>
  <si>
    <t>02-38</t>
  </si>
  <si>
    <t>02-40</t>
  </si>
  <si>
    <t>03-01</t>
  </si>
  <si>
    <t>03-07</t>
  </si>
  <si>
    <t>03-08</t>
  </si>
  <si>
    <t>03-10</t>
  </si>
  <si>
    <t>03-13</t>
  </si>
  <si>
    <t>03-15</t>
  </si>
  <si>
    <t>03-16</t>
  </si>
  <si>
    <t>03-17</t>
  </si>
  <si>
    <t>03-18</t>
  </si>
  <si>
    <t>03-20</t>
  </si>
  <si>
    <t>03-21</t>
  </si>
  <si>
    <t>03-24</t>
  </si>
  <si>
    <t>03-25</t>
  </si>
  <si>
    <t>03-26</t>
  </si>
  <si>
    <t>03-27</t>
  </si>
  <si>
    <t>03-28</t>
  </si>
  <si>
    <t>03-30</t>
  </si>
  <si>
    <t>03-31</t>
  </si>
  <si>
    <t>03-33</t>
  </si>
  <si>
    <t>03-38</t>
  </si>
  <si>
    <t>03-39</t>
  </si>
  <si>
    <t>03-09</t>
  </si>
  <si>
    <t>04-15</t>
  </si>
  <si>
    <t>04-01</t>
  </si>
  <si>
    <t>04-03</t>
  </si>
  <si>
    <t>04-04</t>
  </si>
  <si>
    <t>04-08</t>
  </si>
  <si>
    <t>04-09</t>
  </si>
  <si>
    <t>04-12</t>
  </si>
  <si>
    <t>04-14</t>
  </si>
  <si>
    <t>04-17</t>
  </si>
  <si>
    <t>04-20</t>
  </si>
  <si>
    <t>04-21</t>
  </si>
  <si>
    <t>04-22</t>
  </si>
  <si>
    <t>04-24</t>
  </si>
  <si>
    <t>04-25</t>
  </si>
  <si>
    <t>04-26</t>
  </si>
  <si>
    <t>04-30</t>
  </si>
  <si>
    <t>04-33</t>
  </si>
  <si>
    <t>04-34</t>
  </si>
  <si>
    <t>04-36</t>
  </si>
  <si>
    <t>04-37</t>
  </si>
  <si>
    <t>04-38</t>
  </si>
  <si>
    <t>05-02</t>
  </si>
  <si>
    <t>05-04</t>
  </si>
  <si>
    <t>05-05</t>
  </si>
  <si>
    <t>05-06</t>
  </si>
  <si>
    <t>05-10</t>
  </si>
  <si>
    <t>05-12</t>
  </si>
  <si>
    <t>05-15</t>
  </si>
  <si>
    <t>05-17</t>
  </si>
  <si>
    <t>05-18</t>
  </si>
  <si>
    <t>05-20</t>
  </si>
  <si>
    <t>05-23</t>
  </si>
  <si>
    <t>05-26</t>
  </si>
  <si>
    <t>05-28</t>
  </si>
  <si>
    <t>05-30</t>
  </si>
  <si>
    <t>05-31</t>
  </si>
  <si>
    <t>05-34</t>
  </si>
  <si>
    <t>05-35</t>
  </si>
  <si>
    <t>05-36</t>
  </si>
  <si>
    <t>05-37</t>
  </si>
  <si>
    <t>06-03</t>
  </si>
  <si>
    <t>06-04</t>
  </si>
  <si>
    <t>06-06</t>
  </si>
  <si>
    <t>06-07</t>
  </si>
  <si>
    <t>06-19</t>
  </si>
  <si>
    <t>06-20</t>
  </si>
  <si>
    <t>06-21</t>
  </si>
  <si>
    <t>06-23</t>
  </si>
  <si>
    <t>06-24</t>
  </si>
  <si>
    <t>06-25</t>
  </si>
  <si>
    <t>06-26</t>
  </si>
  <si>
    <t>06-28</t>
  </si>
  <si>
    <t>06-29</t>
  </si>
  <si>
    <t>06-30</t>
  </si>
  <si>
    <t>06-35</t>
  </si>
  <si>
    <t>06-37</t>
  </si>
  <si>
    <t>06-39</t>
  </si>
  <si>
    <t>附件</t>
    <phoneticPr fontId="5" type="noConversion"/>
  </si>
  <si>
    <t>2021年简阳市高校毕业生服务基层项目拟招募人员名单</t>
    <phoneticPr fontId="5" type="noConversion"/>
  </si>
  <si>
    <t>01-09</t>
  </si>
  <si>
    <t>汪雯婷</t>
  </si>
  <si>
    <t>02-33</t>
  </si>
  <si>
    <t>任宇星</t>
    <phoneticPr fontId="5" type="noConversion"/>
  </si>
  <si>
    <t>04-27</t>
  </si>
  <si>
    <t>吴优</t>
  </si>
  <si>
    <t>05-03</t>
  </si>
  <si>
    <t>廖波春</t>
  </si>
  <si>
    <t>05-21</t>
  </si>
  <si>
    <t>陈俊文</t>
  </si>
  <si>
    <t>05-01</t>
  </si>
  <si>
    <t>杨钧涵</t>
  </si>
  <si>
    <t>06-42</t>
  </si>
  <si>
    <t>毛雪轲</t>
  </si>
  <si>
    <t>06-08</t>
  </si>
  <si>
    <t>刘丹</t>
  </si>
  <si>
    <t>06-32</t>
  </si>
  <si>
    <t>郝星</t>
  </si>
  <si>
    <t>06-13</t>
  </si>
  <si>
    <t>胡骁</t>
  </si>
  <si>
    <t>06-14</t>
  </si>
  <si>
    <t>李雨函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</si>
</sst>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10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8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1" quotePrefix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>
      <pane ySplit="4" topLeftCell="A5" activePane="bottomLeft" state="frozen"/>
      <selection pane="bottomLeft" activeCell="D140" sqref="D140"/>
    </sheetView>
  </sheetViews>
  <sheetFormatPr defaultColWidth="9" defaultRowHeight="13.5"/>
  <cols>
    <col min="1" max="1" width="7.25" customWidth="1"/>
    <col min="2" max="2" width="13.25" customWidth="1"/>
    <col min="3" max="3" width="15" customWidth="1"/>
    <col min="4" max="4" width="14.875" customWidth="1"/>
    <col min="5" max="5" width="13" customWidth="1"/>
    <col min="6" max="6" width="13.5" style="1" customWidth="1"/>
    <col min="7" max="7" width="15.875" style="1" customWidth="1"/>
    <col min="8" max="8" width="16.5" style="1" customWidth="1"/>
    <col min="9" max="9" width="12.875" style="1" customWidth="1"/>
    <col min="10" max="10" width="11.625" style="1" customWidth="1"/>
  </cols>
  <sheetData>
    <row r="1" spans="1:10" ht="27.75" customHeight="1">
      <c r="A1" s="18" t="s">
        <v>268</v>
      </c>
      <c r="B1" s="18"/>
    </row>
    <row r="2" spans="1:10" ht="36" customHeight="1">
      <c r="A2" s="19" t="s">
        <v>269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>
      <c r="B3" s="20"/>
      <c r="C3" s="20"/>
      <c r="D3" s="20"/>
      <c r="E3" s="20"/>
      <c r="F3" s="20"/>
      <c r="G3" s="20"/>
      <c r="H3" s="20"/>
      <c r="I3" s="20"/>
      <c r="J3" s="20"/>
    </row>
    <row r="4" spans="1:10" ht="45" customHeight="1">
      <c r="A4" s="2" t="s">
        <v>0</v>
      </c>
      <c r="B4" s="3" t="s">
        <v>1</v>
      </c>
      <c r="C4" s="3" t="s">
        <v>137</v>
      </c>
      <c r="D4" s="3" t="s">
        <v>2</v>
      </c>
      <c r="E4" s="4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7" t="s">
        <v>8</v>
      </c>
    </row>
    <row r="5" spans="1:10" ht="21" customHeight="1">
      <c r="A5" s="6">
        <v>1</v>
      </c>
      <c r="B5" s="10" t="s">
        <v>12</v>
      </c>
      <c r="C5" s="15" t="s">
        <v>147</v>
      </c>
      <c r="D5" s="12" t="s">
        <v>126</v>
      </c>
      <c r="E5" s="10">
        <v>63.85</v>
      </c>
      <c r="F5" s="16">
        <v>84.8</v>
      </c>
      <c r="G5" s="17">
        <f>SUM(E5*0.5)</f>
        <v>31.925000000000001</v>
      </c>
      <c r="H5" s="8">
        <f>SUM(F5*0.5)</f>
        <v>42.4</v>
      </c>
      <c r="I5" s="17">
        <f>SUM(G5:H5)</f>
        <v>74.325000000000003</v>
      </c>
      <c r="J5" s="6">
        <v>1</v>
      </c>
    </row>
    <row r="6" spans="1:10" ht="21" customHeight="1">
      <c r="A6" s="6">
        <v>2</v>
      </c>
      <c r="B6" s="10" t="s">
        <v>11</v>
      </c>
      <c r="C6" s="15" t="s">
        <v>151</v>
      </c>
      <c r="D6" s="12" t="s">
        <v>126</v>
      </c>
      <c r="E6" s="10">
        <v>64.099999999999994</v>
      </c>
      <c r="F6" s="16">
        <v>84</v>
      </c>
      <c r="G6" s="17">
        <f t="shared" ref="G6:G38" si="0">SUM(E6*0.5)</f>
        <v>32.049999999999997</v>
      </c>
      <c r="H6" s="8">
        <f t="shared" ref="H6:H38" si="1">SUM(F6*0.5)</f>
        <v>42</v>
      </c>
      <c r="I6" s="17">
        <f t="shared" ref="I6:I38" si="2">SUM(G6:H6)</f>
        <v>74.05</v>
      </c>
      <c r="J6" s="6">
        <v>2</v>
      </c>
    </row>
    <row r="7" spans="1:10" ht="21" customHeight="1">
      <c r="A7" s="6">
        <v>3</v>
      </c>
      <c r="B7" s="10" t="s">
        <v>15</v>
      </c>
      <c r="C7" s="15" t="s">
        <v>152</v>
      </c>
      <c r="D7" s="12" t="s">
        <v>126</v>
      </c>
      <c r="E7" s="10">
        <v>61.15</v>
      </c>
      <c r="F7" s="16">
        <v>83.2</v>
      </c>
      <c r="G7" s="17">
        <f t="shared" ref="G7:H10" si="3">SUM(E7*0.5)</f>
        <v>30.574999999999999</v>
      </c>
      <c r="H7" s="8">
        <f t="shared" si="3"/>
        <v>41.6</v>
      </c>
      <c r="I7" s="17">
        <f>SUM(G7:H7)</f>
        <v>72.174999999999997</v>
      </c>
      <c r="J7" s="6">
        <v>3</v>
      </c>
    </row>
    <row r="8" spans="1:10" ht="21" customHeight="1">
      <c r="A8" s="6">
        <v>4</v>
      </c>
      <c r="B8" s="10" t="s">
        <v>17</v>
      </c>
      <c r="C8" s="15" t="s">
        <v>149</v>
      </c>
      <c r="D8" s="12" t="s">
        <v>126</v>
      </c>
      <c r="E8" s="10">
        <v>58.3</v>
      </c>
      <c r="F8" s="16">
        <v>85.6</v>
      </c>
      <c r="G8" s="17">
        <f t="shared" si="3"/>
        <v>29.15</v>
      </c>
      <c r="H8" s="8">
        <f t="shared" si="3"/>
        <v>42.8</v>
      </c>
      <c r="I8" s="17">
        <f>SUM(G8:H8)</f>
        <v>71.949999999999989</v>
      </c>
      <c r="J8" s="6">
        <v>4</v>
      </c>
    </row>
    <row r="9" spans="1:10" ht="21" customHeight="1">
      <c r="A9" s="6">
        <v>5</v>
      </c>
      <c r="B9" s="10" t="s">
        <v>9</v>
      </c>
      <c r="C9" s="15" t="s">
        <v>154</v>
      </c>
      <c r="D9" s="12" t="s">
        <v>126</v>
      </c>
      <c r="E9" s="10">
        <v>64.45</v>
      </c>
      <c r="F9" s="16">
        <v>78.400000000000006</v>
      </c>
      <c r="G9" s="17">
        <f t="shared" si="3"/>
        <v>32.225000000000001</v>
      </c>
      <c r="H9" s="8">
        <f t="shared" si="3"/>
        <v>39.200000000000003</v>
      </c>
      <c r="I9" s="17">
        <f>SUM(G9:H9)</f>
        <v>71.425000000000011</v>
      </c>
      <c r="J9" s="6">
        <v>5</v>
      </c>
    </row>
    <row r="10" spans="1:10" ht="21" customHeight="1">
      <c r="A10" s="6">
        <v>6</v>
      </c>
      <c r="B10" s="10" t="s">
        <v>10</v>
      </c>
      <c r="C10" s="13" t="s">
        <v>155</v>
      </c>
      <c r="D10" s="12" t="s">
        <v>126</v>
      </c>
      <c r="E10" s="10">
        <v>64.2</v>
      </c>
      <c r="F10" s="14">
        <v>77.599999999999994</v>
      </c>
      <c r="G10" s="17">
        <f t="shared" si="3"/>
        <v>32.1</v>
      </c>
      <c r="H10" s="8">
        <f t="shared" si="3"/>
        <v>38.799999999999997</v>
      </c>
      <c r="I10" s="17">
        <f>SUM(G10:H10)</f>
        <v>70.900000000000006</v>
      </c>
      <c r="J10" s="6">
        <v>7</v>
      </c>
    </row>
    <row r="11" spans="1:10" ht="21" customHeight="1">
      <c r="A11" s="6">
        <v>7</v>
      </c>
      <c r="B11" s="10" t="s">
        <v>13</v>
      </c>
      <c r="C11" s="15" t="s">
        <v>150</v>
      </c>
      <c r="D11" s="12" t="s">
        <v>126</v>
      </c>
      <c r="E11" s="10">
        <v>62.8</v>
      </c>
      <c r="F11" s="16">
        <v>78.599999999999994</v>
      </c>
      <c r="G11" s="17">
        <f t="shared" si="0"/>
        <v>31.4</v>
      </c>
      <c r="H11" s="8">
        <f t="shared" si="1"/>
        <v>39.299999999999997</v>
      </c>
      <c r="I11" s="17">
        <f t="shared" si="2"/>
        <v>70.699999999999989</v>
      </c>
      <c r="J11" s="6">
        <v>8</v>
      </c>
    </row>
    <row r="12" spans="1:10" ht="21" customHeight="1">
      <c r="A12" s="6">
        <v>8</v>
      </c>
      <c r="B12" s="10" t="s">
        <v>18</v>
      </c>
      <c r="C12" s="15" t="s">
        <v>148</v>
      </c>
      <c r="D12" s="12" t="s">
        <v>126</v>
      </c>
      <c r="E12" s="10">
        <v>57.35</v>
      </c>
      <c r="F12" s="16">
        <v>83.2</v>
      </c>
      <c r="G12" s="17">
        <f>SUM(E12*0.5)</f>
        <v>28.675000000000001</v>
      </c>
      <c r="H12" s="8">
        <f>SUM(F12*0.5)</f>
        <v>41.6</v>
      </c>
      <c r="I12" s="17">
        <f>SUM(G12:H12)</f>
        <v>70.275000000000006</v>
      </c>
      <c r="J12" s="6">
        <v>9</v>
      </c>
    </row>
    <row r="13" spans="1:10" ht="21" customHeight="1">
      <c r="A13" s="6">
        <v>9</v>
      </c>
      <c r="B13" s="10" t="s">
        <v>138</v>
      </c>
      <c r="C13" s="13" t="s">
        <v>158</v>
      </c>
      <c r="D13" s="12" t="s">
        <v>126</v>
      </c>
      <c r="E13" s="10">
        <v>56.3</v>
      </c>
      <c r="F13" s="14">
        <v>83</v>
      </c>
      <c r="G13" s="17">
        <f>SUM(E13*0.5)</f>
        <v>28.15</v>
      </c>
      <c r="H13" s="8">
        <f>SUM(F13*0.5)</f>
        <v>41.5</v>
      </c>
      <c r="I13" s="17">
        <f>SUM(G13:H13)</f>
        <v>69.650000000000006</v>
      </c>
      <c r="J13" s="6">
        <v>10</v>
      </c>
    </row>
    <row r="14" spans="1:10" ht="21" customHeight="1">
      <c r="A14" s="6">
        <v>10</v>
      </c>
      <c r="B14" s="10" t="s">
        <v>14</v>
      </c>
      <c r="C14" s="13" t="s">
        <v>156</v>
      </c>
      <c r="D14" s="12" t="s">
        <v>126</v>
      </c>
      <c r="E14" s="10">
        <v>61.3</v>
      </c>
      <c r="F14" s="14">
        <v>75.8</v>
      </c>
      <c r="G14" s="17">
        <f t="shared" si="0"/>
        <v>30.65</v>
      </c>
      <c r="H14" s="8">
        <f t="shared" si="1"/>
        <v>37.9</v>
      </c>
      <c r="I14" s="17">
        <f t="shared" si="2"/>
        <v>68.55</v>
      </c>
      <c r="J14" s="6">
        <v>11</v>
      </c>
    </row>
    <row r="15" spans="1:10" ht="21" customHeight="1">
      <c r="A15" s="6">
        <v>11</v>
      </c>
      <c r="B15" s="10" t="s">
        <v>139</v>
      </c>
      <c r="C15" s="13" t="s">
        <v>159</v>
      </c>
      <c r="D15" s="12" t="s">
        <v>126</v>
      </c>
      <c r="E15" s="10">
        <v>56.2</v>
      </c>
      <c r="F15" s="14">
        <v>80.2</v>
      </c>
      <c r="G15" s="17">
        <f>SUM(E15*0.5)</f>
        <v>28.1</v>
      </c>
      <c r="H15" s="8">
        <f>SUM(F15*0.5)</f>
        <v>40.1</v>
      </c>
      <c r="I15" s="17">
        <f>SUM(G15:H15)</f>
        <v>68.2</v>
      </c>
      <c r="J15" s="6">
        <v>12</v>
      </c>
    </row>
    <row r="16" spans="1:10" ht="21" customHeight="1">
      <c r="A16" s="6">
        <v>12</v>
      </c>
      <c r="B16" s="10" t="s">
        <v>16</v>
      </c>
      <c r="C16" s="15" t="s">
        <v>153</v>
      </c>
      <c r="D16" s="12" t="s">
        <v>126</v>
      </c>
      <c r="E16" s="10">
        <v>60.9</v>
      </c>
      <c r="F16" s="16">
        <v>75.400000000000006</v>
      </c>
      <c r="G16" s="17">
        <f t="shared" si="0"/>
        <v>30.45</v>
      </c>
      <c r="H16" s="8">
        <f t="shared" si="1"/>
        <v>37.700000000000003</v>
      </c>
      <c r="I16" s="17">
        <f t="shared" si="2"/>
        <v>68.150000000000006</v>
      </c>
      <c r="J16" s="6">
        <v>13</v>
      </c>
    </row>
    <row r="17" spans="1:10" ht="21" customHeight="1">
      <c r="A17" s="6">
        <v>13</v>
      </c>
      <c r="B17" s="10" t="s">
        <v>19</v>
      </c>
      <c r="C17" s="13" t="s">
        <v>157</v>
      </c>
      <c r="D17" s="12" t="s">
        <v>126</v>
      </c>
      <c r="E17" s="10">
        <v>56.9</v>
      </c>
      <c r="F17" s="14">
        <v>79.2</v>
      </c>
      <c r="G17" s="17">
        <f t="shared" ref="G17:H18" si="4">SUM(E17*0.5)</f>
        <v>28.45</v>
      </c>
      <c r="H17" s="8">
        <f t="shared" si="4"/>
        <v>39.6</v>
      </c>
      <c r="I17" s="17">
        <f>SUM(G17:H17)</f>
        <v>68.05</v>
      </c>
      <c r="J17" s="6">
        <v>14</v>
      </c>
    </row>
    <row r="18" spans="1:10" ht="21" customHeight="1">
      <c r="A18" s="6">
        <v>14</v>
      </c>
      <c r="B18" s="10" t="s">
        <v>140</v>
      </c>
      <c r="C18" s="13" t="s">
        <v>160</v>
      </c>
      <c r="D18" s="12" t="s">
        <v>126</v>
      </c>
      <c r="E18" s="10">
        <v>53.35</v>
      </c>
      <c r="F18" s="14">
        <v>82.6</v>
      </c>
      <c r="G18" s="17">
        <f t="shared" si="4"/>
        <v>26.675000000000001</v>
      </c>
      <c r="H18" s="8">
        <f t="shared" si="4"/>
        <v>41.3</v>
      </c>
      <c r="I18" s="17">
        <f>SUM(G18:H18)</f>
        <v>67.974999999999994</v>
      </c>
      <c r="J18" s="6">
        <v>15</v>
      </c>
    </row>
    <row r="19" spans="1:10" ht="21" customHeight="1">
      <c r="A19" s="6">
        <v>15</v>
      </c>
      <c r="B19" s="24" t="s">
        <v>271</v>
      </c>
      <c r="C19" s="15" t="s">
        <v>270</v>
      </c>
      <c r="D19" s="25" t="s">
        <v>126</v>
      </c>
      <c r="E19" s="24">
        <v>59.25</v>
      </c>
      <c r="F19" s="16">
        <v>76.2</v>
      </c>
      <c r="G19" s="22">
        <f>SUM(E19*0.5)</f>
        <v>29.625</v>
      </c>
      <c r="H19" s="23">
        <f>SUM(F19*0.5)</f>
        <v>38.1</v>
      </c>
      <c r="I19" s="22">
        <f>SUM(G19:H19)</f>
        <v>67.724999999999994</v>
      </c>
      <c r="J19" s="21">
        <v>16</v>
      </c>
    </row>
    <row r="20" spans="1:10" ht="21" customHeight="1">
      <c r="A20" s="6">
        <v>16</v>
      </c>
      <c r="B20" s="10" t="s">
        <v>21</v>
      </c>
      <c r="C20" s="13" t="s">
        <v>176</v>
      </c>
      <c r="D20" s="12" t="s">
        <v>127</v>
      </c>
      <c r="E20" s="10">
        <v>65</v>
      </c>
      <c r="F20" s="14">
        <v>85.9</v>
      </c>
      <c r="G20" s="17">
        <f>SUM(E20*0.5)</f>
        <v>32.5</v>
      </c>
      <c r="H20" s="8">
        <f>SUM(F20*0.5)</f>
        <v>42.95</v>
      </c>
      <c r="I20" s="17">
        <f>SUM(G20:H20)</f>
        <v>75.45</v>
      </c>
      <c r="J20" s="6">
        <v>1</v>
      </c>
    </row>
    <row r="21" spans="1:10" ht="21" customHeight="1">
      <c r="A21" s="6">
        <v>17</v>
      </c>
      <c r="B21" s="10" t="s">
        <v>20</v>
      </c>
      <c r="C21" s="13" t="s">
        <v>171</v>
      </c>
      <c r="D21" s="12" t="s">
        <v>127</v>
      </c>
      <c r="E21" s="10">
        <v>65.599999999999994</v>
      </c>
      <c r="F21" s="14">
        <v>84.2</v>
      </c>
      <c r="G21" s="17">
        <f t="shared" si="0"/>
        <v>32.799999999999997</v>
      </c>
      <c r="H21" s="8">
        <f t="shared" si="1"/>
        <v>42.1</v>
      </c>
      <c r="I21" s="17">
        <f t="shared" si="2"/>
        <v>74.900000000000006</v>
      </c>
      <c r="J21" s="6">
        <v>2</v>
      </c>
    </row>
    <row r="22" spans="1:10" ht="21" customHeight="1">
      <c r="A22" s="6">
        <v>18</v>
      </c>
      <c r="B22" s="10" t="s">
        <v>26</v>
      </c>
      <c r="C22" s="13" t="s">
        <v>178</v>
      </c>
      <c r="D22" s="12" t="s">
        <v>127</v>
      </c>
      <c r="E22" s="10">
        <v>61.65</v>
      </c>
      <c r="F22" s="14">
        <v>82</v>
      </c>
      <c r="G22" s="17">
        <f>SUM(E22*0.5)</f>
        <v>30.824999999999999</v>
      </c>
      <c r="H22" s="8">
        <f>SUM(F22*0.5)</f>
        <v>41</v>
      </c>
      <c r="I22" s="17">
        <f>SUM(G22:H22)</f>
        <v>71.825000000000003</v>
      </c>
      <c r="J22" s="6">
        <v>3</v>
      </c>
    </row>
    <row r="23" spans="1:10" ht="21" customHeight="1">
      <c r="A23" s="6">
        <v>19</v>
      </c>
      <c r="B23" s="10" t="s">
        <v>25</v>
      </c>
      <c r="C23" s="13" t="s">
        <v>177</v>
      </c>
      <c r="D23" s="12" t="s">
        <v>127</v>
      </c>
      <c r="E23" s="10">
        <v>61.75</v>
      </c>
      <c r="F23" s="14">
        <v>81.599999999999994</v>
      </c>
      <c r="G23" s="17">
        <f>SUM(E23*0.5)</f>
        <v>30.875</v>
      </c>
      <c r="H23" s="8">
        <f>SUM(F23*0.5)</f>
        <v>40.799999999999997</v>
      </c>
      <c r="I23" s="17">
        <f>SUM(G23:H23)</f>
        <v>71.674999999999997</v>
      </c>
      <c r="J23" s="6">
        <v>4</v>
      </c>
    </row>
    <row r="24" spans="1:10" ht="21" customHeight="1">
      <c r="A24" s="6">
        <v>20</v>
      </c>
      <c r="B24" s="10" t="s">
        <v>22</v>
      </c>
      <c r="C24" s="13" t="s">
        <v>187</v>
      </c>
      <c r="D24" s="12" t="s">
        <v>127</v>
      </c>
      <c r="E24" s="10">
        <v>64.599999999999994</v>
      </c>
      <c r="F24" s="14">
        <v>78</v>
      </c>
      <c r="G24" s="17">
        <f t="shared" si="0"/>
        <v>32.299999999999997</v>
      </c>
      <c r="H24" s="8">
        <f t="shared" si="1"/>
        <v>39</v>
      </c>
      <c r="I24" s="17">
        <f t="shared" si="2"/>
        <v>71.3</v>
      </c>
      <c r="J24" s="6">
        <v>5</v>
      </c>
    </row>
    <row r="25" spans="1:10" ht="21" customHeight="1">
      <c r="A25" s="6">
        <v>21</v>
      </c>
      <c r="B25" s="10" t="s">
        <v>24</v>
      </c>
      <c r="C25" s="13" t="s">
        <v>183</v>
      </c>
      <c r="D25" s="12" t="s">
        <v>127</v>
      </c>
      <c r="E25" s="10">
        <v>61.9</v>
      </c>
      <c r="F25" s="14">
        <v>79.900000000000006</v>
      </c>
      <c r="G25" s="17">
        <f>SUM(E25*0.5)</f>
        <v>30.95</v>
      </c>
      <c r="H25" s="8">
        <f>SUM(F25*0.5)</f>
        <v>39.950000000000003</v>
      </c>
      <c r="I25" s="17">
        <f>SUM(G25:H25)</f>
        <v>70.900000000000006</v>
      </c>
      <c r="J25" s="6">
        <v>6</v>
      </c>
    </row>
    <row r="26" spans="1:10" ht="21" customHeight="1">
      <c r="A26" s="6">
        <v>22</v>
      </c>
      <c r="B26" s="10" t="s">
        <v>33</v>
      </c>
      <c r="C26" s="13" t="s">
        <v>181</v>
      </c>
      <c r="D26" s="12" t="s">
        <v>127</v>
      </c>
      <c r="E26" s="10">
        <v>58.15</v>
      </c>
      <c r="F26" s="14">
        <v>82.7</v>
      </c>
      <c r="G26" s="17">
        <f t="shared" ref="G26:H29" si="5">SUM(E26*0.5)</f>
        <v>29.074999999999999</v>
      </c>
      <c r="H26" s="8">
        <f t="shared" si="5"/>
        <v>41.35</v>
      </c>
      <c r="I26" s="17">
        <f>SUM(G26:H26)</f>
        <v>70.424999999999997</v>
      </c>
      <c r="J26" s="6">
        <v>8</v>
      </c>
    </row>
    <row r="27" spans="1:10" ht="21" customHeight="1">
      <c r="A27" s="6">
        <v>23</v>
      </c>
      <c r="B27" s="10" t="s">
        <v>28</v>
      </c>
      <c r="C27" s="13" t="s">
        <v>175</v>
      </c>
      <c r="D27" s="12" t="s">
        <v>127</v>
      </c>
      <c r="E27" s="10">
        <v>60.05</v>
      </c>
      <c r="F27" s="14">
        <v>79.8</v>
      </c>
      <c r="G27" s="17">
        <f t="shared" si="5"/>
        <v>30.024999999999999</v>
      </c>
      <c r="H27" s="8">
        <f t="shared" si="5"/>
        <v>39.9</v>
      </c>
      <c r="I27" s="17">
        <f>SUM(G27:H27)</f>
        <v>69.924999999999997</v>
      </c>
      <c r="J27" s="6">
        <v>9</v>
      </c>
    </row>
    <row r="28" spans="1:10" ht="21" customHeight="1">
      <c r="A28" s="6">
        <v>24</v>
      </c>
      <c r="B28" s="10" t="s">
        <v>34</v>
      </c>
      <c r="C28" s="13" t="s">
        <v>170</v>
      </c>
      <c r="D28" s="12" t="s">
        <v>127</v>
      </c>
      <c r="E28" s="10">
        <v>57.7</v>
      </c>
      <c r="F28" s="14">
        <v>81.8</v>
      </c>
      <c r="G28" s="17">
        <f t="shared" si="5"/>
        <v>28.85</v>
      </c>
      <c r="H28" s="8">
        <f t="shared" si="5"/>
        <v>40.9</v>
      </c>
      <c r="I28" s="17">
        <f>SUM(G28:H28)</f>
        <v>69.75</v>
      </c>
      <c r="J28" s="6">
        <v>10</v>
      </c>
    </row>
    <row r="29" spans="1:10" ht="21" customHeight="1">
      <c r="A29" s="6">
        <v>25</v>
      </c>
      <c r="B29" s="10" t="s">
        <v>27</v>
      </c>
      <c r="C29" s="13" t="s">
        <v>185</v>
      </c>
      <c r="D29" s="12" t="s">
        <v>127</v>
      </c>
      <c r="E29" s="10">
        <v>60.2</v>
      </c>
      <c r="F29" s="14">
        <v>78.8</v>
      </c>
      <c r="G29" s="17">
        <f t="shared" si="5"/>
        <v>30.1</v>
      </c>
      <c r="H29" s="8">
        <f t="shared" si="5"/>
        <v>39.4</v>
      </c>
      <c r="I29" s="17">
        <f>SUM(G29:H29)</f>
        <v>69.5</v>
      </c>
      <c r="J29" s="6">
        <v>11</v>
      </c>
    </row>
    <row r="30" spans="1:10" ht="21" customHeight="1">
      <c r="A30" s="6">
        <v>26</v>
      </c>
      <c r="B30" s="10" t="s">
        <v>23</v>
      </c>
      <c r="C30" s="13" t="s">
        <v>168</v>
      </c>
      <c r="D30" s="12" t="s">
        <v>127</v>
      </c>
      <c r="E30" s="10">
        <v>62.05</v>
      </c>
      <c r="F30" s="14">
        <v>76.599999999999994</v>
      </c>
      <c r="G30" s="17">
        <f t="shared" si="0"/>
        <v>31.024999999999999</v>
      </c>
      <c r="H30" s="8">
        <f t="shared" si="1"/>
        <v>38.299999999999997</v>
      </c>
      <c r="I30" s="17">
        <f t="shared" si="2"/>
        <v>69.324999999999989</v>
      </c>
      <c r="J30" s="6">
        <v>12</v>
      </c>
    </row>
    <row r="31" spans="1:10" ht="21" customHeight="1">
      <c r="A31" s="6">
        <v>27</v>
      </c>
      <c r="B31" s="10" t="s">
        <v>32</v>
      </c>
      <c r="C31" s="13" t="s">
        <v>179</v>
      </c>
      <c r="D31" s="12" t="s">
        <v>127</v>
      </c>
      <c r="E31" s="10">
        <v>58.2</v>
      </c>
      <c r="F31" s="14">
        <v>79.5</v>
      </c>
      <c r="G31" s="17">
        <f>SUM(E31*0.5)</f>
        <v>29.1</v>
      </c>
      <c r="H31" s="8">
        <f>SUM(F31*0.5)</f>
        <v>39.75</v>
      </c>
      <c r="I31" s="17">
        <f>SUM(G31:H31)</f>
        <v>68.849999999999994</v>
      </c>
      <c r="J31" s="6">
        <v>13</v>
      </c>
    </row>
    <row r="32" spans="1:10" ht="21" customHeight="1">
      <c r="A32" s="6">
        <v>28</v>
      </c>
      <c r="B32" s="10" t="s">
        <v>29</v>
      </c>
      <c r="C32" s="13" t="s">
        <v>184</v>
      </c>
      <c r="D32" s="12" t="s">
        <v>127</v>
      </c>
      <c r="E32" s="10">
        <v>59.6</v>
      </c>
      <c r="F32" s="14">
        <v>77.8</v>
      </c>
      <c r="G32" s="17">
        <f t="shared" si="0"/>
        <v>29.8</v>
      </c>
      <c r="H32" s="8">
        <f t="shared" si="1"/>
        <v>38.9</v>
      </c>
      <c r="I32" s="17">
        <f t="shared" si="2"/>
        <v>68.7</v>
      </c>
      <c r="J32" s="6">
        <v>14</v>
      </c>
    </row>
    <row r="33" spans="1:10" ht="21" customHeight="1">
      <c r="A33" s="6">
        <v>29</v>
      </c>
      <c r="B33" s="10" t="s">
        <v>30</v>
      </c>
      <c r="C33" s="13" t="s">
        <v>186</v>
      </c>
      <c r="D33" s="12" t="s">
        <v>127</v>
      </c>
      <c r="E33" s="10">
        <v>59.35</v>
      </c>
      <c r="F33" s="14">
        <v>77.2</v>
      </c>
      <c r="G33" s="17">
        <f t="shared" si="0"/>
        <v>29.675000000000001</v>
      </c>
      <c r="H33" s="8">
        <f t="shared" si="1"/>
        <v>38.6</v>
      </c>
      <c r="I33" s="17">
        <f t="shared" si="2"/>
        <v>68.275000000000006</v>
      </c>
      <c r="J33" s="6">
        <v>15</v>
      </c>
    </row>
    <row r="34" spans="1:10" ht="21" customHeight="1">
      <c r="A34" s="6">
        <v>30</v>
      </c>
      <c r="B34" s="10" t="s">
        <v>39</v>
      </c>
      <c r="C34" s="13" t="s">
        <v>169</v>
      </c>
      <c r="D34" s="12" t="s">
        <v>127</v>
      </c>
      <c r="E34" s="10">
        <v>55.6</v>
      </c>
      <c r="F34" s="14">
        <v>80.3</v>
      </c>
      <c r="G34" s="17">
        <f t="shared" ref="G34:H37" si="6">SUM(E34*0.5)</f>
        <v>27.8</v>
      </c>
      <c r="H34" s="8">
        <f t="shared" si="6"/>
        <v>40.15</v>
      </c>
      <c r="I34" s="17">
        <f>SUM(G34:H34)</f>
        <v>67.95</v>
      </c>
      <c r="J34" s="6">
        <v>16</v>
      </c>
    </row>
    <row r="35" spans="1:10" ht="21" customHeight="1">
      <c r="A35" s="6">
        <v>31</v>
      </c>
      <c r="B35" s="10" t="s">
        <v>36</v>
      </c>
      <c r="C35" s="13" t="s">
        <v>173</v>
      </c>
      <c r="D35" s="12" t="s">
        <v>127</v>
      </c>
      <c r="E35" s="10">
        <v>56.85</v>
      </c>
      <c r="F35" s="14">
        <v>79</v>
      </c>
      <c r="G35" s="17">
        <f t="shared" si="6"/>
        <v>28.425000000000001</v>
      </c>
      <c r="H35" s="8">
        <f t="shared" si="6"/>
        <v>39.5</v>
      </c>
      <c r="I35" s="17">
        <f>SUM(G35:H35)</f>
        <v>67.924999999999997</v>
      </c>
      <c r="J35" s="6">
        <v>17</v>
      </c>
    </row>
    <row r="36" spans="1:10" ht="21" customHeight="1">
      <c r="A36" s="6">
        <v>32</v>
      </c>
      <c r="B36" s="10" t="s">
        <v>35</v>
      </c>
      <c r="C36" s="13" t="s">
        <v>188</v>
      </c>
      <c r="D36" s="12" t="s">
        <v>127</v>
      </c>
      <c r="E36" s="10">
        <v>57.35</v>
      </c>
      <c r="F36" s="14">
        <v>78.400000000000006</v>
      </c>
      <c r="G36" s="17">
        <f t="shared" si="6"/>
        <v>28.675000000000001</v>
      </c>
      <c r="H36" s="8">
        <f t="shared" si="6"/>
        <v>39.200000000000003</v>
      </c>
      <c r="I36" s="17">
        <f>SUM(G36:H36)</f>
        <v>67.875</v>
      </c>
      <c r="J36" s="6">
        <v>18</v>
      </c>
    </row>
    <row r="37" spans="1:10" ht="21" customHeight="1">
      <c r="A37" s="6">
        <v>33</v>
      </c>
      <c r="B37" s="10" t="s">
        <v>37</v>
      </c>
      <c r="C37" s="13" t="s">
        <v>174</v>
      </c>
      <c r="D37" s="12" t="s">
        <v>127</v>
      </c>
      <c r="E37" s="10">
        <v>56.7</v>
      </c>
      <c r="F37" s="14">
        <v>78.900000000000006</v>
      </c>
      <c r="G37" s="17">
        <f t="shared" si="6"/>
        <v>28.35</v>
      </c>
      <c r="H37" s="8">
        <f t="shared" si="6"/>
        <v>39.450000000000003</v>
      </c>
      <c r="I37" s="17">
        <f>SUM(G37:H37)</f>
        <v>67.800000000000011</v>
      </c>
      <c r="J37" s="6">
        <v>19</v>
      </c>
    </row>
    <row r="38" spans="1:10" ht="21" customHeight="1">
      <c r="A38" s="6">
        <v>34</v>
      </c>
      <c r="B38" s="10" t="s">
        <v>31</v>
      </c>
      <c r="C38" s="13" t="s">
        <v>180</v>
      </c>
      <c r="D38" s="12" t="s">
        <v>127</v>
      </c>
      <c r="E38" s="10">
        <v>58.75</v>
      </c>
      <c r="F38" s="14">
        <v>76.8</v>
      </c>
      <c r="G38" s="17">
        <f t="shared" si="0"/>
        <v>29.375</v>
      </c>
      <c r="H38" s="8">
        <f t="shared" si="1"/>
        <v>38.4</v>
      </c>
      <c r="I38" s="17">
        <f t="shared" si="2"/>
        <v>67.775000000000006</v>
      </c>
      <c r="J38" s="6">
        <v>20</v>
      </c>
    </row>
    <row r="39" spans="1:10" ht="21" customHeight="1">
      <c r="A39" s="6">
        <v>35</v>
      </c>
      <c r="B39" s="10" t="s">
        <v>38</v>
      </c>
      <c r="C39" s="13" t="s">
        <v>172</v>
      </c>
      <c r="D39" s="12" t="s">
        <v>127</v>
      </c>
      <c r="E39" s="10">
        <v>56.4</v>
      </c>
      <c r="F39" s="14">
        <v>78.5</v>
      </c>
      <c r="G39" s="17">
        <f>SUM(E39*0.5)</f>
        <v>28.2</v>
      </c>
      <c r="H39" s="8">
        <f>SUM(F39*0.5)</f>
        <v>39.25</v>
      </c>
      <c r="I39" s="17">
        <f>SUM(G39:H39)</f>
        <v>67.45</v>
      </c>
      <c r="J39" s="6">
        <v>21</v>
      </c>
    </row>
    <row r="40" spans="1:10" ht="21" customHeight="1">
      <c r="A40" s="6">
        <v>36</v>
      </c>
      <c r="B40" s="10" t="s">
        <v>40</v>
      </c>
      <c r="C40" s="13" t="s">
        <v>182</v>
      </c>
      <c r="D40" s="12" t="s">
        <v>127</v>
      </c>
      <c r="E40" s="10">
        <v>53</v>
      </c>
      <c r="F40" s="14">
        <v>81.8</v>
      </c>
      <c r="G40" s="17">
        <f>SUM(E40*0.5)</f>
        <v>26.5</v>
      </c>
      <c r="H40" s="8">
        <f>SUM(F40*0.5)</f>
        <v>40.9</v>
      </c>
      <c r="I40" s="17">
        <f>SUM(G40:H40)</f>
        <v>67.400000000000006</v>
      </c>
      <c r="J40" s="6">
        <v>22</v>
      </c>
    </row>
    <row r="41" spans="1:10" ht="21" customHeight="1">
      <c r="A41" s="6">
        <v>37</v>
      </c>
      <c r="B41" s="24" t="s">
        <v>273</v>
      </c>
      <c r="C41" s="15" t="s">
        <v>272</v>
      </c>
      <c r="D41" s="12" t="s">
        <v>127</v>
      </c>
      <c r="E41" s="10">
        <v>58.35</v>
      </c>
      <c r="F41" s="16">
        <v>75.3</v>
      </c>
      <c r="G41" s="17">
        <f>SUM(E41*0.5)</f>
        <v>29.175000000000001</v>
      </c>
      <c r="H41" s="8">
        <f>SUM(F41*0.5)</f>
        <v>37.65</v>
      </c>
      <c r="I41" s="17">
        <f>SUM(G41:H41)</f>
        <v>66.825000000000003</v>
      </c>
      <c r="J41" s="6">
        <v>24</v>
      </c>
    </row>
    <row r="42" spans="1:10" ht="21" customHeight="1">
      <c r="A42" s="6">
        <v>38</v>
      </c>
      <c r="B42" s="10" t="s">
        <v>41</v>
      </c>
      <c r="C42" s="13" t="s">
        <v>210</v>
      </c>
      <c r="D42" s="12" t="s">
        <v>128</v>
      </c>
      <c r="E42" s="10">
        <v>66.599999999999994</v>
      </c>
      <c r="F42" s="14">
        <v>82.5</v>
      </c>
      <c r="G42" s="17">
        <f t="shared" ref="G42:G81" si="7">SUM(E42*0.5)</f>
        <v>33.299999999999997</v>
      </c>
      <c r="H42" s="8">
        <f t="shared" ref="H42:H81" si="8">SUM(F42*0.5)</f>
        <v>41.25</v>
      </c>
      <c r="I42" s="17">
        <f t="shared" ref="I42:I81" si="9">SUM(G42:H42)</f>
        <v>74.55</v>
      </c>
      <c r="J42" s="6">
        <v>1</v>
      </c>
    </row>
    <row r="43" spans="1:10" ht="21" customHeight="1">
      <c r="A43" s="6">
        <v>39</v>
      </c>
      <c r="B43" s="10" t="s">
        <v>42</v>
      </c>
      <c r="C43" s="13" t="s">
        <v>190</v>
      </c>
      <c r="D43" s="12" t="s">
        <v>128</v>
      </c>
      <c r="E43" s="10">
        <v>64.8</v>
      </c>
      <c r="F43" s="14">
        <v>79.8</v>
      </c>
      <c r="G43" s="17">
        <f t="shared" ref="G43:G63" si="10">SUM(E43*0.5)</f>
        <v>32.4</v>
      </c>
      <c r="H43" s="8">
        <f t="shared" si="8"/>
        <v>39.9</v>
      </c>
      <c r="I43" s="17">
        <f t="shared" ref="I43:I63" si="11">SUM(G43:H43)</f>
        <v>72.3</v>
      </c>
      <c r="J43" s="6">
        <v>2</v>
      </c>
    </row>
    <row r="44" spans="1:10" ht="21" customHeight="1">
      <c r="A44" s="6">
        <v>40</v>
      </c>
      <c r="B44" s="10" t="s">
        <v>46</v>
      </c>
      <c r="C44" s="13" t="s">
        <v>189</v>
      </c>
      <c r="D44" s="12" t="s">
        <v>128</v>
      </c>
      <c r="E44" s="10">
        <v>60.65</v>
      </c>
      <c r="F44" s="14">
        <v>81.099999999999994</v>
      </c>
      <c r="G44" s="17">
        <f t="shared" si="10"/>
        <v>30.324999999999999</v>
      </c>
      <c r="H44" s="8">
        <f t="shared" si="8"/>
        <v>40.549999999999997</v>
      </c>
      <c r="I44" s="17">
        <f t="shared" si="11"/>
        <v>70.875</v>
      </c>
      <c r="J44" s="6">
        <v>3</v>
      </c>
    </row>
    <row r="45" spans="1:10" ht="21" customHeight="1">
      <c r="A45" s="6">
        <v>41</v>
      </c>
      <c r="B45" s="10" t="s">
        <v>52</v>
      </c>
      <c r="C45" s="13" t="s">
        <v>191</v>
      </c>
      <c r="D45" s="12" t="s">
        <v>128</v>
      </c>
      <c r="E45" s="10">
        <v>58.25</v>
      </c>
      <c r="F45" s="14">
        <v>81.7</v>
      </c>
      <c r="G45" s="17">
        <f t="shared" si="10"/>
        <v>29.125</v>
      </c>
      <c r="H45" s="8">
        <f t="shared" si="8"/>
        <v>40.85</v>
      </c>
      <c r="I45" s="17">
        <f t="shared" si="11"/>
        <v>69.974999999999994</v>
      </c>
      <c r="J45" s="6">
        <v>4</v>
      </c>
    </row>
    <row r="46" spans="1:10" ht="21" customHeight="1">
      <c r="A46" s="6">
        <v>42</v>
      </c>
      <c r="B46" s="10" t="s">
        <v>61</v>
      </c>
      <c r="C46" s="13" t="s">
        <v>199</v>
      </c>
      <c r="D46" s="12" t="s">
        <v>128</v>
      </c>
      <c r="E46" s="10">
        <v>55.3</v>
      </c>
      <c r="F46" s="14">
        <v>84.5</v>
      </c>
      <c r="G46" s="17">
        <f t="shared" si="10"/>
        <v>27.65</v>
      </c>
      <c r="H46" s="8">
        <f t="shared" si="8"/>
        <v>42.25</v>
      </c>
      <c r="I46" s="17">
        <f t="shared" si="11"/>
        <v>69.900000000000006</v>
      </c>
      <c r="J46" s="6">
        <v>5</v>
      </c>
    </row>
    <row r="47" spans="1:10" ht="21" customHeight="1">
      <c r="A47" s="6">
        <v>43</v>
      </c>
      <c r="B47" s="10" t="s">
        <v>57</v>
      </c>
      <c r="C47" s="13" t="s">
        <v>196</v>
      </c>
      <c r="D47" s="12" t="s">
        <v>128</v>
      </c>
      <c r="E47" s="10">
        <v>55.9</v>
      </c>
      <c r="F47" s="14">
        <v>83.6</v>
      </c>
      <c r="G47" s="17">
        <f t="shared" si="10"/>
        <v>27.95</v>
      </c>
      <c r="H47" s="8">
        <f t="shared" si="8"/>
        <v>41.8</v>
      </c>
      <c r="I47" s="17">
        <f t="shared" si="11"/>
        <v>69.75</v>
      </c>
      <c r="J47" s="6">
        <v>6</v>
      </c>
    </row>
    <row r="48" spans="1:10" ht="21" customHeight="1">
      <c r="A48" s="6">
        <v>44</v>
      </c>
      <c r="B48" s="10" t="s">
        <v>45</v>
      </c>
      <c r="C48" s="13" t="s">
        <v>194</v>
      </c>
      <c r="D48" s="12" t="s">
        <v>128</v>
      </c>
      <c r="E48" s="10">
        <v>60.65</v>
      </c>
      <c r="F48" s="14">
        <v>78.7</v>
      </c>
      <c r="G48" s="17">
        <f t="shared" si="10"/>
        <v>30.324999999999999</v>
      </c>
      <c r="H48" s="8">
        <f t="shared" si="8"/>
        <v>39.35</v>
      </c>
      <c r="I48" s="17">
        <f t="shared" si="11"/>
        <v>69.674999999999997</v>
      </c>
      <c r="J48" s="6">
        <v>7</v>
      </c>
    </row>
    <row r="49" spans="1:10" ht="21" customHeight="1">
      <c r="A49" s="6">
        <v>45</v>
      </c>
      <c r="B49" s="10" t="s">
        <v>47</v>
      </c>
      <c r="C49" s="13" t="s">
        <v>193</v>
      </c>
      <c r="D49" s="12" t="s">
        <v>128</v>
      </c>
      <c r="E49" s="10">
        <v>60.1</v>
      </c>
      <c r="F49" s="14">
        <v>79.2</v>
      </c>
      <c r="G49" s="17">
        <f t="shared" si="10"/>
        <v>30.05</v>
      </c>
      <c r="H49" s="8">
        <f t="shared" si="8"/>
        <v>39.6</v>
      </c>
      <c r="I49" s="17">
        <f t="shared" si="11"/>
        <v>69.650000000000006</v>
      </c>
      <c r="J49" s="6">
        <v>8</v>
      </c>
    </row>
    <row r="50" spans="1:10" ht="21" customHeight="1">
      <c r="A50" s="6">
        <v>46</v>
      </c>
      <c r="B50" s="10" t="s">
        <v>54</v>
      </c>
      <c r="C50" s="13" t="s">
        <v>204</v>
      </c>
      <c r="D50" s="12" t="s">
        <v>128</v>
      </c>
      <c r="E50" s="10">
        <v>57.55</v>
      </c>
      <c r="F50" s="14">
        <v>81.599999999999994</v>
      </c>
      <c r="G50" s="17">
        <f t="shared" si="10"/>
        <v>28.774999999999999</v>
      </c>
      <c r="H50" s="8">
        <f t="shared" si="8"/>
        <v>40.799999999999997</v>
      </c>
      <c r="I50" s="17">
        <f t="shared" si="11"/>
        <v>69.574999999999989</v>
      </c>
      <c r="J50" s="6">
        <v>9</v>
      </c>
    </row>
    <row r="51" spans="1:10" ht="21" customHeight="1">
      <c r="A51" s="6">
        <v>47</v>
      </c>
      <c r="B51" s="10" t="s">
        <v>51</v>
      </c>
      <c r="C51" s="13" t="s">
        <v>206</v>
      </c>
      <c r="D51" s="12" t="s">
        <v>128</v>
      </c>
      <c r="E51" s="10">
        <v>58.55</v>
      </c>
      <c r="F51" s="14">
        <v>79.2</v>
      </c>
      <c r="G51" s="17">
        <f t="shared" si="10"/>
        <v>29.274999999999999</v>
      </c>
      <c r="H51" s="8">
        <f t="shared" si="8"/>
        <v>39.6</v>
      </c>
      <c r="I51" s="17">
        <f t="shared" si="11"/>
        <v>68.875</v>
      </c>
      <c r="J51" s="6">
        <v>10</v>
      </c>
    </row>
    <row r="52" spans="1:10" ht="21" customHeight="1">
      <c r="A52" s="6">
        <v>48</v>
      </c>
      <c r="B52" s="10" t="s">
        <v>48</v>
      </c>
      <c r="C52" s="13" t="s">
        <v>207</v>
      </c>
      <c r="D52" s="12" t="s">
        <v>128</v>
      </c>
      <c r="E52" s="10">
        <v>60</v>
      </c>
      <c r="F52" s="14">
        <v>77.400000000000006</v>
      </c>
      <c r="G52" s="17">
        <f t="shared" si="10"/>
        <v>30</v>
      </c>
      <c r="H52" s="8">
        <f t="shared" si="8"/>
        <v>38.700000000000003</v>
      </c>
      <c r="I52" s="17">
        <f t="shared" si="11"/>
        <v>68.7</v>
      </c>
      <c r="J52" s="6">
        <v>11</v>
      </c>
    </row>
    <row r="53" spans="1:10" ht="21" customHeight="1">
      <c r="A53" s="6">
        <v>49</v>
      </c>
      <c r="B53" s="10" t="s">
        <v>55</v>
      </c>
      <c r="C53" s="13" t="s">
        <v>205</v>
      </c>
      <c r="D53" s="12" t="s">
        <v>128</v>
      </c>
      <c r="E53" s="10">
        <v>56.85</v>
      </c>
      <c r="F53" s="14">
        <v>80.3</v>
      </c>
      <c r="G53" s="17">
        <f t="shared" si="10"/>
        <v>28.425000000000001</v>
      </c>
      <c r="H53" s="8">
        <f t="shared" si="8"/>
        <v>40.15</v>
      </c>
      <c r="I53" s="17">
        <f t="shared" si="11"/>
        <v>68.575000000000003</v>
      </c>
      <c r="J53" s="6">
        <v>12</v>
      </c>
    </row>
    <row r="54" spans="1:10" ht="21" customHeight="1">
      <c r="A54" s="6">
        <v>50</v>
      </c>
      <c r="B54" s="10" t="s">
        <v>43</v>
      </c>
      <c r="C54" s="13" t="s">
        <v>208</v>
      </c>
      <c r="D54" s="12" t="s">
        <v>128</v>
      </c>
      <c r="E54" s="10">
        <v>62.85</v>
      </c>
      <c r="F54" s="14">
        <v>73</v>
      </c>
      <c r="G54" s="17">
        <f t="shared" si="10"/>
        <v>31.425000000000001</v>
      </c>
      <c r="H54" s="8">
        <f t="shared" si="8"/>
        <v>36.5</v>
      </c>
      <c r="I54" s="17">
        <f t="shared" si="11"/>
        <v>67.924999999999997</v>
      </c>
      <c r="J54" s="6">
        <v>13</v>
      </c>
    </row>
    <row r="55" spans="1:10" ht="21" customHeight="1">
      <c r="A55" s="6">
        <v>51</v>
      </c>
      <c r="B55" s="10" t="s">
        <v>53</v>
      </c>
      <c r="C55" s="13" t="s">
        <v>198</v>
      </c>
      <c r="D55" s="12" t="s">
        <v>128</v>
      </c>
      <c r="E55" s="10">
        <v>57.95</v>
      </c>
      <c r="F55" s="14">
        <v>77.599999999999994</v>
      </c>
      <c r="G55" s="17">
        <f t="shared" si="10"/>
        <v>28.975000000000001</v>
      </c>
      <c r="H55" s="8">
        <f t="shared" si="8"/>
        <v>38.799999999999997</v>
      </c>
      <c r="I55" s="17">
        <f t="shared" si="11"/>
        <v>67.775000000000006</v>
      </c>
      <c r="J55" s="6">
        <v>14</v>
      </c>
    </row>
    <row r="56" spans="1:10" ht="21" customHeight="1">
      <c r="A56" s="6">
        <v>52</v>
      </c>
      <c r="B56" s="10" t="s">
        <v>60</v>
      </c>
      <c r="C56" s="13" t="s">
        <v>192</v>
      </c>
      <c r="D56" s="12" t="s">
        <v>128</v>
      </c>
      <c r="E56" s="10">
        <v>55.35</v>
      </c>
      <c r="F56" s="14">
        <v>80.099999999999994</v>
      </c>
      <c r="G56" s="17">
        <f t="shared" si="10"/>
        <v>27.675000000000001</v>
      </c>
      <c r="H56" s="8">
        <f t="shared" si="8"/>
        <v>40.049999999999997</v>
      </c>
      <c r="I56" s="17">
        <f t="shared" si="11"/>
        <v>67.724999999999994</v>
      </c>
      <c r="J56" s="6">
        <v>15</v>
      </c>
    </row>
    <row r="57" spans="1:10" ht="21" customHeight="1">
      <c r="A57" s="6">
        <v>53</v>
      </c>
      <c r="B57" s="10" t="s">
        <v>56</v>
      </c>
      <c r="C57" s="13" t="s">
        <v>200</v>
      </c>
      <c r="D57" s="12" t="s">
        <v>128</v>
      </c>
      <c r="E57" s="10">
        <v>56.4</v>
      </c>
      <c r="F57" s="14">
        <v>78.8</v>
      </c>
      <c r="G57" s="17">
        <f t="shared" si="10"/>
        <v>28.2</v>
      </c>
      <c r="H57" s="8">
        <f t="shared" si="8"/>
        <v>39.4</v>
      </c>
      <c r="I57" s="17">
        <f t="shared" si="11"/>
        <v>67.599999999999994</v>
      </c>
      <c r="J57" s="6">
        <v>16</v>
      </c>
    </row>
    <row r="58" spans="1:10" ht="21" customHeight="1">
      <c r="A58" s="6">
        <v>54</v>
      </c>
      <c r="B58" s="10" t="s">
        <v>59</v>
      </c>
      <c r="C58" s="13" t="s">
        <v>203</v>
      </c>
      <c r="D58" s="12" t="s">
        <v>128</v>
      </c>
      <c r="E58" s="10">
        <v>55.35</v>
      </c>
      <c r="F58" s="14">
        <v>79.8</v>
      </c>
      <c r="G58" s="17">
        <f t="shared" si="10"/>
        <v>27.675000000000001</v>
      </c>
      <c r="H58" s="8">
        <f t="shared" si="8"/>
        <v>39.9</v>
      </c>
      <c r="I58" s="17">
        <f t="shared" si="11"/>
        <v>67.575000000000003</v>
      </c>
      <c r="J58" s="6">
        <v>17</v>
      </c>
    </row>
    <row r="59" spans="1:10" ht="21" customHeight="1">
      <c r="A59" s="6">
        <v>55</v>
      </c>
      <c r="B59" s="10" t="s">
        <v>50</v>
      </c>
      <c r="C59" s="13" t="s">
        <v>197</v>
      </c>
      <c r="D59" s="12" t="s">
        <v>128</v>
      </c>
      <c r="E59" s="10">
        <v>59.15</v>
      </c>
      <c r="F59" s="14">
        <v>75.5</v>
      </c>
      <c r="G59" s="17">
        <f t="shared" si="10"/>
        <v>29.574999999999999</v>
      </c>
      <c r="H59" s="8">
        <f t="shared" si="8"/>
        <v>37.75</v>
      </c>
      <c r="I59" s="17">
        <f t="shared" si="11"/>
        <v>67.325000000000003</v>
      </c>
      <c r="J59" s="6">
        <v>18</v>
      </c>
    </row>
    <row r="60" spans="1:10" ht="21" customHeight="1">
      <c r="A60" s="6">
        <v>56</v>
      </c>
      <c r="B60" s="10" t="s">
        <v>44</v>
      </c>
      <c r="C60" s="13" t="s">
        <v>201</v>
      </c>
      <c r="D60" s="12" t="s">
        <v>128</v>
      </c>
      <c r="E60" s="10">
        <v>61.3</v>
      </c>
      <c r="F60" s="14">
        <v>72.7</v>
      </c>
      <c r="G60" s="17">
        <f t="shared" si="10"/>
        <v>30.65</v>
      </c>
      <c r="H60" s="8">
        <f t="shared" si="8"/>
        <v>36.35</v>
      </c>
      <c r="I60" s="17">
        <f t="shared" si="11"/>
        <v>67</v>
      </c>
      <c r="J60" s="6">
        <v>19</v>
      </c>
    </row>
    <row r="61" spans="1:10" ht="21" customHeight="1">
      <c r="A61" s="6">
        <v>57</v>
      </c>
      <c r="B61" s="10" t="s">
        <v>141</v>
      </c>
      <c r="C61" s="13" t="s">
        <v>209</v>
      </c>
      <c r="D61" s="12" t="s">
        <v>128</v>
      </c>
      <c r="E61" s="10">
        <v>52.3</v>
      </c>
      <c r="F61" s="14">
        <v>81.5</v>
      </c>
      <c r="G61" s="17">
        <f t="shared" si="10"/>
        <v>26.15</v>
      </c>
      <c r="H61" s="8">
        <f t="shared" si="8"/>
        <v>40.75</v>
      </c>
      <c r="I61" s="17">
        <f t="shared" si="11"/>
        <v>66.900000000000006</v>
      </c>
      <c r="J61" s="6">
        <v>20</v>
      </c>
    </row>
    <row r="62" spans="1:10" ht="21" customHeight="1">
      <c r="A62" s="6">
        <v>58</v>
      </c>
      <c r="B62" s="10" t="s">
        <v>49</v>
      </c>
      <c r="C62" s="13" t="s">
        <v>195</v>
      </c>
      <c r="D62" s="12" t="s">
        <v>128</v>
      </c>
      <c r="E62" s="10">
        <v>59.6</v>
      </c>
      <c r="F62" s="14">
        <v>74</v>
      </c>
      <c r="G62" s="17">
        <f t="shared" si="10"/>
        <v>29.8</v>
      </c>
      <c r="H62" s="8">
        <f t="shared" si="8"/>
        <v>37</v>
      </c>
      <c r="I62" s="17">
        <f t="shared" si="11"/>
        <v>66.8</v>
      </c>
      <c r="J62" s="6">
        <v>21</v>
      </c>
    </row>
    <row r="63" spans="1:10" ht="21" customHeight="1">
      <c r="A63" s="6">
        <v>59</v>
      </c>
      <c r="B63" s="10" t="s">
        <v>58</v>
      </c>
      <c r="C63" s="13" t="s">
        <v>202</v>
      </c>
      <c r="D63" s="12" t="s">
        <v>128</v>
      </c>
      <c r="E63" s="10">
        <v>55.65</v>
      </c>
      <c r="F63" s="14">
        <v>77.900000000000006</v>
      </c>
      <c r="G63" s="17">
        <f t="shared" si="10"/>
        <v>27.824999999999999</v>
      </c>
      <c r="H63" s="8">
        <f t="shared" si="8"/>
        <v>38.950000000000003</v>
      </c>
      <c r="I63" s="17">
        <f t="shared" si="11"/>
        <v>66.775000000000006</v>
      </c>
      <c r="J63" s="6">
        <v>22</v>
      </c>
    </row>
    <row r="64" spans="1:10" ht="21" customHeight="1">
      <c r="A64" s="6">
        <v>60</v>
      </c>
      <c r="B64" s="10" t="s">
        <v>62</v>
      </c>
      <c r="C64" s="13" t="s">
        <v>211</v>
      </c>
      <c r="D64" s="12" t="s">
        <v>144</v>
      </c>
      <c r="E64" s="10">
        <v>69.349999999999994</v>
      </c>
      <c r="F64" s="14">
        <v>80.400000000000006</v>
      </c>
      <c r="G64" s="17">
        <f t="shared" si="7"/>
        <v>34.674999999999997</v>
      </c>
      <c r="H64" s="8">
        <f t="shared" si="8"/>
        <v>40.200000000000003</v>
      </c>
      <c r="I64" s="17">
        <f t="shared" si="9"/>
        <v>74.875</v>
      </c>
      <c r="J64" s="6">
        <v>1</v>
      </c>
    </row>
    <row r="65" spans="1:10" ht="21" customHeight="1">
      <c r="A65" s="6">
        <v>61</v>
      </c>
      <c r="B65" s="10" t="s">
        <v>66</v>
      </c>
      <c r="C65" s="13" t="s">
        <v>225</v>
      </c>
      <c r="D65" s="12" t="s">
        <v>129</v>
      </c>
      <c r="E65" s="10">
        <v>64.650000000000006</v>
      </c>
      <c r="F65" s="14">
        <v>78.599999999999994</v>
      </c>
      <c r="G65" s="17">
        <f t="shared" si="7"/>
        <v>32.325000000000003</v>
      </c>
      <c r="H65" s="8">
        <f t="shared" si="8"/>
        <v>39.299999999999997</v>
      </c>
      <c r="I65" s="17">
        <f t="shared" si="9"/>
        <v>71.625</v>
      </c>
      <c r="J65" s="6">
        <v>3</v>
      </c>
    </row>
    <row r="66" spans="1:10" ht="21" customHeight="1">
      <c r="A66" s="6">
        <v>62</v>
      </c>
      <c r="B66" s="10" t="s">
        <v>63</v>
      </c>
      <c r="C66" s="13" t="s">
        <v>219</v>
      </c>
      <c r="D66" s="12" t="s">
        <v>129</v>
      </c>
      <c r="E66" s="10">
        <v>68.3</v>
      </c>
      <c r="F66" s="14">
        <v>74.400000000000006</v>
      </c>
      <c r="G66" s="17">
        <f>SUM(E66*0.5)</f>
        <v>34.15</v>
      </c>
      <c r="H66" s="8">
        <f>SUM(F66*0.5)</f>
        <v>37.200000000000003</v>
      </c>
      <c r="I66" s="17">
        <f>SUM(G66:H66)</f>
        <v>71.349999999999994</v>
      </c>
      <c r="J66" s="6">
        <v>4</v>
      </c>
    </row>
    <row r="67" spans="1:10" ht="21" customHeight="1">
      <c r="A67" s="6">
        <v>63</v>
      </c>
      <c r="B67" s="10" t="s">
        <v>67</v>
      </c>
      <c r="C67" s="13" t="s">
        <v>223</v>
      </c>
      <c r="D67" s="12" t="s">
        <v>129</v>
      </c>
      <c r="E67" s="10">
        <v>62.85</v>
      </c>
      <c r="F67" s="14">
        <v>79.2</v>
      </c>
      <c r="G67" s="17">
        <f t="shared" si="7"/>
        <v>31.425000000000001</v>
      </c>
      <c r="H67" s="8">
        <f t="shared" si="8"/>
        <v>39.6</v>
      </c>
      <c r="I67" s="17">
        <f t="shared" si="9"/>
        <v>71.025000000000006</v>
      </c>
      <c r="J67" s="6">
        <v>5</v>
      </c>
    </row>
    <row r="68" spans="1:10" ht="21" customHeight="1">
      <c r="A68" s="6">
        <v>64</v>
      </c>
      <c r="B68" s="10" t="s">
        <v>65</v>
      </c>
      <c r="C68" s="13" t="s">
        <v>217</v>
      </c>
      <c r="D68" s="12" t="s">
        <v>129</v>
      </c>
      <c r="E68" s="10">
        <v>66</v>
      </c>
      <c r="F68" s="14">
        <v>73</v>
      </c>
      <c r="G68" s="17">
        <f t="shared" ref="G68:H74" si="12">SUM(E68*0.5)</f>
        <v>33</v>
      </c>
      <c r="H68" s="8">
        <f t="shared" si="12"/>
        <v>36.5</v>
      </c>
      <c r="I68" s="17">
        <f t="shared" ref="I68:I74" si="13">SUM(G68:H68)</f>
        <v>69.5</v>
      </c>
      <c r="J68" s="6">
        <v>7</v>
      </c>
    </row>
    <row r="69" spans="1:10" ht="21" customHeight="1">
      <c r="A69" s="6">
        <v>65</v>
      </c>
      <c r="B69" s="10" t="s">
        <v>69</v>
      </c>
      <c r="C69" s="13" t="s">
        <v>230</v>
      </c>
      <c r="D69" s="12" t="s">
        <v>129</v>
      </c>
      <c r="E69" s="10">
        <v>61.65</v>
      </c>
      <c r="F69" s="14">
        <v>76.599999999999994</v>
      </c>
      <c r="G69" s="17">
        <f t="shared" si="12"/>
        <v>30.824999999999999</v>
      </c>
      <c r="H69" s="8">
        <f t="shared" si="12"/>
        <v>38.299999999999997</v>
      </c>
      <c r="I69" s="17">
        <f t="shared" si="13"/>
        <v>69.125</v>
      </c>
      <c r="J69" s="6">
        <v>8</v>
      </c>
    </row>
    <row r="70" spans="1:10" ht="21" customHeight="1">
      <c r="A70" s="6">
        <v>66</v>
      </c>
      <c r="B70" s="10" t="s">
        <v>72</v>
      </c>
      <c r="C70" s="13" t="s">
        <v>224</v>
      </c>
      <c r="D70" s="12" t="s">
        <v>129</v>
      </c>
      <c r="E70" s="10">
        <v>60.25</v>
      </c>
      <c r="F70" s="14">
        <v>76.599999999999994</v>
      </c>
      <c r="G70" s="17">
        <f t="shared" si="12"/>
        <v>30.125</v>
      </c>
      <c r="H70" s="8">
        <f t="shared" si="12"/>
        <v>38.299999999999997</v>
      </c>
      <c r="I70" s="17">
        <f t="shared" si="13"/>
        <v>68.424999999999997</v>
      </c>
      <c r="J70" s="6">
        <v>9</v>
      </c>
    </row>
    <row r="71" spans="1:10" ht="21" customHeight="1">
      <c r="A71" s="6">
        <v>67</v>
      </c>
      <c r="B71" s="10" t="s">
        <v>73</v>
      </c>
      <c r="C71" s="13" t="s">
        <v>218</v>
      </c>
      <c r="D71" s="12" t="s">
        <v>129</v>
      </c>
      <c r="E71" s="10">
        <v>59.95</v>
      </c>
      <c r="F71" s="14">
        <v>76.599999999999994</v>
      </c>
      <c r="G71" s="17">
        <f t="shared" si="12"/>
        <v>29.975000000000001</v>
      </c>
      <c r="H71" s="8">
        <f t="shared" si="12"/>
        <v>38.299999999999997</v>
      </c>
      <c r="I71" s="17">
        <f t="shared" si="13"/>
        <v>68.275000000000006</v>
      </c>
      <c r="J71" s="6">
        <v>10</v>
      </c>
    </row>
    <row r="72" spans="1:10" ht="21" customHeight="1">
      <c r="A72" s="6">
        <v>68</v>
      </c>
      <c r="B72" s="10" t="s">
        <v>74</v>
      </c>
      <c r="C72" s="13" t="s">
        <v>231</v>
      </c>
      <c r="D72" s="12" t="s">
        <v>129</v>
      </c>
      <c r="E72" s="10">
        <v>58.7</v>
      </c>
      <c r="F72" s="14">
        <v>77.400000000000006</v>
      </c>
      <c r="G72" s="17">
        <f t="shared" si="12"/>
        <v>29.35</v>
      </c>
      <c r="H72" s="8">
        <f t="shared" si="12"/>
        <v>38.700000000000003</v>
      </c>
      <c r="I72" s="17">
        <f t="shared" si="13"/>
        <v>68.050000000000011</v>
      </c>
      <c r="J72" s="6">
        <v>11</v>
      </c>
    </row>
    <row r="73" spans="1:10" ht="21" customHeight="1">
      <c r="A73" s="6">
        <v>69</v>
      </c>
      <c r="B73" s="10" t="s">
        <v>64</v>
      </c>
      <c r="C73" s="13" t="s">
        <v>213</v>
      </c>
      <c r="D73" s="12" t="s">
        <v>129</v>
      </c>
      <c r="E73" s="10">
        <v>67</v>
      </c>
      <c r="F73" s="14">
        <v>69</v>
      </c>
      <c r="G73" s="17">
        <f t="shared" si="12"/>
        <v>33.5</v>
      </c>
      <c r="H73" s="8">
        <f t="shared" si="12"/>
        <v>34.5</v>
      </c>
      <c r="I73" s="17">
        <f t="shared" si="13"/>
        <v>68</v>
      </c>
      <c r="J73" s="6">
        <v>12</v>
      </c>
    </row>
    <row r="74" spans="1:10" ht="21" customHeight="1">
      <c r="A74" s="6">
        <v>70</v>
      </c>
      <c r="B74" s="10" t="s">
        <v>80</v>
      </c>
      <c r="C74" s="13" t="s">
        <v>221</v>
      </c>
      <c r="D74" s="12" t="s">
        <v>129</v>
      </c>
      <c r="E74" s="10">
        <v>57.35</v>
      </c>
      <c r="F74" s="14">
        <v>78.599999999999994</v>
      </c>
      <c r="G74" s="17">
        <f t="shared" si="12"/>
        <v>28.675000000000001</v>
      </c>
      <c r="H74" s="8">
        <f t="shared" si="12"/>
        <v>39.299999999999997</v>
      </c>
      <c r="I74" s="17">
        <f t="shared" si="13"/>
        <v>67.974999999999994</v>
      </c>
      <c r="J74" s="6">
        <v>13</v>
      </c>
    </row>
    <row r="75" spans="1:10" ht="21" customHeight="1">
      <c r="A75" s="6">
        <v>71</v>
      </c>
      <c r="B75" s="10" t="s">
        <v>68</v>
      </c>
      <c r="C75" s="13" t="s">
        <v>212</v>
      </c>
      <c r="D75" s="12" t="s">
        <v>129</v>
      </c>
      <c r="E75" s="10">
        <v>62.05</v>
      </c>
      <c r="F75" s="14">
        <v>73.599999999999994</v>
      </c>
      <c r="G75" s="17">
        <f t="shared" si="7"/>
        <v>31.024999999999999</v>
      </c>
      <c r="H75" s="8">
        <f t="shared" si="8"/>
        <v>36.799999999999997</v>
      </c>
      <c r="I75" s="17">
        <f t="shared" si="9"/>
        <v>67.824999999999989</v>
      </c>
      <c r="J75" s="6">
        <v>14</v>
      </c>
    </row>
    <row r="76" spans="1:10" ht="21" customHeight="1">
      <c r="A76" s="6">
        <v>72</v>
      </c>
      <c r="B76" s="10" t="s">
        <v>71</v>
      </c>
      <c r="C76" s="13" t="s">
        <v>220</v>
      </c>
      <c r="D76" s="12" t="s">
        <v>129</v>
      </c>
      <c r="E76" s="10">
        <v>61.45</v>
      </c>
      <c r="F76" s="14">
        <v>74</v>
      </c>
      <c r="G76" s="17">
        <f t="shared" ref="G76:H80" si="14">SUM(E76*0.5)</f>
        <v>30.725000000000001</v>
      </c>
      <c r="H76" s="8">
        <f t="shared" si="14"/>
        <v>37</v>
      </c>
      <c r="I76" s="17">
        <f>SUM(G76:H76)</f>
        <v>67.724999999999994</v>
      </c>
      <c r="J76" s="6">
        <v>15</v>
      </c>
    </row>
    <row r="77" spans="1:10" ht="21" customHeight="1">
      <c r="A77" s="6">
        <v>73</v>
      </c>
      <c r="B77" s="10" t="s">
        <v>78</v>
      </c>
      <c r="C77" s="13" t="s">
        <v>229</v>
      </c>
      <c r="D77" s="12" t="s">
        <v>129</v>
      </c>
      <c r="E77" s="10">
        <v>57.65</v>
      </c>
      <c r="F77" s="14">
        <v>77.8</v>
      </c>
      <c r="G77" s="17">
        <f t="shared" si="14"/>
        <v>28.824999999999999</v>
      </c>
      <c r="H77" s="8">
        <f t="shared" si="14"/>
        <v>38.9</v>
      </c>
      <c r="I77" s="17">
        <f>SUM(G77:H77)</f>
        <v>67.724999999999994</v>
      </c>
      <c r="J77" s="6">
        <v>16</v>
      </c>
    </row>
    <row r="78" spans="1:10" ht="21" customHeight="1">
      <c r="A78" s="6">
        <v>74</v>
      </c>
      <c r="B78" s="10" t="s">
        <v>82</v>
      </c>
      <c r="C78" s="13" t="s">
        <v>214</v>
      </c>
      <c r="D78" s="12" t="s">
        <v>129</v>
      </c>
      <c r="E78" s="10">
        <v>55.1</v>
      </c>
      <c r="F78" s="14">
        <v>80</v>
      </c>
      <c r="G78" s="17">
        <f t="shared" si="14"/>
        <v>27.55</v>
      </c>
      <c r="H78" s="8">
        <f t="shared" si="14"/>
        <v>40</v>
      </c>
      <c r="I78" s="17">
        <f>SUM(G78:H78)</f>
        <v>67.55</v>
      </c>
      <c r="J78" s="6">
        <v>17</v>
      </c>
    </row>
    <row r="79" spans="1:10" ht="21" customHeight="1">
      <c r="A79" s="6">
        <v>75</v>
      </c>
      <c r="B79" s="10" t="s">
        <v>76</v>
      </c>
      <c r="C79" s="13" t="s">
        <v>216</v>
      </c>
      <c r="D79" s="12" t="s">
        <v>129</v>
      </c>
      <c r="E79" s="10">
        <v>58.3</v>
      </c>
      <c r="F79" s="14">
        <v>76.2</v>
      </c>
      <c r="G79" s="17">
        <f t="shared" si="14"/>
        <v>29.15</v>
      </c>
      <c r="H79" s="8">
        <f t="shared" si="14"/>
        <v>38.1</v>
      </c>
      <c r="I79" s="17">
        <f>SUM(G79:H79)</f>
        <v>67.25</v>
      </c>
      <c r="J79" s="6">
        <v>18</v>
      </c>
    </row>
    <row r="80" spans="1:10" ht="21" customHeight="1">
      <c r="A80" s="6">
        <v>76</v>
      </c>
      <c r="B80" s="10" t="s">
        <v>77</v>
      </c>
      <c r="C80" s="13" t="s">
        <v>226</v>
      </c>
      <c r="D80" s="12" t="s">
        <v>129</v>
      </c>
      <c r="E80" s="10">
        <v>58.2</v>
      </c>
      <c r="F80" s="14">
        <v>75.900000000000006</v>
      </c>
      <c r="G80" s="17">
        <f t="shared" si="14"/>
        <v>29.1</v>
      </c>
      <c r="H80" s="8">
        <f t="shared" si="14"/>
        <v>37.950000000000003</v>
      </c>
      <c r="I80" s="17">
        <f>SUM(G80:H80)</f>
        <v>67.050000000000011</v>
      </c>
      <c r="J80" s="6">
        <v>19</v>
      </c>
    </row>
    <row r="81" spans="1:10" ht="21" customHeight="1">
      <c r="A81" s="6">
        <v>77</v>
      </c>
      <c r="B81" s="10" t="s">
        <v>70</v>
      </c>
      <c r="C81" s="13" t="s">
        <v>215</v>
      </c>
      <c r="D81" s="12" t="s">
        <v>129</v>
      </c>
      <c r="E81" s="10">
        <v>61.55</v>
      </c>
      <c r="F81" s="14">
        <v>72.2</v>
      </c>
      <c r="G81" s="17">
        <f t="shared" si="7"/>
        <v>30.774999999999999</v>
      </c>
      <c r="H81" s="8">
        <f t="shared" si="8"/>
        <v>36.1</v>
      </c>
      <c r="I81" s="17">
        <f t="shared" si="9"/>
        <v>66.875</v>
      </c>
      <c r="J81" s="6">
        <v>20</v>
      </c>
    </row>
    <row r="82" spans="1:10" ht="21" customHeight="1">
      <c r="A82" s="6">
        <v>78</v>
      </c>
      <c r="B82" s="10" t="s">
        <v>75</v>
      </c>
      <c r="C82" s="13" t="s">
        <v>222</v>
      </c>
      <c r="D82" s="12" t="s">
        <v>129</v>
      </c>
      <c r="E82" s="10">
        <v>58.55</v>
      </c>
      <c r="F82" s="14">
        <v>74.599999999999994</v>
      </c>
      <c r="G82" s="17">
        <f t="shared" ref="G82:H84" si="15">SUM(E82*0.5)</f>
        <v>29.274999999999999</v>
      </c>
      <c r="H82" s="8">
        <f t="shared" si="15"/>
        <v>37.299999999999997</v>
      </c>
      <c r="I82" s="17">
        <f>SUM(G82:H82)</f>
        <v>66.574999999999989</v>
      </c>
      <c r="J82" s="6">
        <v>21</v>
      </c>
    </row>
    <row r="83" spans="1:10" ht="21" customHeight="1">
      <c r="A83" s="6">
        <v>79</v>
      </c>
      <c r="B83" s="10" t="s">
        <v>79</v>
      </c>
      <c r="C83" s="13" t="s">
        <v>228</v>
      </c>
      <c r="D83" s="12" t="s">
        <v>129</v>
      </c>
      <c r="E83" s="10">
        <v>57.45</v>
      </c>
      <c r="F83" s="14">
        <v>75.599999999999994</v>
      </c>
      <c r="G83" s="17">
        <f t="shared" si="15"/>
        <v>28.725000000000001</v>
      </c>
      <c r="H83" s="8">
        <f t="shared" si="15"/>
        <v>37.799999999999997</v>
      </c>
      <c r="I83" s="17">
        <f>SUM(G83:H83)</f>
        <v>66.525000000000006</v>
      </c>
      <c r="J83" s="6">
        <v>22</v>
      </c>
    </row>
    <row r="84" spans="1:10" ht="21" customHeight="1">
      <c r="A84" s="6">
        <v>80</v>
      </c>
      <c r="B84" s="10" t="s">
        <v>81</v>
      </c>
      <c r="C84" s="13" t="s">
        <v>227</v>
      </c>
      <c r="D84" s="12" t="s">
        <v>129</v>
      </c>
      <c r="E84" s="10">
        <v>56.8</v>
      </c>
      <c r="F84" s="14">
        <v>76.2</v>
      </c>
      <c r="G84" s="17">
        <f t="shared" si="15"/>
        <v>28.4</v>
      </c>
      <c r="H84" s="8">
        <f t="shared" si="15"/>
        <v>38.1</v>
      </c>
      <c r="I84" s="17">
        <f>SUM(G84:H84)</f>
        <v>66.5</v>
      </c>
      <c r="J84" s="6">
        <v>23</v>
      </c>
    </row>
    <row r="85" spans="1:10" ht="21" customHeight="1">
      <c r="A85" s="6">
        <v>81</v>
      </c>
      <c r="B85" s="24" t="s">
        <v>275</v>
      </c>
      <c r="C85" s="15" t="s">
        <v>274</v>
      </c>
      <c r="D85" s="25" t="s">
        <v>129</v>
      </c>
      <c r="E85" s="24">
        <v>54.9</v>
      </c>
      <c r="F85" s="16">
        <v>77.8</v>
      </c>
      <c r="G85" s="22">
        <f>SUM(E85*0.5)</f>
        <v>27.45</v>
      </c>
      <c r="H85" s="23">
        <f>SUM(F85*0.5)</f>
        <v>38.9</v>
      </c>
      <c r="I85" s="22">
        <f>SUM(G85:H85)</f>
        <v>66.349999999999994</v>
      </c>
      <c r="J85" s="21">
        <v>24</v>
      </c>
    </row>
    <row r="86" spans="1:10" ht="21" customHeight="1">
      <c r="A86" s="6">
        <v>82</v>
      </c>
      <c r="B86" s="10" t="s">
        <v>85</v>
      </c>
      <c r="C86" s="13" t="s">
        <v>247</v>
      </c>
      <c r="D86" s="12" t="s">
        <v>130</v>
      </c>
      <c r="E86" s="10">
        <v>65.650000000000006</v>
      </c>
      <c r="F86" s="14">
        <v>87.1</v>
      </c>
      <c r="G86" s="17">
        <f t="shared" ref="G86:G101" si="16">SUM(E86*0.5)</f>
        <v>32.825000000000003</v>
      </c>
      <c r="H86" s="8">
        <f t="shared" ref="H86:H101" si="17">SUM(F86*0.5)</f>
        <v>43.55</v>
      </c>
      <c r="I86" s="17">
        <f t="shared" ref="I86:I101" si="18">SUM(G86:H86)</f>
        <v>76.375</v>
      </c>
      <c r="J86" s="6">
        <v>1</v>
      </c>
    </row>
    <row r="87" spans="1:10" ht="21" customHeight="1">
      <c r="A87" s="6">
        <v>83</v>
      </c>
      <c r="B87" s="10" t="s">
        <v>83</v>
      </c>
      <c r="C87" s="13" t="s">
        <v>238</v>
      </c>
      <c r="D87" s="12" t="s">
        <v>143</v>
      </c>
      <c r="E87" s="10">
        <v>70.05</v>
      </c>
      <c r="F87" s="14">
        <v>77.8</v>
      </c>
      <c r="G87" s="17">
        <f t="shared" ref="G87:H88" si="19">SUM(E87*0.5)</f>
        <v>35.024999999999999</v>
      </c>
      <c r="H87" s="8">
        <f t="shared" si="19"/>
        <v>38.9</v>
      </c>
      <c r="I87" s="17">
        <f>SUM(G87:H87)</f>
        <v>73.924999999999997</v>
      </c>
      <c r="J87" s="6">
        <v>2</v>
      </c>
    </row>
    <row r="88" spans="1:10" ht="21" customHeight="1">
      <c r="A88" s="6">
        <v>84</v>
      </c>
      <c r="B88" s="10" t="s">
        <v>84</v>
      </c>
      <c r="C88" s="13" t="s">
        <v>239</v>
      </c>
      <c r="D88" s="12" t="s">
        <v>143</v>
      </c>
      <c r="E88" s="10">
        <v>68.849999999999994</v>
      </c>
      <c r="F88" s="14">
        <v>73.3</v>
      </c>
      <c r="G88" s="17">
        <f t="shared" si="19"/>
        <v>34.424999999999997</v>
      </c>
      <c r="H88" s="8">
        <f t="shared" si="19"/>
        <v>36.65</v>
      </c>
      <c r="I88" s="17">
        <f>SUM(G88:H88)</f>
        <v>71.074999999999989</v>
      </c>
      <c r="J88" s="6">
        <v>4</v>
      </c>
    </row>
    <row r="89" spans="1:10" ht="21" customHeight="1">
      <c r="A89" s="6">
        <v>85</v>
      </c>
      <c r="B89" s="10" t="s">
        <v>86</v>
      </c>
      <c r="C89" s="13" t="s">
        <v>234</v>
      </c>
      <c r="D89" s="12" t="s">
        <v>130</v>
      </c>
      <c r="E89" s="10">
        <v>62.1</v>
      </c>
      <c r="F89" s="14">
        <v>78.400000000000006</v>
      </c>
      <c r="G89" s="17">
        <f t="shared" si="16"/>
        <v>31.05</v>
      </c>
      <c r="H89" s="8">
        <f t="shared" si="17"/>
        <v>39.200000000000003</v>
      </c>
      <c r="I89" s="17">
        <f t="shared" si="18"/>
        <v>70.25</v>
      </c>
      <c r="J89" s="6">
        <v>6</v>
      </c>
    </row>
    <row r="90" spans="1:10" ht="21" customHeight="1">
      <c r="A90" s="6">
        <v>86</v>
      </c>
      <c r="B90" s="10" t="s">
        <v>94</v>
      </c>
      <c r="C90" s="13" t="s">
        <v>233</v>
      </c>
      <c r="D90" s="12" t="s">
        <v>130</v>
      </c>
      <c r="E90" s="10">
        <v>55.8</v>
      </c>
      <c r="F90" s="14">
        <v>84.5</v>
      </c>
      <c r="G90" s="17">
        <f>SUM(E90*0.5)</f>
        <v>27.9</v>
      </c>
      <c r="H90" s="8">
        <f>SUM(F90*0.5)</f>
        <v>42.25</v>
      </c>
      <c r="I90" s="17">
        <f>SUM(G90:H90)</f>
        <v>70.150000000000006</v>
      </c>
      <c r="J90" s="6">
        <v>7</v>
      </c>
    </row>
    <row r="91" spans="1:10" ht="21" customHeight="1">
      <c r="A91" s="6">
        <v>87</v>
      </c>
      <c r="B91" s="10" t="s">
        <v>88</v>
      </c>
      <c r="C91" s="13" t="s">
        <v>237</v>
      </c>
      <c r="D91" s="12" t="s">
        <v>130</v>
      </c>
      <c r="E91" s="10">
        <v>60.6</v>
      </c>
      <c r="F91" s="14">
        <v>79.2</v>
      </c>
      <c r="G91" s="17">
        <f>SUM(E91*0.5)</f>
        <v>30.3</v>
      </c>
      <c r="H91" s="8">
        <f>SUM(F91*0.5)</f>
        <v>39.6</v>
      </c>
      <c r="I91" s="17">
        <f>SUM(G91:H91)</f>
        <v>69.900000000000006</v>
      </c>
      <c r="J91" s="6">
        <v>8</v>
      </c>
    </row>
    <row r="92" spans="1:10" ht="21" customHeight="1">
      <c r="A92" s="6">
        <v>88</v>
      </c>
      <c r="B92" s="10" t="s">
        <v>89</v>
      </c>
      <c r="C92" s="13" t="s">
        <v>242</v>
      </c>
      <c r="D92" s="12" t="s">
        <v>130</v>
      </c>
      <c r="E92" s="10">
        <v>60.35</v>
      </c>
      <c r="F92" s="14">
        <v>76.5</v>
      </c>
      <c r="G92" s="17">
        <f t="shared" ref="G92:H94" si="20">SUM(E92*0.5)</f>
        <v>30.175000000000001</v>
      </c>
      <c r="H92" s="8">
        <f t="shared" si="20"/>
        <v>38.25</v>
      </c>
      <c r="I92" s="17">
        <f>SUM(G92:H92)</f>
        <v>68.424999999999997</v>
      </c>
      <c r="J92" s="6">
        <v>10</v>
      </c>
    </row>
    <row r="93" spans="1:10" ht="21" customHeight="1">
      <c r="A93" s="6">
        <v>89</v>
      </c>
      <c r="B93" s="10" t="s">
        <v>98</v>
      </c>
      <c r="C93" s="13" t="s">
        <v>241</v>
      </c>
      <c r="D93" s="12" t="s">
        <v>130</v>
      </c>
      <c r="E93" s="10">
        <v>54.95</v>
      </c>
      <c r="F93" s="14">
        <v>81.900000000000006</v>
      </c>
      <c r="G93" s="17">
        <f t="shared" si="20"/>
        <v>27.475000000000001</v>
      </c>
      <c r="H93" s="8">
        <f t="shared" si="20"/>
        <v>40.950000000000003</v>
      </c>
      <c r="I93" s="17">
        <f>SUM(G93:H93)</f>
        <v>68.425000000000011</v>
      </c>
      <c r="J93" s="6">
        <v>11</v>
      </c>
    </row>
    <row r="94" spans="1:10" ht="21" customHeight="1">
      <c r="A94" s="6">
        <v>90</v>
      </c>
      <c r="B94" s="10" t="s">
        <v>95</v>
      </c>
      <c r="C94" s="13" t="s">
        <v>235</v>
      </c>
      <c r="D94" s="12" t="s">
        <v>130</v>
      </c>
      <c r="E94" s="10">
        <v>55.7</v>
      </c>
      <c r="F94" s="14">
        <v>80.7</v>
      </c>
      <c r="G94" s="17">
        <f t="shared" si="20"/>
        <v>27.85</v>
      </c>
      <c r="H94" s="8">
        <f t="shared" si="20"/>
        <v>40.35</v>
      </c>
      <c r="I94" s="17">
        <f>SUM(G94:H94)</f>
        <v>68.2</v>
      </c>
      <c r="J94" s="6">
        <v>12</v>
      </c>
    </row>
    <row r="95" spans="1:10" ht="21" customHeight="1">
      <c r="A95" s="6">
        <v>91</v>
      </c>
      <c r="B95" s="10" t="s">
        <v>87</v>
      </c>
      <c r="C95" s="13" t="s">
        <v>232</v>
      </c>
      <c r="D95" s="12" t="s">
        <v>130</v>
      </c>
      <c r="E95" s="10">
        <v>60.8</v>
      </c>
      <c r="F95" s="14">
        <v>74.8</v>
      </c>
      <c r="G95" s="17">
        <f t="shared" si="16"/>
        <v>30.4</v>
      </c>
      <c r="H95" s="8">
        <f t="shared" si="17"/>
        <v>37.4</v>
      </c>
      <c r="I95" s="17">
        <f t="shared" si="18"/>
        <v>67.8</v>
      </c>
      <c r="J95" s="6">
        <v>13</v>
      </c>
    </row>
    <row r="96" spans="1:10" ht="21" customHeight="1">
      <c r="A96" s="6">
        <v>92</v>
      </c>
      <c r="B96" s="10" t="s">
        <v>93</v>
      </c>
      <c r="C96" s="13" t="s">
        <v>243</v>
      </c>
      <c r="D96" s="12" t="s">
        <v>130</v>
      </c>
      <c r="E96" s="10">
        <v>56.95</v>
      </c>
      <c r="F96" s="14">
        <v>78.5</v>
      </c>
      <c r="G96" s="17">
        <f t="shared" ref="G96:H100" si="21">SUM(E96*0.5)</f>
        <v>28.475000000000001</v>
      </c>
      <c r="H96" s="8">
        <f t="shared" si="21"/>
        <v>39.25</v>
      </c>
      <c r="I96" s="17">
        <f>SUM(G96:H96)</f>
        <v>67.724999999999994</v>
      </c>
      <c r="J96" s="6">
        <v>14</v>
      </c>
    </row>
    <row r="97" spans="1:10" ht="21" customHeight="1">
      <c r="A97" s="6">
        <v>93</v>
      </c>
      <c r="B97" s="10" t="s">
        <v>96</v>
      </c>
      <c r="C97" s="13" t="s">
        <v>240</v>
      </c>
      <c r="D97" s="12" t="s">
        <v>130</v>
      </c>
      <c r="E97" s="10">
        <v>55.4</v>
      </c>
      <c r="F97" s="14">
        <v>79.400000000000006</v>
      </c>
      <c r="G97" s="17">
        <f t="shared" si="21"/>
        <v>27.7</v>
      </c>
      <c r="H97" s="8">
        <f t="shared" si="21"/>
        <v>39.700000000000003</v>
      </c>
      <c r="I97" s="17">
        <f>SUM(G97:H97)</f>
        <v>67.400000000000006</v>
      </c>
      <c r="J97" s="6">
        <v>15</v>
      </c>
    </row>
    <row r="98" spans="1:10" ht="21" customHeight="1">
      <c r="A98" s="6">
        <v>94</v>
      </c>
      <c r="B98" s="10" t="s">
        <v>97</v>
      </c>
      <c r="C98" s="13" t="s">
        <v>244</v>
      </c>
      <c r="D98" s="12" t="s">
        <v>130</v>
      </c>
      <c r="E98" s="10">
        <v>55.35</v>
      </c>
      <c r="F98" s="14">
        <v>78.900000000000006</v>
      </c>
      <c r="G98" s="17">
        <f t="shared" si="21"/>
        <v>27.675000000000001</v>
      </c>
      <c r="H98" s="8">
        <f t="shared" si="21"/>
        <v>39.450000000000003</v>
      </c>
      <c r="I98" s="17">
        <f>SUM(G98:H98)</f>
        <v>67.125</v>
      </c>
      <c r="J98" s="6">
        <v>16</v>
      </c>
    </row>
    <row r="99" spans="1:10" ht="21" customHeight="1">
      <c r="A99" s="6">
        <v>95</v>
      </c>
      <c r="B99" s="10" t="s">
        <v>91</v>
      </c>
      <c r="C99" s="13" t="s">
        <v>236</v>
      </c>
      <c r="D99" s="12" t="s">
        <v>130</v>
      </c>
      <c r="E99" s="10">
        <v>58.2</v>
      </c>
      <c r="F99" s="14">
        <v>75.400000000000006</v>
      </c>
      <c r="G99" s="17">
        <f t="shared" si="21"/>
        <v>29.1</v>
      </c>
      <c r="H99" s="8">
        <f t="shared" si="21"/>
        <v>37.700000000000003</v>
      </c>
      <c r="I99" s="17">
        <f>SUM(G99:H99)</f>
        <v>66.800000000000011</v>
      </c>
      <c r="J99" s="6">
        <v>17</v>
      </c>
    </row>
    <row r="100" spans="1:10" ht="21" customHeight="1">
      <c r="A100" s="6">
        <v>96</v>
      </c>
      <c r="B100" s="10" t="s">
        <v>92</v>
      </c>
      <c r="C100" s="13" t="s">
        <v>249</v>
      </c>
      <c r="D100" s="12" t="s">
        <v>130</v>
      </c>
      <c r="E100" s="10">
        <v>57.35</v>
      </c>
      <c r="F100" s="14">
        <v>76.2</v>
      </c>
      <c r="G100" s="17">
        <f t="shared" si="21"/>
        <v>28.675000000000001</v>
      </c>
      <c r="H100" s="8">
        <f t="shared" si="21"/>
        <v>38.1</v>
      </c>
      <c r="I100" s="17">
        <f>SUM(G100:H100)</f>
        <v>66.775000000000006</v>
      </c>
      <c r="J100" s="6">
        <v>18</v>
      </c>
    </row>
    <row r="101" spans="1:10" ht="21" customHeight="1">
      <c r="A101" s="6">
        <v>97</v>
      </c>
      <c r="B101" s="10" t="s">
        <v>90</v>
      </c>
      <c r="C101" s="13" t="s">
        <v>248</v>
      </c>
      <c r="D101" s="12" t="s">
        <v>130</v>
      </c>
      <c r="E101" s="10">
        <v>58.85</v>
      </c>
      <c r="F101" s="14">
        <v>72.8</v>
      </c>
      <c r="G101" s="17">
        <f t="shared" si="16"/>
        <v>29.425000000000001</v>
      </c>
      <c r="H101" s="8">
        <f t="shared" si="17"/>
        <v>36.4</v>
      </c>
      <c r="I101" s="17">
        <f t="shared" si="18"/>
        <v>65.825000000000003</v>
      </c>
      <c r="J101" s="6">
        <v>19</v>
      </c>
    </row>
    <row r="102" spans="1:10" ht="21" customHeight="1">
      <c r="A102" s="6">
        <v>98</v>
      </c>
      <c r="B102" s="10" t="s">
        <v>99</v>
      </c>
      <c r="C102" s="13" t="s">
        <v>246</v>
      </c>
      <c r="D102" s="12" t="s">
        <v>130</v>
      </c>
      <c r="E102" s="10">
        <v>54.4</v>
      </c>
      <c r="F102" s="14">
        <v>76.400000000000006</v>
      </c>
      <c r="G102" s="17">
        <f t="shared" ref="G102:H104" si="22">SUM(E102*0.5)</f>
        <v>27.2</v>
      </c>
      <c r="H102" s="8">
        <f t="shared" si="22"/>
        <v>38.200000000000003</v>
      </c>
      <c r="I102" s="17">
        <f t="shared" ref="I102:I104" si="23">SUM(G102:H102)</f>
        <v>65.400000000000006</v>
      </c>
      <c r="J102" s="6">
        <v>20</v>
      </c>
    </row>
    <row r="103" spans="1:10" ht="21" customHeight="1">
      <c r="A103" s="6">
        <v>99</v>
      </c>
      <c r="B103" s="10" t="s">
        <v>101</v>
      </c>
      <c r="C103" s="13" t="s">
        <v>245</v>
      </c>
      <c r="D103" s="12" t="s">
        <v>130</v>
      </c>
      <c r="E103" s="10">
        <v>52.95</v>
      </c>
      <c r="F103" s="14">
        <v>77.400000000000006</v>
      </c>
      <c r="G103" s="17">
        <f t="shared" si="22"/>
        <v>26.475000000000001</v>
      </c>
      <c r="H103" s="8">
        <f t="shared" si="22"/>
        <v>38.700000000000003</v>
      </c>
      <c r="I103" s="17">
        <f t="shared" si="23"/>
        <v>65.175000000000011</v>
      </c>
      <c r="J103" s="6">
        <v>21</v>
      </c>
    </row>
    <row r="104" spans="1:10" ht="21" customHeight="1">
      <c r="A104" s="6">
        <v>100</v>
      </c>
      <c r="B104" s="10" t="s">
        <v>100</v>
      </c>
      <c r="C104" s="13" t="s">
        <v>250</v>
      </c>
      <c r="D104" s="12" t="s">
        <v>130</v>
      </c>
      <c r="E104" s="10">
        <v>53.45</v>
      </c>
      <c r="F104" s="14">
        <v>76.3</v>
      </c>
      <c r="G104" s="17">
        <f t="shared" si="22"/>
        <v>26.725000000000001</v>
      </c>
      <c r="H104" s="8">
        <f t="shared" si="22"/>
        <v>38.15</v>
      </c>
      <c r="I104" s="17">
        <f t="shared" si="23"/>
        <v>64.875</v>
      </c>
      <c r="J104" s="6">
        <v>23</v>
      </c>
    </row>
    <row r="105" spans="1:10" ht="21" customHeight="1">
      <c r="A105" s="6">
        <v>101</v>
      </c>
      <c r="B105" s="24" t="s">
        <v>281</v>
      </c>
      <c r="C105" s="15" t="s">
        <v>280</v>
      </c>
      <c r="D105" s="25" t="s">
        <v>130</v>
      </c>
      <c r="E105" s="24">
        <v>54.05</v>
      </c>
      <c r="F105" s="16">
        <v>75.400000000000006</v>
      </c>
      <c r="G105" s="22">
        <f>SUM(E105*0.5)</f>
        <v>27.024999999999999</v>
      </c>
      <c r="H105" s="23">
        <f>SUM(F105*0.5)</f>
        <v>37.700000000000003</v>
      </c>
      <c r="I105" s="22">
        <f>SUM(G105:H105)</f>
        <v>64.724999999999994</v>
      </c>
      <c r="J105" s="21">
        <v>24</v>
      </c>
    </row>
    <row r="106" spans="1:10" ht="21" customHeight="1">
      <c r="A106" s="6">
        <v>102</v>
      </c>
      <c r="B106" s="24" t="s">
        <v>279</v>
      </c>
      <c r="C106" s="15" t="s">
        <v>278</v>
      </c>
      <c r="D106" s="25" t="s">
        <v>130</v>
      </c>
      <c r="E106" s="24">
        <v>55.85</v>
      </c>
      <c r="F106" s="16">
        <v>73.400000000000006</v>
      </c>
      <c r="G106" s="22">
        <f>SUM(E106*0.5)</f>
        <v>27.925000000000001</v>
      </c>
      <c r="H106" s="23">
        <f>SUM(F106*0.5)</f>
        <v>36.700000000000003</v>
      </c>
      <c r="I106" s="22">
        <f>SUM(G106:H106)</f>
        <v>64.625</v>
      </c>
      <c r="J106" s="21">
        <v>26</v>
      </c>
    </row>
    <row r="107" spans="1:10" ht="21" customHeight="1">
      <c r="A107" s="6">
        <v>103</v>
      </c>
      <c r="B107" s="24" t="s">
        <v>277</v>
      </c>
      <c r="C107" s="15" t="s">
        <v>276</v>
      </c>
      <c r="D107" s="25" t="s">
        <v>130</v>
      </c>
      <c r="E107" s="24">
        <v>58.35</v>
      </c>
      <c r="F107" s="16">
        <v>70.8</v>
      </c>
      <c r="G107" s="22">
        <f>SUM(E107*0.5)</f>
        <v>29.175000000000001</v>
      </c>
      <c r="H107" s="23">
        <f>SUM(F107*0.5)</f>
        <v>35.4</v>
      </c>
      <c r="I107" s="22">
        <f>SUM(G107:H107)</f>
        <v>64.575000000000003</v>
      </c>
      <c r="J107" s="21">
        <v>27</v>
      </c>
    </row>
    <row r="108" spans="1:10" ht="21" customHeight="1">
      <c r="A108" s="6">
        <v>104</v>
      </c>
      <c r="B108" s="10" t="s">
        <v>104</v>
      </c>
      <c r="C108" s="13" t="s">
        <v>251</v>
      </c>
      <c r="D108" s="12" t="s">
        <v>131</v>
      </c>
      <c r="E108" s="10">
        <v>63.6</v>
      </c>
      <c r="F108" s="14">
        <v>80.400000000000006</v>
      </c>
      <c r="G108" s="17">
        <f t="shared" ref="G108" si="24">SUM(E108*0.5)</f>
        <v>31.8</v>
      </c>
      <c r="H108" s="8">
        <f t="shared" ref="H108" si="25">SUM(F108*0.5)</f>
        <v>40.200000000000003</v>
      </c>
      <c r="I108" s="17">
        <f t="shared" ref="I108" si="26">SUM(G108:H108)</f>
        <v>72</v>
      </c>
      <c r="J108" s="9">
        <v>1</v>
      </c>
    </row>
    <row r="109" spans="1:10" ht="21" customHeight="1">
      <c r="A109" s="6">
        <v>105</v>
      </c>
      <c r="B109" s="10" t="s">
        <v>102</v>
      </c>
      <c r="C109" s="13" t="s">
        <v>252</v>
      </c>
      <c r="D109" s="12" t="s">
        <v>142</v>
      </c>
      <c r="E109" s="10">
        <v>66.5</v>
      </c>
      <c r="F109" s="14">
        <v>75.8</v>
      </c>
      <c r="G109" s="17">
        <f t="shared" ref="G109:G117" si="27">SUM(E109*0.5)</f>
        <v>33.25</v>
      </c>
      <c r="H109" s="8">
        <f t="shared" ref="H109:H117" si="28">SUM(F109*0.5)</f>
        <v>37.9</v>
      </c>
      <c r="I109" s="17">
        <f t="shared" ref="I109:I132" si="29">SUM(G109:H109)</f>
        <v>71.150000000000006</v>
      </c>
      <c r="J109" s="9">
        <v>2</v>
      </c>
    </row>
    <row r="110" spans="1:10" ht="21" customHeight="1">
      <c r="A110" s="6">
        <v>106</v>
      </c>
      <c r="B110" s="10" t="s">
        <v>106</v>
      </c>
      <c r="C110" s="13" t="s">
        <v>261</v>
      </c>
      <c r="D110" s="12" t="s">
        <v>131</v>
      </c>
      <c r="E110" s="10">
        <v>60.85</v>
      </c>
      <c r="F110" s="14">
        <v>81.2</v>
      </c>
      <c r="G110" s="17">
        <f t="shared" ref="G110:H112" si="30">SUM(E110*0.5)</f>
        <v>30.425000000000001</v>
      </c>
      <c r="H110" s="8">
        <f t="shared" si="30"/>
        <v>40.6</v>
      </c>
      <c r="I110" s="17">
        <f>SUM(G110:H110)</f>
        <v>71.025000000000006</v>
      </c>
      <c r="J110" s="9">
        <v>3</v>
      </c>
    </row>
    <row r="111" spans="1:10" ht="21" customHeight="1">
      <c r="A111" s="6">
        <v>107</v>
      </c>
      <c r="B111" s="10" t="s">
        <v>108</v>
      </c>
      <c r="C111" s="13" t="s">
        <v>265</v>
      </c>
      <c r="D111" s="12" t="s">
        <v>131</v>
      </c>
      <c r="E111" s="10">
        <v>59.85</v>
      </c>
      <c r="F111" s="14">
        <v>82.2</v>
      </c>
      <c r="G111" s="17">
        <f t="shared" si="30"/>
        <v>29.925000000000001</v>
      </c>
      <c r="H111" s="8">
        <f t="shared" si="30"/>
        <v>41.1</v>
      </c>
      <c r="I111" s="17">
        <f>SUM(G111:H111)</f>
        <v>71.025000000000006</v>
      </c>
      <c r="J111" s="9">
        <v>4</v>
      </c>
    </row>
    <row r="112" spans="1:10" ht="21" customHeight="1">
      <c r="A112" s="6">
        <v>108</v>
      </c>
      <c r="B112" s="10" t="s">
        <v>116</v>
      </c>
      <c r="C112" s="13" t="s">
        <v>259</v>
      </c>
      <c r="D112" s="12" t="s">
        <v>131</v>
      </c>
      <c r="E112" s="10">
        <v>56.5</v>
      </c>
      <c r="F112" s="14">
        <v>85.2</v>
      </c>
      <c r="G112" s="17">
        <f t="shared" si="30"/>
        <v>28.25</v>
      </c>
      <c r="H112" s="8">
        <f t="shared" si="30"/>
        <v>42.6</v>
      </c>
      <c r="I112" s="17">
        <f>SUM(G112:H112)</f>
        <v>70.849999999999994</v>
      </c>
      <c r="J112" s="9">
        <v>5</v>
      </c>
    </row>
    <row r="113" spans="1:10" ht="21" customHeight="1">
      <c r="A113" s="6">
        <v>109</v>
      </c>
      <c r="B113" s="10" t="s">
        <v>103</v>
      </c>
      <c r="C113" s="13" t="s">
        <v>257</v>
      </c>
      <c r="D113" s="12" t="s">
        <v>131</v>
      </c>
      <c r="E113" s="10">
        <v>64.75</v>
      </c>
      <c r="F113" s="14">
        <v>75.8</v>
      </c>
      <c r="G113" s="17">
        <f t="shared" si="27"/>
        <v>32.375</v>
      </c>
      <c r="H113" s="8">
        <f t="shared" si="28"/>
        <v>37.9</v>
      </c>
      <c r="I113" s="17">
        <f t="shared" si="29"/>
        <v>70.275000000000006</v>
      </c>
      <c r="J113" s="9">
        <v>7</v>
      </c>
    </row>
    <row r="114" spans="1:10" ht="21" customHeight="1">
      <c r="A114" s="6">
        <v>110</v>
      </c>
      <c r="B114" s="10" t="s">
        <v>107</v>
      </c>
      <c r="C114" s="13" t="s">
        <v>255</v>
      </c>
      <c r="D114" s="12" t="s">
        <v>131</v>
      </c>
      <c r="E114" s="10">
        <v>60.4</v>
      </c>
      <c r="F114" s="14">
        <v>78.8</v>
      </c>
      <c r="G114" s="17">
        <f t="shared" ref="G114:H116" si="31">SUM(E114*0.5)</f>
        <v>30.2</v>
      </c>
      <c r="H114" s="8">
        <f t="shared" si="31"/>
        <v>39.4</v>
      </c>
      <c r="I114" s="17">
        <f t="shared" ref="I114:I116" si="32">SUM(G114:H114)</f>
        <v>69.599999999999994</v>
      </c>
      <c r="J114" s="9">
        <v>9</v>
      </c>
    </row>
    <row r="115" spans="1:10" ht="21" customHeight="1">
      <c r="A115" s="6">
        <v>111</v>
      </c>
      <c r="B115" s="10" t="s">
        <v>115</v>
      </c>
      <c r="C115" s="13" t="s">
        <v>260</v>
      </c>
      <c r="D115" s="12" t="s">
        <v>131</v>
      </c>
      <c r="E115" s="10">
        <v>57.65</v>
      </c>
      <c r="F115" s="14">
        <v>81.2</v>
      </c>
      <c r="G115" s="17">
        <f t="shared" si="31"/>
        <v>28.824999999999999</v>
      </c>
      <c r="H115" s="8">
        <f t="shared" si="31"/>
        <v>40.6</v>
      </c>
      <c r="I115" s="17">
        <f t="shared" si="32"/>
        <v>69.424999999999997</v>
      </c>
      <c r="J115" s="9">
        <v>11</v>
      </c>
    </row>
    <row r="116" spans="1:10" ht="21" customHeight="1">
      <c r="A116" s="6">
        <v>112</v>
      </c>
      <c r="B116" s="10" t="s">
        <v>111</v>
      </c>
      <c r="C116" s="13" t="s">
        <v>253</v>
      </c>
      <c r="D116" s="12" t="s">
        <v>131</v>
      </c>
      <c r="E116" s="10">
        <v>58.65</v>
      </c>
      <c r="F116" s="14">
        <v>79.400000000000006</v>
      </c>
      <c r="G116" s="17">
        <f t="shared" si="31"/>
        <v>29.324999999999999</v>
      </c>
      <c r="H116" s="8">
        <f t="shared" si="31"/>
        <v>39.700000000000003</v>
      </c>
      <c r="I116" s="17">
        <f t="shared" si="32"/>
        <v>69.025000000000006</v>
      </c>
      <c r="J116" s="9">
        <v>13</v>
      </c>
    </row>
    <row r="117" spans="1:10" ht="21" customHeight="1">
      <c r="A117" s="6">
        <v>113</v>
      </c>
      <c r="B117" s="10" t="s">
        <v>105</v>
      </c>
      <c r="C117" s="13" t="s">
        <v>256</v>
      </c>
      <c r="D117" s="12" t="s">
        <v>131</v>
      </c>
      <c r="E117" s="10">
        <v>62.8</v>
      </c>
      <c r="F117" s="14">
        <v>75</v>
      </c>
      <c r="G117" s="17">
        <f t="shared" si="27"/>
        <v>31.4</v>
      </c>
      <c r="H117" s="8">
        <f t="shared" si="28"/>
        <v>37.5</v>
      </c>
      <c r="I117" s="17">
        <f t="shared" si="29"/>
        <v>68.900000000000006</v>
      </c>
      <c r="J117" s="9">
        <v>15</v>
      </c>
    </row>
    <row r="118" spans="1:10" ht="21" customHeight="1">
      <c r="A118" s="6">
        <v>114</v>
      </c>
      <c r="B118" s="10" t="s">
        <v>110</v>
      </c>
      <c r="C118" s="13" t="s">
        <v>263</v>
      </c>
      <c r="D118" s="12" t="s">
        <v>131</v>
      </c>
      <c r="E118" s="10">
        <v>59</v>
      </c>
      <c r="F118" s="14">
        <v>78.8</v>
      </c>
      <c r="G118" s="17">
        <f t="shared" ref="G118:G124" si="33">SUM(E118*0.5)</f>
        <v>29.5</v>
      </c>
      <c r="H118" s="8">
        <f t="shared" ref="H118:H124" si="34">SUM(F118*0.5)</f>
        <v>39.4</v>
      </c>
      <c r="I118" s="17">
        <f t="shared" ref="I118:I130" si="35">SUM(G118:H118)</f>
        <v>68.900000000000006</v>
      </c>
      <c r="J118" s="9">
        <v>16</v>
      </c>
    </row>
    <row r="119" spans="1:10" ht="21" customHeight="1">
      <c r="A119" s="6">
        <v>115</v>
      </c>
      <c r="B119" s="10" t="s">
        <v>114</v>
      </c>
      <c r="C119" s="13" t="s">
        <v>258</v>
      </c>
      <c r="D119" s="12" t="s">
        <v>131</v>
      </c>
      <c r="E119" s="10">
        <v>57.7</v>
      </c>
      <c r="F119" s="14">
        <v>80</v>
      </c>
      <c r="G119" s="17">
        <f t="shared" si="33"/>
        <v>28.85</v>
      </c>
      <c r="H119" s="8">
        <f t="shared" si="34"/>
        <v>40</v>
      </c>
      <c r="I119" s="17">
        <f t="shared" si="35"/>
        <v>68.849999999999994</v>
      </c>
      <c r="J119" s="9">
        <v>17</v>
      </c>
    </row>
    <row r="120" spans="1:10" ht="21" customHeight="1">
      <c r="A120" s="6">
        <v>116</v>
      </c>
      <c r="B120" s="10" t="s">
        <v>109</v>
      </c>
      <c r="C120" s="13" t="s">
        <v>264</v>
      </c>
      <c r="D120" s="12" t="s">
        <v>131</v>
      </c>
      <c r="E120" s="10">
        <v>59.45</v>
      </c>
      <c r="F120" s="14">
        <v>78.2</v>
      </c>
      <c r="G120" s="17">
        <f t="shared" si="33"/>
        <v>29.725000000000001</v>
      </c>
      <c r="H120" s="8">
        <f t="shared" si="34"/>
        <v>39.1</v>
      </c>
      <c r="I120" s="17">
        <f t="shared" si="35"/>
        <v>68.825000000000003</v>
      </c>
      <c r="J120" s="9">
        <v>18</v>
      </c>
    </row>
    <row r="121" spans="1:10" ht="21" customHeight="1">
      <c r="A121" s="6">
        <v>117</v>
      </c>
      <c r="B121" s="10" t="s">
        <v>112</v>
      </c>
      <c r="C121" s="13" t="s">
        <v>262</v>
      </c>
      <c r="D121" s="12" t="s">
        <v>131</v>
      </c>
      <c r="E121" s="10">
        <v>58.3</v>
      </c>
      <c r="F121" s="14">
        <v>79.2</v>
      </c>
      <c r="G121" s="17">
        <f t="shared" si="33"/>
        <v>29.15</v>
      </c>
      <c r="H121" s="8">
        <f t="shared" si="34"/>
        <v>39.6</v>
      </c>
      <c r="I121" s="17">
        <f t="shared" si="35"/>
        <v>68.75</v>
      </c>
      <c r="J121" s="9">
        <v>19</v>
      </c>
    </row>
    <row r="122" spans="1:10" ht="21" customHeight="1">
      <c r="A122" s="6">
        <v>118</v>
      </c>
      <c r="B122" s="10" t="s">
        <v>117</v>
      </c>
      <c r="C122" s="13" t="s">
        <v>267</v>
      </c>
      <c r="D122" s="12" t="s">
        <v>131</v>
      </c>
      <c r="E122" s="10">
        <v>56.35</v>
      </c>
      <c r="F122" s="14">
        <v>80.599999999999994</v>
      </c>
      <c r="G122" s="17">
        <f t="shared" si="33"/>
        <v>28.175000000000001</v>
      </c>
      <c r="H122" s="8">
        <f t="shared" si="34"/>
        <v>40.299999999999997</v>
      </c>
      <c r="I122" s="17">
        <f t="shared" si="35"/>
        <v>68.474999999999994</v>
      </c>
      <c r="J122" s="9">
        <v>20</v>
      </c>
    </row>
    <row r="123" spans="1:10" ht="21" customHeight="1">
      <c r="A123" s="6">
        <v>119</v>
      </c>
      <c r="B123" s="10" t="s">
        <v>118</v>
      </c>
      <c r="C123" s="13" t="s">
        <v>254</v>
      </c>
      <c r="D123" s="12" t="s">
        <v>131</v>
      </c>
      <c r="E123" s="10">
        <v>56</v>
      </c>
      <c r="F123" s="14">
        <v>79.8</v>
      </c>
      <c r="G123" s="17">
        <f t="shared" si="33"/>
        <v>28</v>
      </c>
      <c r="H123" s="8">
        <f t="shared" si="34"/>
        <v>39.9</v>
      </c>
      <c r="I123" s="17">
        <f t="shared" si="35"/>
        <v>67.900000000000006</v>
      </c>
      <c r="J123" s="9">
        <v>22</v>
      </c>
    </row>
    <row r="124" spans="1:10" ht="21" customHeight="1">
      <c r="A124" s="6">
        <v>120</v>
      </c>
      <c r="B124" s="10" t="s">
        <v>113</v>
      </c>
      <c r="C124" s="13" t="s">
        <v>266</v>
      </c>
      <c r="D124" s="12" t="s">
        <v>131</v>
      </c>
      <c r="E124" s="10">
        <v>57.75</v>
      </c>
      <c r="F124" s="14">
        <v>78</v>
      </c>
      <c r="G124" s="17">
        <f t="shared" si="33"/>
        <v>28.875</v>
      </c>
      <c r="H124" s="8">
        <f t="shared" si="34"/>
        <v>39</v>
      </c>
      <c r="I124" s="17">
        <f t="shared" si="35"/>
        <v>67.875</v>
      </c>
      <c r="J124" s="9">
        <v>23</v>
      </c>
    </row>
    <row r="125" spans="1:10" ht="21" customHeight="1">
      <c r="A125" s="6">
        <v>121</v>
      </c>
      <c r="B125" s="24" t="s">
        <v>291</v>
      </c>
      <c r="C125" s="15" t="s">
        <v>290</v>
      </c>
      <c r="D125" s="25" t="s">
        <v>131</v>
      </c>
      <c r="E125" s="24">
        <v>54.65</v>
      </c>
      <c r="F125" s="16">
        <v>80.400000000000006</v>
      </c>
      <c r="G125" s="22">
        <f>SUM(E125*0.5)</f>
        <v>27.324999999999999</v>
      </c>
      <c r="H125" s="23">
        <f>SUM(F125*0.5)</f>
        <v>40.200000000000003</v>
      </c>
      <c r="I125" s="22">
        <f>SUM(G125:H125)</f>
        <v>67.525000000000006</v>
      </c>
      <c r="J125" s="26">
        <v>25</v>
      </c>
    </row>
    <row r="126" spans="1:10" ht="21" customHeight="1">
      <c r="A126" s="6">
        <v>122</v>
      </c>
      <c r="B126" s="24" t="s">
        <v>289</v>
      </c>
      <c r="C126" s="15" t="s">
        <v>288</v>
      </c>
      <c r="D126" s="25" t="s">
        <v>131</v>
      </c>
      <c r="E126" s="24">
        <v>54.35</v>
      </c>
      <c r="F126" s="16">
        <v>80</v>
      </c>
      <c r="G126" s="22">
        <f>SUM(E126*0.5)</f>
        <v>27.175000000000001</v>
      </c>
      <c r="H126" s="23">
        <f>SUM(F126*0.5)</f>
        <v>40</v>
      </c>
      <c r="I126" s="22">
        <f>SUM(G126:H126)</f>
        <v>67.174999999999997</v>
      </c>
      <c r="J126" s="26">
        <v>26</v>
      </c>
    </row>
    <row r="127" spans="1:10" ht="21" customHeight="1">
      <c r="A127" s="6">
        <v>123</v>
      </c>
      <c r="B127" s="24" t="s">
        <v>287</v>
      </c>
      <c r="C127" s="15" t="s">
        <v>286</v>
      </c>
      <c r="D127" s="25" t="s">
        <v>131</v>
      </c>
      <c r="E127" s="24">
        <v>53.95</v>
      </c>
      <c r="F127" s="16">
        <v>80</v>
      </c>
      <c r="G127" s="22">
        <f>SUM(E127*0.5)</f>
        <v>26.975000000000001</v>
      </c>
      <c r="H127" s="23">
        <f>SUM(F127*0.5)</f>
        <v>40</v>
      </c>
      <c r="I127" s="22">
        <f>SUM(G127:H127)</f>
        <v>66.974999999999994</v>
      </c>
      <c r="J127" s="26">
        <v>27</v>
      </c>
    </row>
    <row r="128" spans="1:10" ht="21" customHeight="1">
      <c r="A128" s="6">
        <v>124</v>
      </c>
      <c r="B128" s="24" t="s">
        <v>285</v>
      </c>
      <c r="C128" s="15" t="s">
        <v>284</v>
      </c>
      <c r="D128" s="25" t="s">
        <v>131</v>
      </c>
      <c r="E128" s="24">
        <v>60.75</v>
      </c>
      <c r="F128" s="16">
        <v>72.8</v>
      </c>
      <c r="G128" s="22">
        <f>SUM(E128*0.5)</f>
        <v>30.375</v>
      </c>
      <c r="H128" s="23">
        <f>SUM(F128*0.5)</f>
        <v>36.4</v>
      </c>
      <c r="I128" s="22">
        <f>SUM(G128:H128)</f>
        <v>66.775000000000006</v>
      </c>
      <c r="J128" s="26">
        <v>28</v>
      </c>
    </row>
    <row r="129" spans="1:10" ht="21" customHeight="1">
      <c r="A129" s="6">
        <v>125</v>
      </c>
      <c r="B129" s="10" t="s">
        <v>283</v>
      </c>
      <c r="C129" s="15" t="s">
        <v>282</v>
      </c>
      <c r="D129" s="12" t="s">
        <v>131</v>
      </c>
      <c r="E129" s="10">
        <v>52.85</v>
      </c>
      <c r="F129" s="16">
        <v>80.599999999999994</v>
      </c>
      <c r="G129" s="17">
        <f>SUM(E129*0.5)</f>
        <v>26.425000000000001</v>
      </c>
      <c r="H129" s="8">
        <f>SUM(F129*0.5)</f>
        <v>40.299999999999997</v>
      </c>
      <c r="I129" s="17">
        <f>SUM(G129:H129)</f>
        <v>66.724999999999994</v>
      </c>
      <c r="J129" s="9">
        <v>29</v>
      </c>
    </row>
    <row r="130" spans="1:10" ht="21" customHeight="1">
      <c r="A130" s="6">
        <v>126</v>
      </c>
      <c r="B130" s="10" t="s">
        <v>119</v>
      </c>
      <c r="C130" s="13" t="s">
        <v>161</v>
      </c>
      <c r="D130" s="12" t="s">
        <v>132</v>
      </c>
      <c r="E130" s="10">
        <v>44.65</v>
      </c>
      <c r="F130" s="14">
        <v>69.099999999999994</v>
      </c>
      <c r="G130" s="17">
        <f>SUM(E130*0.4)</f>
        <v>17.86</v>
      </c>
      <c r="H130" s="8">
        <f>SUM(F130*0.6)</f>
        <v>41.459999999999994</v>
      </c>
      <c r="I130" s="17">
        <f t="shared" si="35"/>
        <v>59.319999999999993</v>
      </c>
      <c r="J130" s="6">
        <v>1</v>
      </c>
    </row>
    <row r="131" spans="1:10" ht="21" customHeight="1">
      <c r="A131" s="6">
        <v>127</v>
      </c>
      <c r="B131" s="10" t="s">
        <v>120</v>
      </c>
      <c r="C131" s="13" t="s">
        <v>162</v>
      </c>
      <c r="D131" s="12" t="s">
        <v>133</v>
      </c>
      <c r="E131" s="10">
        <v>45.3</v>
      </c>
      <c r="F131" s="14">
        <v>66.2</v>
      </c>
      <c r="G131" s="17">
        <f t="shared" ref="G131:G136" si="36">SUM(E131*0.4)</f>
        <v>18.12</v>
      </c>
      <c r="H131" s="8">
        <f t="shared" ref="H131:H136" si="37">SUM(F131*0.6)</f>
        <v>39.72</v>
      </c>
      <c r="I131" s="17">
        <f t="shared" si="29"/>
        <v>57.84</v>
      </c>
      <c r="J131" s="6">
        <v>1</v>
      </c>
    </row>
    <row r="132" spans="1:10" ht="21" customHeight="1">
      <c r="A132" s="6">
        <v>128</v>
      </c>
      <c r="B132" s="10" t="s">
        <v>121</v>
      </c>
      <c r="C132" s="13" t="s">
        <v>163</v>
      </c>
      <c r="D132" s="12" t="s">
        <v>145</v>
      </c>
      <c r="E132" s="10">
        <v>52.6</v>
      </c>
      <c r="F132" s="14">
        <v>74</v>
      </c>
      <c r="G132" s="17">
        <f t="shared" si="36"/>
        <v>21.040000000000003</v>
      </c>
      <c r="H132" s="8">
        <f t="shared" si="37"/>
        <v>44.4</v>
      </c>
      <c r="I132" s="17">
        <f t="shared" si="29"/>
        <v>65.44</v>
      </c>
      <c r="J132" s="6">
        <v>1</v>
      </c>
    </row>
    <row r="133" spans="1:10" ht="21" customHeight="1">
      <c r="A133" s="6">
        <v>129</v>
      </c>
      <c r="B133" s="10" t="s">
        <v>122</v>
      </c>
      <c r="C133" s="13" t="s">
        <v>164</v>
      </c>
      <c r="D133" s="11" t="s">
        <v>134</v>
      </c>
      <c r="E133" s="10">
        <v>47.05</v>
      </c>
      <c r="F133" s="14">
        <v>84.9</v>
      </c>
      <c r="G133" s="17">
        <f>SUM(E133*0.4)</f>
        <v>18.82</v>
      </c>
      <c r="H133" s="8">
        <f>SUM(F133*0.6)</f>
        <v>50.940000000000005</v>
      </c>
      <c r="I133" s="17">
        <f>SUM(G133:H133)</f>
        <v>69.760000000000005</v>
      </c>
      <c r="J133" s="6">
        <v>1</v>
      </c>
    </row>
    <row r="134" spans="1:10" ht="21" customHeight="1">
      <c r="A134" s="6">
        <v>130</v>
      </c>
      <c r="B134" s="10" t="s">
        <v>123</v>
      </c>
      <c r="C134" s="13" t="s">
        <v>165</v>
      </c>
      <c r="D134" s="11" t="s">
        <v>135</v>
      </c>
      <c r="E134" s="10">
        <v>50.6</v>
      </c>
      <c r="F134" s="14">
        <v>69.400000000000006</v>
      </c>
      <c r="G134" s="17">
        <f t="shared" si="36"/>
        <v>20.240000000000002</v>
      </c>
      <c r="H134" s="8">
        <f t="shared" si="37"/>
        <v>41.64</v>
      </c>
      <c r="I134" s="17">
        <f t="shared" ref="I134:I136" si="38">SUM(G134:H134)</f>
        <v>61.88</v>
      </c>
      <c r="J134" s="6">
        <v>1</v>
      </c>
    </row>
    <row r="135" spans="1:10" ht="21" customHeight="1">
      <c r="A135" s="6">
        <v>131</v>
      </c>
      <c r="B135" s="10" t="s">
        <v>124</v>
      </c>
      <c r="C135" s="13" t="s">
        <v>166</v>
      </c>
      <c r="D135" s="11" t="s">
        <v>136</v>
      </c>
      <c r="E135" s="10">
        <v>42</v>
      </c>
      <c r="F135" s="14">
        <v>72.2</v>
      </c>
      <c r="G135" s="17">
        <f t="shared" si="36"/>
        <v>16.8</v>
      </c>
      <c r="H135" s="8">
        <f t="shared" si="37"/>
        <v>43.32</v>
      </c>
      <c r="I135" s="17">
        <f t="shared" si="38"/>
        <v>60.120000000000005</v>
      </c>
      <c r="J135" s="6">
        <v>1</v>
      </c>
    </row>
    <row r="136" spans="1:10" ht="21" customHeight="1">
      <c r="A136" s="6">
        <v>132</v>
      </c>
      <c r="B136" s="10" t="s">
        <v>125</v>
      </c>
      <c r="C136" s="13" t="s">
        <v>167</v>
      </c>
      <c r="D136" s="11" t="s">
        <v>146</v>
      </c>
      <c r="E136" s="10">
        <v>46.4</v>
      </c>
      <c r="F136" s="14">
        <v>75.8</v>
      </c>
      <c r="G136" s="17">
        <f t="shared" si="36"/>
        <v>18.559999999999999</v>
      </c>
      <c r="H136" s="8">
        <f t="shared" si="37"/>
        <v>45.48</v>
      </c>
      <c r="I136" s="17">
        <f t="shared" si="38"/>
        <v>64.039999999999992</v>
      </c>
      <c r="J136" s="6">
        <v>1</v>
      </c>
    </row>
  </sheetData>
  <mergeCells count="3">
    <mergeCell ref="A1:B1"/>
    <mergeCell ref="A2:J2"/>
    <mergeCell ref="B3:J3"/>
  </mergeCells>
  <phoneticPr fontId="5" type="noConversion"/>
  <pageMargins left="0.70763888888888904" right="0.70763888888888904" top="0.74791666666666701" bottom="0.74791666666666701" header="0.31388888888888899" footer="0.31388888888888899"/>
  <pageSetup paperSize="9" orientation="landscape" horizontalDpi="200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2021-07-27T08:15:44Z</cp:lastPrinted>
  <dcterms:created xsi:type="dcterms:W3CDTF">2006-09-13T11:21:00Z</dcterms:created>
  <dcterms:modified xsi:type="dcterms:W3CDTF">2021-09-01T02:19:13Z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