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2021\遴选\5.体检安排\"/>
    </mc:Choice>
  </mc:AlternateContent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Sheet1!$A$3:$N$34</definedName>
    <definedName name="_xlnm.Print_Titles" localSheetId="0">Sheet1!$3:$3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1" l="1"/>
  <c r="K23" i="1"/>
  <c r="J4" i="1" l="1"/>
  <c r="I4" i="1"/>
  <c r="G4" i="1"/>
  <c r="I7" i="1"/>
  <c r="I6" i="1"/>
  <c r="I8" i="1"/>
  <c r="I13" i="1"/>
  <c r="I9" i="1"/>
  <c r="I11" i="1"/>
  <c r="I12" i="1"/>
  <c r="I10" i="1"/>
  <c r="I21" i="1"/>
  <c r="I17" i="1"/>
  <c r="I19" i="1"/>
  <c r="I18" i="1"/>
  <c r="I22" i="1"/>
  <c r="I14" i="1"/>
  <c r="I20" i="1"/>
  <c r="I15" i="1"/>
  <c r="I23" i="1"/>
  <c r="I16" i="1"/>
  <c r="I29" i="1"/>
  <c r="I30" i="1"/>
  <c r="I28" i="1"/>
  <c r="I32" i="1"/>
  <c r="I25" i="1"/>
  <c r="I34" i="1"/>
  <c r="I31" i="1"/>
  <c r="I27" i="1"/>
  <c r="I26" i="1"/>
  <c r="I33" i="1"/>
  <c r="I24" i="1"/>
  <c r="I5" i="1"/>
  <c r="G7" i="1"/>
  <c r="G6" i="1"/>
  <c r="G8" i="1"/>
  <c r="G13" i="1"/>
  <c r="G9" i="1"/>
  <c r="G11" i="1"/>
  <c r="G12" i="1"/>
  <c r="G10" i="1"/>
  <c r="G21" i="1"/>
  <c r="G17" i="1"/>
  <c r="G19" i="1"/>
  <c r="G18" i="1"/>
  <c r="G22" i="1"/>
  <c r="G14" i="1"/>
  <c r="G20" i="1"/>
  <c r="G15" i="1"/>
  <c r="G23" i="1"/>
  <c r="G16" i="1"/>
  <c r="G29" i="1"/>
  <c r="G30" i="1"/>
  <c r="G28" i="1"/>
  <c r="G32" i="1"/>
  <c r="G25" i="1"/>
  <c r="G34" i="1"/>
  <c r="G31" i="1"/>
  <c r="G27" i="1"/>
  <c r="G26" i="1"/>
  <c r="G33" i="1"/>
  <c r="G24" i="1"/>
  <c r="G5" i="1"/>
  <c r="J5" i="1" l="1"/>
  <c r="J7" i="1"/>
  <c r="J17" i="1"/>
  <c r="J21" i="1"/>
  <c r="J9" i="1"/>
  <c r="J11" i="1"/>
  <c r="J12" i="1"/>
  <c r="J10" i="1"/>
  <c r="J29" i="1"/>
  <c r="J30" i="1"/>
  <c r="J28" i="1"/>
  <c r="J32" i="1"/>
  <c r="J25" i="1"/>
  <c r="J34" i="1"/>
  <c r="J31" i="1"/>
  <c r="J27" i="1"/>
  <c r="J26" i="1"/>
  <c r="J33" i="1"/>
  <c r="J24" i="1"/>
  <c r="J13" i="1"/>
  <c r="J6" i="1"/>
  <c r="J8" i="1"/>
  <c r="J19" i="1"/>
  <c r="J18" i="1"/>
  <c r="J22" i="1"/>
  <c r="J14" i="1"/>
  <c r="J20" i="1"/>
  <c r="J15" i="1"/>
  <c r="J23" i="1"/>
  <c r="J16" i="1"/>
  <c r="K9" i="1" l="1"/>
  <c r="K13" i="1"/>
  <c r="K10" i="1"/>
  <c r="K12" i="1"/>
  <c r="K11" i="1"/>
  <c r="K19" i="1"/>
  <c r="K16" i="1"/>
  <c r="K14" i="1"/>
  <c r="K17" i="1"/>
  <c r="K21" i="1"/>
  <c r="K22" i="1"/>
  <c r="K20" i="1"/>
  <c r="K15" i="1"/>
  <c r="K18" i="1"/>
  <c r="K4" i="1"/>
  <c r="K8" i="1"/>
  <c r="K6" i="1"/>
  <c r="K5" i="1"/>
  <c r="K7" i="1"/>
  <c r="K30" i="1"/>
  <c r="K32" i="1"/>
  <c r="K26" i="1"/>
  <c r="K25" i="1"/>
  <c r="K29" i="1"/>
  <c r="K31" i="1"/>
  <c r="K28" i="1"/>
  <c r="K27" i="1"/>
  <c r="K33" i="1"/>
  <c r="K34" i="1"/>
</calcChain>
</file>

<file path=xl/sharedStrings.xml><?xml version="1.0" encoding="utf-8"?>
<sst xmlns="http://schemas.openxmlformats.org/spreadsheetml/2006/main" count="142" uniqueCount="85">
  <si>
    <t>9051210502828</t>
    <phoneticPr fontId="1" type="noConversion"/>
  </si>
  <si>
    <t>9051210610320</t>
    <phoneticPr fontId="1" type="noConversion"/>
  </si>
  <si>
    <t>9051210116119</t>
    <phoneticPr fontId="1" type="noConversion"/>
  </si>
  <si>
    <t>9051210400223</t>
    <phoneticPr fontId="1" type="noConversion"/>
  </si>
  <si>
    <t>9051210401515</t>
    <phoneticPr fontId="1" type="noConversion"/>
  </si>
  <si>
    <t>9051210502914</t>
    <phoneticPr fontId="1" type="noConversion"/>
  </si>
  <si>
    <t>9051210118425</t>
    <phoneticPr fontId="1" type="noConversion"/>
  </si>
  <si>
    <t>9051210401530</t>
    <phoneticPr fontId="1" type="noConversion"/>
  </si>
  <si>
    <t>9051210609310</t>
    <phoneticPr fontId="1" type="noConversion"/>
  </si>
  <si>
    <t>9051210115313</t>
    <phoneticPr fontId="1" type="noConversion"/>
  </si>
  <si>
    <t>9051210605302</t>
    <phoneticPr fontId="1" type="noConversion"/>
  </si>
  <si>
    <t>9051210602920</t>
    <phoneticPr fontId="1" type="noConversion"/>
  </si>
  <si>
    <t>9051210605113</t>
    <phoneticPr fontId="1" type="noConversion"/>
  </si>
  <si>
    <t>9051210601816</t>
    <phoneticPr fontId="1" type="noConversion"/>
  </si>
  <si>
    <t>9051210300908</t>
    <phoneticPr fontId="1" type="noConversion"/>
  </si>
  <si>
    <t>9051210116003</t>
    <phoneticPr fontId="1" type="noConversion"/>
  </si>
  <si>
    <t>9051210502101</t>
    <phoneticPr fontId="1" type="noConversion"/>
  </si>
  <si>
    <t>9051210602609</t>
    <phoneticPr fontId="1" type="noConversion"/>
  </si>
  <si>
    <t>9051210602011</t>
    <phoneticPr fontId="1" type="noConversion"/>
  </si>
  <si>
    <t>9051210606701</t>
    <phoneticPr fontId="1" type="noConversion"/>
  </si>
  <si>
    <t>9051210115323</t>
    <phoneticPr fontId="1" type="noConversion"/>
  </si>
  <si>
    <t>9051210401223</t>
    <phoneticPr fontId="1" type="noConversion"/>
  </si>
  <si>
    <t>9051210300706</t>
    <phoneticPr fontId="1" type="noConversion"/>
  </si>
  <si>
    <t>9051210117310</t>
    <phoneticPr fontId="1" type="noConversion"/>
  </si>
  <si>
    <t>9051210604803</t>
    <phoneticPr fontId="1" type="noConversion"/>
  </si>
  <si>
    <t>9051210301002</t>
    <phoneticPr fontId="1" type="noConversion"/>
  </si>
  <si>
    <t>9051210608430</t>
    <phoneticPr fontId="1" type="noConversion"/>
  </si>
  <si>
    <t>9051210604303</t>
    <phoneticPr fontId="1" type="noConversion"/>
  </si>
  <si>
    <t>9051210602420</t>
    <phoneticPr fontId="1" type="noConversion"/>
  </si>
  <si>
    <t>9051210602517</t>
    <phoneticPr fontId="1" type="noConversion"/>
  </si>
  <si>
    <r>
      <rPr>
        <sz val="11"/>
        <color theme="1"/>
        <rFont val="黑体"/>
        <family val="3"/>
        <charset val="134"/>
      </rPr>
      <t>姓名</t>
    </r>
    <phoneticPr fontId="1" type="noConversion"/>
  </si>
  <si>
    <r>
      <rPr>
        <sz val="11"/>
        <color theme="1"/>
        <rFont val="黑体"/>
        <family val="3"/>
        <charset val="134"/>
      </rPr>
      <t>准考证号</t>
    </r>
    <phoneticPr fontId="1" type="noConversion"/>
  </si>
  <si>
    <r>
      <rPr>
        <sz val="11"/>
        <color theme="1"/>
        <rFont val="黑体"/>
        <family val="3"/>
        <charset val="134"/>
      </rPr>
      <t>总成绩</t>
    </r>
    <phoneticPr fontId="1" type="noConversion"/>
  </si>
  <si>
    <r>
      <rPr>
        <sz val="11"/>
        <color theme="1"/>
        <rFont val="黑体"/>
        <family val="3"/>
        <charset val="134"/>
      </rPr>
      <t>笔试
成绩</t>
    </r>
    <phoneticPr fontId="1" type="noConversion"/>
  </si>
  <si>
    <r>
      <rPr>
        <sz val="11"/>
        <color theme="1"/>
        <rFont val="黑体"/>
        <family val="3"/>
        <charset val="134"/>
      </rPr>
      <t>面试
成绩</t>
    </r>
    <phoneticPr fontId="1" type="noConversion"/>
  </si>
  <si>
    <r>
      <rPr>
        <sz val="11"/>
        <color theme="1"/>
        <rFont val="黑体"/>
        <family val="3"/>
        <charset val="134"/>
      </rPr>
      <t>面试折合成绩</t>
    </r>
    <phoneticPr fontId="1" type="noConversion"/>
  </si>
  <si>
    <t>统计分析</t>
    <phoneticPr fontId="1" type="noConversion"/>
  </si>
  <si>
    <r>
      <rPr>
        <sz val="11"/>
        <color theme="1"/>
        <rFont val="黑体"/>
        <family val="3"/>
        <charset val="134"/>
      </rPr>
      <t>报考单位</t>
    </r>
    <phoneticPr fontId="1" type="noConversion"/>
  </si>
  <si>
    <r>
      <rPr>
        <sz val="11"/>
        <color theme="1"/>
        <rFont val="黑体"/>
        <family val="3"/>
        <charset val="134"/>
      </rPr>
      <t>报考职位</t>
    </r>
    <phoneticPr fontId="1" type="noConversion"/>
  </si>
  <si>
    <r>
      <rPr>
        <sz val="11"/>
        <color theme="1"/>
        <rFont val="黑体"/>
        <family val="3"/>
        <charset val="134"/>
      </rPr>
      <t>职位编码</t>
    </r>
    <phoneticPr fontId="1" type="noConversion"/>
  </si>
  <si>
    <r>
      <rPr>
        <sz val="11"/>
        <color theme="1"/>
        <rFont val="黑体"/>
        <family val="3"/>
        <charset val="134"/>
      </rPr>
      <t>是否进入体检</t>
    </r>
    <phoneticPr fontId="1" type="noConversion"/>
  </si>
  <si>
    <r>
      <rPr>
        <sz val="11"/>
        <color theme="1"/>
        <rFont val="仿宋_GB2312"/>
        <family val="3"/>
        <charset val="134"/>
      </rPr>
      <t>四川省统计局</t>
    </r>
    <phoneticPr fontId="1" type="noConversion"/>
  </si>
  <si>
    <r>
      <rPr>
        <sz val="11"/>
        <color theme="1"/>
        <rFont val="仿宋_GB2312"/>
        <family val="3"/>
        <charset val="134"/>
      </rPr>
      <t>吴娇姣</t>
    </r>
    <phoneticPr fontId="1" type="noConversion"/>
  </si>
  <si>
    <r>
      <rPr>
        <sz val="11"/>
        <color theme="1"/>
        <rFont val="仿宋_GB2312"/>
        <family val="3"/>
        <charset val="134"/>
      </rPr>
      <t>统计分析</t>
    </r>
    <phoneticPr fontId="1" type="noConversion"/>
  </si>
  <si>
    <r>
      <rPr>
        <sz val="11"/>
        <color theme="1"/>
        <rFont val="仿宋_GB2312"/>
        <family val="3"/>
        <charset val="134"/>
      </rPr>
      <t>是</t>
    </r>
    <phoneticPr fontId="1" type="noConversion"/>
  </si>
  <si>
    <r>
      <rPr>
        <sz val="11"/>
        <color theme="1"/>
        <rFont val="仿宋_GB2312"/>
        <family val="3"/>
        <charset val="134"/>
      </rPr>
      <t>吴英</t>
    </r>
    <phoneticPr fontId="1" type="noConversion"/>
  </si>
  <si>
    <r>
      <rPr>
        <sz val="11"/>
        <color theme="1"/>
        <rFont val="仿宋_GB2312"/>
        <family val="3"/>
        <charset val="134"/>
      </rPr>
      <t>是</t>
    </r>
    <phoneticPr fontId="1" type="noConversion"/>
  </si>
  <si>
    <r>
      <rPr>
        <sz val="11"/>
        <color theme="1"/>
        <rFont val="仿宋_GB2312"/>
        <family val="3"/>
        <charset val="134"/>
      </rPr>
      <t>李金华</t>
    </r>
    <phoneticPr fontId="1" type="noConversion"/>
  </si>
  <si>
    <r>
      <rPr>
        <sz val="11"/>
        <color theme="1"/>
        <rFont val="仿宋_GB2312"/>
        <family val="3"/>
        <charset val="134"/>
      </rPr>
      <t>否</t>
    </r>
    <phoneticPr fontId="1" type="noConversion"/>
  </si>
  <si>
    <r>
      <rPr>
        <sz val="11"/>
        <color theme="1"/>
        <rFont val="仿宋_GB2312"/>
        <family val="3"/>
        <charset val="134"/>
      </rPr>
      <t>吴茜</t>
    </r>
    <phoneticPr fontId="1" type="noConversion"/>
  </si>
  <si>
    <r>
      <rPr>
        <sz val="11"/>
        <color theme="1"/>
        <rFont val="仿宋_GB2312"/>
        <family val="3"/>
        <charset val="134"/>
      </rPr>
      <t>许敏</t>
    </r>
    <phoneticPr fontId="1" type="noConversion"/>
  </si>
  <si>
    <r>
      <rPr>
        <sz val="11"/>
        <color theme="1"/>
        <rFont val="仿宋_GB2312"/>
        <family val="3"/>
        <charset val="134"/>
      </rPr>
      <t>文璐</t>
    </r>
    <phoneticPr fontId="1" type="noConversion"/>
  </si>
  <si>
    <r>
      <rPr>
        <sz val="11"/>
        <color theme="1"/>
        <rFont val="仿宋_GB2312"/>
        <family val="3"/>
        <charset val="134"/>
      </rPr>
      <t>戚倩颖</t>
    </r>
    <phoneticPr fontId="1" type="noConversion"/>
  </si>
  <si>
    <r>
      <rPr>
        <sz val="11"/>
        <color theme="1"/>
        <rFont val="仿宋_GB2312"/>
        <family val="3"/>
        <charset val="134"/>
      </rPr>
      <t>李升</t>
    </r>
    <phoneticPr fontId="1" type="noConversion"/>
  </si>
  <si>
    <r>
      <rPr>
        <sz val="11"/>
        <color theme="1"/>
        <rFont val="仿宋_GB2312"/>
        <family val="3"/>
        <charset val="134"/>
      </rPr>
      <t>马贵银</t>
    </r>
    <phoneticPr fontId="1" type="noConversion"/>
  </si>
  <si>
    <r>
      <rPr>
        <sz val="11"/>
        <color theme="1"/>
        <rFont val="仿宋_GB2312"/>
        <family val="3"/>
        <charset val="134"/>
      </rPr>
      <t>杨阳</t>
    </r>
    <phoneticPr fontId="1" type="noConversion"/>
  </si>
  <si>
    <r>
      <rPr>
        <sz val="11"/>
        <color theme="1"/>
        <rFont val="仿宋_GB2312"/>
        <family val="3"/>
        <charset val="134"/>
      </rPr>
      <t>四川省普查中心</t>
    </r>
    <phoneticPr fontId="1" type="noConversion"/>
  </si>
  <si>
    <r>
      <rPr>
        <sz val="11"/>
        <color theme="1"/>
        <rFont val="仿宋_GB2312"/>
        <family val="3"/>
        <charset val="134"/>
      </rPr>
      <t>曾雨佳</t>
    </r>
    <phoneticPr fontId="1" type="noConversion"/>
  </si>
  <si>
    <r>
      <rPr>
        <sz val="11"/>
        <color theme="1"/>
        <rFont val="仿宋_GB2312"/>
        <family val="3"/>
        <charset val="134"/>
      </rPr>
      <t>统计调查</t>
    </r>
    <phoneticPr fontId="1" type="noConversion"/>
  </si>
  <si>
    <r>
      <rPr>
        <sz val="11"/>
        <color theme="1"/>
        <rFont val="仿宋_GB2312"/>
        <family val="3"/>
        <charset val="134"/>
      </rPr>
      <t>周慧中</t>
    </r>
    <phoneticPr fontId="1" type="noConversion"/>
  </si>
  <si>
    <r>
      <rPr>
        <sz val="11"/>
        <color theme="1"/>
        <rFont val="仿宋_GB2312"/>
        <family val="3"/>
        <charset val="134"/>
      </rPr>
      <t>刘欢</t>
    </r>
    <phoneticPr fontId="1" type="noConversion"/>
  </si>
  <si>
    <r>
      <rPr>
        <sz val="11"/>
        <color theme="1"/>
        <rFont val="仿宋_GB2312"/>
        <family val="3"/>
        <charset val="134"/>
      </rPr>
      <t>赵津</t>
    </r>
    <phoneticPr fontId="1" type="noConversion"/>
  </si>
  <si>
    <r>
      <rPr>
        <sz val="11"/>
        <color theme="1"/>
        <rFont val="仿宋_GB2312"/>
        <family val="3"/>
        <charset val="134"/>
      </rPr>
      <t>林旭辉</t>
    </r>
    <phoneticPr fontId="1" type="noConversion"/>
  </si>
  <si>
    <r>
      <rPr>
        <sz val="11"/>
        <color theme="1"/>
        <rFont val="仿宋_GB2312"/>
        <family val="3"/>
        <charset val="134"/>
      </rPr>
      <t>李阳</t>
    </r>
    <phoneticPr fontId="1" type="noConversion"/>
  </si>
  <si>
    <r>
      <rPr>
        <sz val="11"/>
        <color theme="1"/>
        <rFont val="仿宋_GB2312"/>
        <family val="3"/>
        <charset val="134"/>
      </rPr>
      <t>朱冬寅</t>
    </r>
    <phoneticPr fontId="1" type="noConversion"/>
  </si>
  <si>
    <r>
      <rPr>
        <sz val="11"/>
        <color theme="1"/>
        <rFont val="仿宋_GB2312"/>
        <family val="3"/>
        <charset val="134"/>
      </rPr>
      <t>孙丹丹</t>
    </r>
    <phoneticPr fontId="1" type="noConversion"/>
  </si>
  <si>
    <r>
      <rPr>
        <sz val="11"/>
        <color theme="1"/>
        <rFont val="仿宋_GB2312"/>
        <family val="3"/>
        <charset val="134"/>
      </rPr>
      <t>孙玉丹</t>
    </r>
    <phoneticPr fontId="1" type="noConversion"/>
  </si>
  <si>
    <r>
      <rPr>
        <sz val="11"/>
        <color theme="1"/>
        <rFont val="仿宋_GB2312"/>
        <family val="3"/>
        <charset val="134"/>
      </rPr>
      <t>陈祥英</t>
    </r>
    <phoneticPr fontId="1" type="noConversion"/>
  </si>
  <si>
    <r>
      <rPr>
        <sz val="11"/>
        <color theme="1"/>
        <rFont val="仿宋_GB2312"/>
        <family val="3"/>
        <charset val="134"/>
      </rPr>
      <t>四川省普查中心</t>
    </r>
  </si>
  <si>
    <r>
      <rPr>
        <sz val="11"/>
        <color theme="1"/>
        <rFont val="仿宋_GB2312"/>
        <family val="3"/>
        <charset val="134"/>
      </rPr>
      <t>刘利</t>
    </r>
    <phoneticPr fontId="1" type="noConversion"/>
  </si>
  <si>
    <r>
      <rPr>
        <sz val="11"/>
        <color theme="1"/>
        <rFont val="仿宋_GB2312"/>
        <family val="3"/>
        <charset val="134"/>
      </rPr>
      <t>张浩然</t>
    </r>
    <phoneticPr fontId="1" type="noConversion"/>
  </si>
  <si>
    <r>
      <rPr>
        <sz val="11"/>
        <color theme="1"/>
        <rFont val="仿宋_GB2312"/>
        <family val="3"/>
        <charset val="134"/>
      </rPr>
      <t>杨帆</t>
    </r>
    <phoneticPr fontId="1" type="noConversion"/>
  </si>
  <si>
    <r>
      <rPr>
        <sz val="11"/>
        <color theme="1"/>
        <rFont val="仿宋_GB2312"/>
        <family val="3"/>
        <charset val="134"/>
      </rPr>
      <t>申桂名</t>
    </r>
    <phoneticPr fontId="1" type="noConversion"/>
  </si>
  <si>
    <r>
      <rPr>
        <sz val="11"/>
        <color theme="1"/>
        <rFont val="仿宋_GB2312"/>
        <family val="3"/>
        <charset val="134"/>
      </rPr>
      <t>杨洋</t>
    </r>
    <phoneticPr fontId="1" type="noConversion"/>
  </si>
  <si>
    <r>
      <rPr>
        <sz val="11"/>
        <color theme="1"/>
        <rFont val="仿宋_GB2312"/>
        <family val="3"/>
        <charset val="134"/>
      </rPr>
      <t>温秋园</t>
    </r>
    <phoneticPr fontId="1" type="noConversion"/>
  </si>
  <si>
    <r>
      <rPr>
        <sz val="11"/>
        <color theme="1"/>
        <rFont val="仿宋_GB2312"/>
        <family val="3"/>
        <charset val="134"/>
      </rPr>
      <t>王成欣</t>
    </r>
    <phoneticPr fontId="1" type="noConversion"/>
  </si>
  <si>
    <r>
      <rPr>
        <sz val="11"/>
        <color theme="1"/>
        <rFont val="仿宋_GB2312"/>
        <family val="3"/>
        <charset val="134"/>
      </rPr>
      <t>祝金鑫</t>
    </r>
    <phoneticPr fontId="1" type="noConversion"/>
  </si>
  <si>
    <r>
      <rPr>
        <sz val="11"/>
        <color theme="1"/>
        <rFont val="仿宋_GB2312"/>
        <family val="3"/>
        <charset val="134"/>
      </rPr>
      <t>肖遥</t>
    </r>
    <phoneticPr fontId="1" type="noConversion"/>
  </si>
  <si>
    <r>
      <rPr>
        <sz val="11"/>
        <color theme="1"/>
        <rFont val="仿宋_GB2312"/>
        <family val="3"/>
        <charset val="134"/>
      </rPr>
      <t>杨利</t>
    </r>
    <phoneticPr fontId="1" type="noConversion"/>
  </si>
  <si>
    <r>
      <rPr>
        <sz val="11"/>
        <color theme="1"/>
        <rFont val="仿宋_GB2312"/>
        <family val="3"/>
        <charset val="134"/>
      </rPr>
      <t>张红敏</t>
    </r>
    <phoneticPr fontId="1" type="noConversion"/>
  </si>
  <si>
    <t>四川省统计局2021年度公开遴选公务员总成绩及进入体检人员名单</t>
    <phoneticPr fontId="1" type="noConversion"/>
  </si>
  <si>
    <t>笔试折合
成绩</t>
    <phoneticPr fontId="1" type="noConversion"/>
  </si>
  <si>
    <t>总成绩
排名</t>
    <phoneticPr fontId="1" type="noConversion"/>
  </si>
  <si>
    <t>9051210603818</t>
    <phoneticPr fontId="1" type="noConversion"/>
  </si>
  <si>
    <t>附件1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</si>
</sst>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_ "/>
    <numFmt numFmtId="178" formatCode="0.0"/>
  </numFmts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黑体"/>
      <family val="3"/>
      <charset val="134"/>
    </font>
    <font>
      <sz val="18"/>
      <color theme="1"/>
      <name val="Times New Roman"/>
      <family val="1"/>
    </font>
    <font>
      <sz val="11"/>
      <color theme="1"/>
      <name val="仿宋_GB2312"/>
      <family val="3"/>
      <charset val="134"/>
    </font>
    <font>
      <sz val="18"/>
      <color theme="1"/>
      <name val="方正小标宋简体"/>
      <family val="3"/>
      <charset val="134"/>
    </font>
    <font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8" fontId="3" fillId="0" borderId="1" xfId="0" quotePrefix="1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34"/>
  <sheetViews>
    <sheetView tabSelected="1" zoomScaleNormal="100" workbookViewId="0">
      <selection activeCell="O3" sqref="O3"/>
    </sheetView>
  </sheetViews>
  <sheetFormatPr defaultRowHeight="15" x14ac:dyDescent="0.25"/>
  <cols>
    <col min="1" max="1" width="10.125" style="8" customWidth="1"/>
    <col min="2" max="2" width="16.25" style="10" customWidth="1"/>
    <col min="3" max="3" width="9.125" style="9" customWidth="1"/>
    <col min="4" max="4" width="12" style="9" customWidth="1"/>
    <col min="5" max="5" width="10.125" style="9" customWidth="1"/>
    <col min="6" max="6" width="9.125" style="10" customWidth="1"/>
    <col min="7" max="7" width="10.5" style="10" customWidth="1"/>
    <col min="8" max="8" width="10" style="9" customWidth="1"/>
    <col min="9" max="9" width="10.25" style="9" customWidth="1"/>
    <col min="10" max="10" width="10.25" style="11" customWidth="1"/>
    <col min="11" max="11" width="9.625" style="11" customWidth="1"/>
    <col min="12" max="16384" width="9" style="8"/>
  </cols>
  <sheetData>
    <row r="1" spans="1:12" ht="15.75" x14ac:dyDescent="0.25">
      <c r="A1" s="20" t="s">
        <v>84</v>
      </c>
    </row>
    <row r="2" spans="1:12" ht="29.25" customHeight="1" x14ac:dyDescent="0.25">
      <c r="A2" s="17" t="s">
        <v>80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39" customHeight="1" x14ac:dyDescent="0.25">
      <c r="A3" s="12" t="s">
        <v>37</v>
      </c>
      <c r="B3" s="14" t="s">
        <v>31</v>
      </c>
      <c r="C3" s="13" t="s">
        <v>30</v>
      </c>
      <c r="D3" s="13" t="s">
        <v>38</v>
      </c>
      <c r="E3" s="13" t="s">
        <v>39</v>
      </c>
      <c r="F3" s="14" t="s">
        <v>33</v>
      </c>
      <c r="G3" s="15" t="s">
        <v>81</v>
      </c>
      <c r="H3" s="14" t="s">
        <v>34</v>
      </c>
      <c r="I3" s="14" t="s">
        <v>35</v>
      </c>
      <c r="J3" s="14" t="s">
        <v>32</v>
      </c>
      <c r="K3" s="15" t="s">
        <v>82</v>
      </c>
      <c r="L3" s="14" t="s">
        <v>40</v>
      </c>
    </row>
    <row r="4" spans="1:12" ht="23.25" customHeight="1" x14ac:dyDescent="0.25">
      <c r="A4" s="19" t="s">
        <v>41</v>
      </c>
      <c r="B4" s="1" t="s">
        <v>2</v>
      </c>
      <c r="C4" s="2" t="s">
        <v>42</v>
      </c>
      <c r="D4" s="16" t="s">
        <v>36</v>
      </c>
      <c r="E4" s="2">
        <v>20230051</v>
      </c>
      <c r="F4" s="4">
        <v>69</v>
      </c>
      <c r="G4" s="4">
        <f t="shared" ref="G4:G34" si="0">F4*0.4</f>
        <v>27.6</v>
      </c>
      <c r="H4" s="3">
        <v>87.04</v>
      </c>
      <c r="I4" s="3">
        <f t="shared" ref="I4:I34" si="1">H4*0.6</f>
        <v>52.224000000000004</v>
      </c>
      <c r="J4" s="6">
        <f t="shared" ref="J4:J34" si="2">F4*0.4+H4*0.6</f>
        <v>79.824000000000012</v>
      </c>
      <c r="K4" s="7">
        <f>RANK(J4,$J$4:$J$8)</f>
        <v>1</v>
      </c>
      <c r="L4" s="2" t="s">
        <v>44</v>
      </c>
    </row>
    <row r="5" spans="1:12" ht="23.25" customHeight="1" x14ac:dyDescent="0.25">
      <c r="A5" s="19"/>
      <c r="B5" s="1" t="s">
        <v>0</v>
      </c>
      <c r="C5" s="2" t="s">
        <v>45</v>
      </c>
      <c r="D5" s="16" t="s">
        <v>36</v>
      </c>
      <c r="E5" s="2">
        <v>20230051</v>
      </c>
      <c r="F5" s="4">
        <v>77</v>
      </c>
      <c r="G5" s="4">
        <f t="shared" si="0"/>
        <v>30.8</v>
      </c>
      <c r="H5" s="3">
        <v>77.8</v>
      </c>
      <c r="I5" s="3">
        <f t="shared" si="1"/>
        <v>46.68</v>
      </c>
      <c r="J5" s="6">
        <f t="shared" si="2"/>
        <v>77.48</v>
      </c>
      <c r="K5" s="7">
        <f>RANK(J5,$J$4:$J$8)</f>
        <v>2</v>
      </c>
      <c r="L5" s="2" t="s">
        <v>46</v>
      </c>
    </row>
    <row r="6" spans="1:12" ht="23.25" customHeight="1" x14ac:dyDescent="0.25">
      <c r="A6" s="19"/>
      <c r="B6" s="1" t="s">
        <v>1</v>
      </c>
      <c r="C6" s="2" t="s">
        <v>47</v>
      </c>
      <c r="D6" s="16" t="s">
        <v>36</v>
      </c>
      <c r="E6" s="2">
        <v>20230051</v>
      </c>
      <c r="F6" s="4">
        <v>69.5</v>
      </c>
      <c r="G6" s="4">
        <f t="shared" si="0"/>
        <v>27.8</v>
      </c>
      <c r="H6" s="3">
        <v>81.599999999999994</v>
      </c>
      <c r="I6" s="3">
        <f t="shared" si="1"/>
        <v>48.959999999999994</v>
      </c>
      <c r="J6" s="6">
        <f t="shared" si="2"/>
        <v>76.759999999999991</v>
      </c>
      <c r="K6" s="7">
        <f>RANK(J6,$J$4:$J$8)</f>
        <v>3</v>
      </c>
      <c r="L6" s="2" t="s">
        <v>48</v>
      </c>
    </row>
    <row r="7" spans="1:12" ht="23.25" customHeight="1" x14ac:dyDescent="0.25">
      <c r="A7" s="19"/>
      <c r="B7" s="1" t="s">
        <v>3</v>
      </c>
      <c r="C7" s="2" t="s">
        <v>49</v>
      </c>
      <c r="D7" s="16" t="s">
        <v>36</v>
      </c>
      <c r="E7" s="2">
        <v>20230051</v>
      </c>
      <c r="F7" s="4">
        <v>69</v>
      </c>
      <c r="G7" s="4">
        <f t="shared" si="0"/>
        <v>27.6</v>
      </c>
      <c r="H7" s="3">
        <v>81.8</v>
      </c>
      <c r="I7" s="3">
        <f t="shared" si="1"/>
        <v>49.08</v>
      </c>
      <c r="J7" s="6">
        <f t="shared" si="2"/>
        <v>76.680000000000007</v>
      </c>
      <c r="K7" s="7">
        <f>RANK(J7,$J$4:$J$8)</f>
        <v>4</v>
      </c>
      <c r="L7" s="2" t="s">
        <v>48</v>
      </c>
    </row>
    <row r="8" spans="1:12" ht="23.25" customHeight="1" x14ac:dyDescent="0.25">
      <c r="A8" s="19"/>
      <c r="B8" s="1" t="s">
        <v>4</v>
      </c>
      <c r="C8" s="2" t="s">
        <v>50</v>
      </c>
      <c r="D8" s="16" t="s">
        <v>36</v>
      </c>
      <c r="E8" s="2">
        <v>20230051</v>
      </c>
      <c r="F8" s="4">
        <v>68</v>
      </c>
      <c r="G8" s="4">
        <f t="shared" si="0"/>
        <v>27.200000000000003</v>
      </c>
      <c r="H8" s="3">
        <v>78.2</v>
      </c>
      <c r="I8" s="3">
        <f t="shared" si="1"/>
        <v>46.92</v>
      </c>
      <c r="J8" s="6">
        <f t="shared" si="2"/>
        <v>74.12</v>
      </c>
      <c r="K8" s="7">
        <f>RANK(J8,$J$4:$J$8)</f>
        <v>5</v>
      </c>
      <c r="L8" s="2" t="s">
        <v>48</v>
      </c>
    </row>
    <row r="9" spans="1:12" ht="23.25" customHeight="1" x14ac:dyDescent="0.25">
      <c r="A9" s="19" t="s">
        <v>41</v>
      </c>
      <c r="B9" s="1" t="s">
        <v>5</v>
      </c>
      <c r="C9" s="2" t="s">
        <v>51</v>
      </c>
      <c r="D9" s="2" t="s">
        <v>43</v>
      </c>
      <c r="E9" s="2">
        <v>10230052</v>
      </c>
      <c r="F9" s="5">
        <v>70</v>
      </c>
      <c r="G9" s="4">
        <f t="shared" si="0"/>
        <v>28</v>
      </c>
      <c r="H9" s="3">
        <v>88.62</v>
      </c>
      <c r="I9" s="3">
        <f t="shared" si="1"/>
        <v>53.172000000000004</v>
      </c>
      <c r="J9" s="6">
        <f t="shared" si="2"/>
        <v>81.171999999999997</v>
      </c>
      <c r="K9" s="7">
        <f>RANK(J9,$J$9:$J$13)</f>
        <v>1</v>
      </c>
      <c r="L9" s="2" t="s">
        <v>46</v>
      </c>
    </row>
    <row r="10" spans="1:12" ht="23.25" customHeight="1" x14ac:dyDescent="0.25">
      <c r="A10" s="19"/>
      <c r="B10" s="1" t="s">
        <v>6</v>
      </c>
      <c r="C10" s="2" t="s">
        <v>52</v>
      </c>
      <c r="D10" s="16" t="s">
        <v>36</v>
      </c>
      <c r="E10" s="2">
        <v>10230052</v>
      </c>
      <c r="F10" s="5">
        <v>66.5</v>
      </c>
      <c r="G10" s="4">
        <f t="shared" si="0"/>
        <v>26.6</v>
      </c>
      <c r="H10" s="3">
        <v>83.9</v>
      </c>
      <c r="I10" s="3">
        <f t="shared" si="1"/>
        <v>50.34</v>
      </c>
      <c r="J10" s="6">
        <f t="shared" si="2"/>
        <v>76.94</v>
      </c>
      <c r="K10" s="7">
        <f>RANK(J10,$J$9:$J$13)</f>
        <v>2</v>
      </c>
      <c r="L10" s="2" t="s">
        <v>46</v>
      </c>
    </row>
    <row r="11" spans="1:12" ht="23.25" customHeight="1" x14ac:dyDescent="0.25">
      <c r="A11" s="19"/>
      <c r="B11" s="1" t="s">
        <v>8</v>
      </c>
      <c r="C11" s="2" t="s">
        <v>53</v>
      </c>
      <c r="D11" s="16" t="s">
        <v>36</v>
      </c>
      <c r="E11" s="2">
        <v>10230052</v>
      </c>
      <c r="F11" s="5">
        <v>64.5</v>
      </c>
      <c r="G11" s="4">
        <f t="shared" si="0"/>
        <v>25.8</v>
      </c>
      <c r="H11" s="3">
        <v>84.6</v>
      </c>
      <c r="I11" s="3">
        <f t="shared" si="1"/>
        <v>50.76</v>
      </c>
      <c r="J11" s="6">
        <f t="shared" si="2"/>
        <v>76.56</v>
      </c>
      <c r="K11" s="7">
        <f>RANK(J11,$J$9:$J$13)</f>
        <v>3</v>
      </c>
      <c r="L11" s="2" t="s">
        <v>48</v>
      </c>
    </row>
    <row r="12" spans="1:12" ht="23.25" customHeight="1" x14ac:dyDescent="0.25">
      <c r="A12" s="19"/>
      <c r="B12" s="1" t="s">
        <v>7</v>
      </c>
      <c r="C12" s="2" t="s">
        <v>54</v>
      </c>
      <c r="D12" s="2" t="s">
        <v>43</v>
      </c>
      <c r="E12" s="2">
        <v>10230052</v>
      </c>
      <c r="F12" s="5">
        <v>64.5</v>
      </c>
      <c r="G12" s="4">
        <f t="shared" si="0"/>
        <v>25.8</v>
      </c>
      <c r="H12" s="3">
        <v>77.599999999999994</v>
      </c>
      <c r="I12" s="3">
        <f t="shared" si="1"/>
        <v>46.559999999999995</v>
      </c>
      <c r="J12" s="6">
        <f t="shared" si="2"/>
        <v>72.36</v>
      </c>
      <c r="K12" s="7">
        <f>RANK(J12,$J$9:$J$13)</f>
        <v>4</v>
      </c>
      <c r="L12" s="2" t="s">
        <v>48</v>
      </c>
    </row>
    <row r="13" spans="1:12" ht="23.25" customHeight="1" x14ac:dyDescent="0.25">
      <c r="A13" s="19"/>
      <c r="B13" s="1" t="s">
        <v>29</v>
      </c>
      <c r="C13" s="2" t="s">
        <v>55</v>
      </c>
      <c r="D13" s="2" t="s">
        <v>43</v>
      </c>
      <c r="E13" s="2">
        <v>10230052</v>
      </c>
      <c r="F13" s="4">
        <v>64</v>
      </c>
      <c r="G13" s="4">
        <f t="shared" si="0"/>
        <v>25.6</v>
      </c>
      <c r="H13" s="3">
        <v>75</v>
      </c>
      <c r="I13" s="3">
        <f t="shared" si="1"/>
        <v>45</v>
      </c>
      <c r="J13" s="6">
        <f t="shared" si="2"/>
        <v>70.599999999999994</v>
      </c>
      <c r="K13" s="7">
        <f>RANK(J13,$J$9:$J$13)</f>
        <v>5</v>
      </c>
      <c r="L13" s="2" t="s">
        <v>48</v>
      </c>
    </row>
    <row r="14" spans="1:12" ht="23.25" customHeight="1" x14ac:dyDescent="0.25">
      <c r="A14" s="19" t="s">
        <v>56</v>
      </c>
      <c r="B14" s="1" t="s">
        <v>14</v>
      </c>
      <c r="C14" s="2" t="s">
        <v>57</v>
      </c>
      <c r="D14" s="2" t="s">
        <v>58</v>
      </c>
      <c r="E14" s="2">
        <v>10240053</v>
      </c>
      <c r="F14" s="4">
        <v>66</v>
      </c>
      <c r="G14" s="4">
        <f t="shared" si="0"/>
        <v>26.400000000000002</v>
      </c>
      <c r="H14" s="3">
        <v>88.2</v>
      </c>
      <c r="I14" s="3">
        <f t="shared" si="1"/>
        <v>52.92</v>
      </c>
      <c r="J14" s="6">
        <f t="shared" si="2"/>
        <v>79.320000000000007</v>
      </c>
      <c r="K14" s="7">
        <f t="shared" ref="K14:K23" si="3">RANK(J14,$J$14:$J$23)</f>
        <v>1</v>
      </c>
      <c r="L14" s="2" t="s">
        <v>46</v>
      </c>
    </row>
    <row r="15" spans="1:12" ht="23.25" customHeight="1" x14ac:dyDescent="0.25">
      <c r="A15" s="19"/>
      <c r="B15" s="1" t="s">
        <v>9</v>
      </c>
      <c r="C15" s="2" t="s">
        <v>59</v>
      </c>
      <c r="D15" s="2" t="s">
        <v>58</v>
      </c>
      <c r="E15" s="2">
        <v>10240053</v>
      </c>
      <c r="F15" s="4">
        <v>70</v>
      </c>
      <c r="G15" s="4">
        <f t="shared" si="0"/>
        <v>28</v>
      </c>
      <c r="H15" s="3">
        <v>82.820000000000007</v>
      </c>
      <c r="I15" s="3">
        <f t="shared" si="1"/>
        <v>49.692</v>
      </c>
      <c r="J15" s="6">
        <f t="shared" si="2"/>
        <v>77.692000000000007</v>
      </c>
      <c r="K15" s="7">
        <f t="shared" si="3"/>
        <v>2</v>
      </c>
      <c r="L15" s="2" t="s">
        <v>46</v>
      </c>
    </row>
    <row r="16" spans="1:12" ht="23.25" customHeight="1" x14ac:dyDescent="0.25">
      <c r="A16" s="19"/>
      <c r="B16" s="1" t="s">
        <v>13</v>
      </c>
      <c r="C16" s="2" t="s">
        <v>60</v>
      </c>
      <c r="D16" s="2" t="s">
        <v>58</v>
      </c>
      <c r="E16" s="2">
        <v>10240053</v>
      </c>
      <c r="F16" s="4">
        <v>66.5</v>
      </c>
      <c r="G16" s="4">
        <f t="shared" si="0"/>
        <v>26.6</v>
      </c>
      <c r="H16" s="3">
        <v>83.6</v>
      </c>
      <c r="I16" s="3">
        <f t="shared" si="1"/>
        <v>50.16</v>
      </c>
      <c r="J16" s="6">
        <f t="shared" si="2"/>
        <v>76.759999999999991</v>
      </c>
      <c r="K16" s="7">
        <f t="shared" si="3"/>
        <v>3</v>
      </c>
      <c r="L16" s="2" t="s">
        <v>46</v>
      </c>
    </row>
    <row r="17" spans="1:12" ht="23.25" customHeight="1" x14ac:dyDescent="0.25">
      <c r="A17" s="19"/>
      <c r="B17" s="1" t="s">
        <v>26</v>
      </c>
      <c r="C17" s="2" t="s">
        <v>61</v>
      </c>
      <c r="D17" s="2" t="s">
        <v>58</v>
      </c>
      <c r="E17" s="2">
        <v>10240053</v>
      </c>
      <c r="F17" s="4">
        <v>69</v>
      </c>
      <c r="G17" s="4">
        <f t="shared" si="0"/>
        <v>27.6</v>
      </c>
      <c r="H17" s="3">
        <v>81.679999999999993</v>
      </c>
      <c r="I17" s="3">
        <f t="shared" si="1"/>
        <v>49.007999999999996</v>
      </c>
      <c r="J17" s="6">
        <f t="shared" si="2"/>
        <v>76.608000000000004</v>
      </c>
      <c r="K17" s="7">
        <f t="shared" si="3"/>
        <v>4</v>
      </c>
      <c r="L17" s="2" t="s">
        <v>46</v>
      </c>
    </row>
    <row r="18" spans="1:12" ht="23.25" customHeight="1" x14ac:dyDescent="0.25">
      <c r="A18" s="19"/>
      <c r="B18" s="1" t="s">
        <v>12</v>
      </c>
      <c r="C18" s="2" t="s">
        <v>62</v>
      </c>
      <c r="D18" s="2" t="s">
        <v>58</v>
      </c>
      <c r="E18" s="2">
        <v>10240053</v>
      </c>
      <c r="F18" s="4">
        <v>67</v>
      </c>
      <c r="G18" s="4">
        <f t="shared" si="0"/>
        <v>26.8</v>
      </c>
      <c r="H18" s="3">
        <v>80.259999999999991</v>
      </c>
      <c r="I18" s="3">
        <f t="shared" si="1"/>
        <v>48.155999999999992</v>
      </c>
      <c r="J18" s="6">
        <f t="shared" si="2"/>
        <v>74.955999999999989</v>
      </c>
      <c r="K18" s="7">
        <f t="shared" si="3"/>
        <v>5</v>
      </c>
      <c r="L18" s="2" t="s">
        <v>48</v>
      </c>
    </row>
    <row r="19" spans="1:12" ht="23.25" customHeight="1" x14ac:dyDescent="0.25">
      <c r="A19" s="19"/>
      <c r="B19" s="1" t="s">
        <v>10</v>
      </c>
      <c r="C19" s="2" t="s">
        <v>63</v>
      </c>
      <c r="D19" s="2" t="s">
        <v>58</v>
      </c>
      <c r="E19" s="2">
        <v>10240053</v>
      </c>
      <c r="F19" s="4">
        <v>69</v>
      </c>
      <c r="G19" s="4">
        <f t="shared" si="0"/>
        <v>27.6</v>
      </c>
      <c r="H19" s="3">
        <v>78.179999999999993</v>
      </c>
      <c r="I19" s="3">
        <f t="shared" si="1"/>
        <v>46.907999999999994</v>
      </c>
      <c r="J19" s="6">
        <f t="shared" si="2"/>
        <v>74.507999999999996</v>
      </c>
      <c r="K19" s="7">
        <f t="shared" si="3"/>
        <v>6</v>
      </c>
      <c r="L19" s="2" t="s">
        <v>48</v>
      </c>
    </row>
    <row r="20" spans="1:12" ht="23.25" customHeight="1" x14ac:dyDescent="0.25">
      <c r="A20" s="19"/>
      <c r="B20" s="1" t="s">
        <v>11</v>
      </c>
      <c r="C20" s="2" t="s">
        <v>64</v>
      </c>
      <c r="D20" s="2" t="s">
        <v>58</v>
      </c>
      <c r="E20" s="2">
        <v>10240053</v>
      </c>
      <c r="F20" s="4">
        <v>67</v>
      </c>
      <c r="G20" s="4">
        <f t="shared" si="0"/>
        <v>26.8</v>
      </c>
      <c r="H20" s="3">
        <v>78.2</v>
      </c>
      <c r="I20" s="3">
        <f t="shared" si="1"/>
        <v>46.92</v>
      </c>
      <c r="J20" s="6">
        <f t="shared" si="2"/>
        <v>73.72</v>
      </c>
      <c r="K20" s="7">
        <f t="shared" si="3"/>
        <v>7</v>
      </c>
      <c r="L20" s="2" t="s">
        <v>48</v>
      </c>
    </row>
    <row r="21" spans="1:12" ht="23.25" customHeight="1" x14ac:dyDescent="0.25">
      <c r="A21" s="19"/>
      <c r="B21" s="1" t="s">
        <v>28</v>
      </c>
      <c r="C21" s="2" t="s">
        <v>65</v>
      </c>
      <c r="D21" s="2" t="s">
        <v>58</v>
      </c>
      <c r="E21" s="2">
        <v>10240053</v>
      </c>
      <c r="F21" s="4">
        <v>65</v>
      </c>
      <c r="G21" s="4">
        <f t="shared" si="0"/>
        <v>26</v>
      </c>
      <c r="H21" s="3">
        <v>78.320000000000007</v>
      </c>
      <c r="I21" s="3">
        <f t="shared" si="1"/>
        <v>46.992000000000004</v>
      </c>
      <c r="J21" s="6">
        <f t="shared" si="2"/>
        <v>72.992000000000004</v>
      </c>
      <c r="K21" s="7">
        <f t="shared" si="3"/>
        <v>8</v>
      </c>
      <c r="L21" s="2" t="s">
        <v>48</v>
      </c>
    </row>
    <row r="22" spans="1:12" ht="23.25" customHeight="1" x14ac:dyDescent="0.25">
      <c r="A22" s="19"/>
      <c r="B22" s="1" t="s">
        <v>15</v>
      </c>
      <c r="C22" s="2" t="s">
        <v>66</v>
      </c>
      <c r="D22" s="2" t="s">
        <v>58</v>
      </c>
      <c r="E22" s="2">
        <v>10240053</v>
      </c>
      <c r="F22" s="4">
        <v>65.5</v>
      </c>
      <c r="G22" s="4">
        <f t="shared" si="0"/>
        <v>26.200000000000003</v>
      </c>
      <c r="H22" s="3">
        <v>76.359999999999985</v>
      </c>
      <c r="I22" s="3">
        <f t="shared" si="1"/>
        <v>45.815999999999988</v>
      </c>
      <c r="J22" s="6">
        <f t="shared" si="2"/>
        <v>72.015999999999991</v>
      </c>
      <c r="K22" s="7">
        <f t="shared" si="3"/>
        <v>9</v>
      </c>
      <c r="L22" s="2" t="s">
        <v>48</v>
      </c>
    </row>
    <row r="23" spans="1:12" ht="23.25" customHeight="1" x14ac:dyDescent="0.25">
      <c r="A23" s="19"/>
      <c r="B23" s="1" t="s">
        <v>83</v>
      </c>
      <c r="C23" s="2" t="s">
        <v>67</v>
      </c>
      <c r="D23" s="2" t="s">
        <v>58</v>
      </c>
      <c r="E23" s="2">
        <v>10240053</v>
      </c>
      <c r="F23" s="4">
        <v>64.5</v>
      </c>
      <c r="G23" s="4">
        <f t="shared" si="0"/>
        <v>25.8</v>
      </c>
      <c r="H23" s="3">
        <v>73.599999999999994</v>
      </c>
      <c r="I23" s="3">
        <f t="shared" si="1"/>
        <v>44.16</v>
      </c>
      <c r="J23" s="6">
        <f t="shared" si="2"/>
        <v>69.959999999999994</v>
      </c>
      <c r="K23" s="7">
        <f>RANK(J23,$J$14:$J$23)</f>
        <v>10</v>
      </c>
      <c r="L23" s="2" t="s">
        <v>48</v>
      </c>
    </row>
    <row r="24" spans="1:12" ht="23.25" customHeight="1" x14ac:dyDescent="0.25">
      <c r="A24" s="19" t="s">
        <v>68</v>
      </c>
      <c r="B24" s="1" t="s">
        <v>16</v>
      </c>
      <c r="C24" s="2" t="s">
        <v>69</v>
      </c>
      <c r="D24" s="2" t="s">
        <v>58</v>
      </c>
      <c r="E24" s="2">
        <v>10240054</v>
      </c>
      <c r="F24" s="4">
        <v>66.5</v>
      </c>
      <c r="G24" s="4">
        <f t="shared" si="0"/>
        <v>26.6</v>
      </c>
      <c r="H24" s="3">
        <v>82.700000000000017</v>
      </c>
      <c r="I24" s="3">
        <f t="shared" si="1"/>
        <v>49.620000000000012</v>
      </c>
      <c r="J24" s="6">
        <f t="shared" si="2"/>
        <v>76.220000000000013</v>
      </c>
      <c r="K24" s="7">
        <f>RANK(J24,$J$24:$J$34)</f>
        <v>1</v>
      </c>
      <c r="L24" s="2" t="s">
        <v>46</v>
      </c>
    </row>
    <row r="25" spans="1:12" ht="23.25" customHeight="1" x14ac:dyDescent="0.25">
      <c r="A25" s="19"/>
      <c r="B25" s="1" t="s">
        <v>17</v>
      </c>
      <c r="C25" s="2" t="s">
        <v>70</v>
      </c>
      <c r="D25" s="2" t="s">
        <v>58</v>
      </c>
      <c r="E25" s="2">
        <v>10240054</v>
      </c>
      <c r="F25" s="4">
        <v>66</v>
      </c>
      <c r="G25" s="4">
        <f t="shared" si="0"/>
        <v>26.400000000000002</v>
      </c>
      <c r="H25" s="3">
        <v>80.940000000000012</v>
      </c>
      <c r="I25" s="3">
        <f t="shared" si="1"/>
        <v>48.564000000000007</v>
      </c>
      <c r="J25" s="6">
        <f t="shared" si="2"/>
        <v>74.964000000000013</v>
      </c>
      <c r="K25" s="7">
        <f t="shared" ref="K24:K34" si="4">RANK(J25,$J$24:$J$34)</f>
        <v>2</v>
      </c>
      <c r="L25" s="2" t="s">
        <v>46</v>
      </c>
    </row>
    <row r="26" spans="1:12" ht="23.25" customHeight="1" x14ac:dyDescent="0.25">
      <c r="A26" s="19"/>
      <c r="B26" s="1" t="s">
        <v>27</v>
      </c>
      <c r="C26" s="2" t="s">
        <v>71</v>
      </c>
      <c r="D26" s="2" t="s">
        <v>58</v>
      </c>
      <c r="E26" s="2">
        <v>10240054</v>
      </c>
      <c r="F26" s="4">
        <v>60.5</v>
      </c>
      <c r="G26" s="4">
        <f t="shared" si="0"/>
        <v>24.200000000000003</v>
      </c>
      <c r="H26" s="3">
        <v>83.8</v>
      </c>
      <c r="I26" s="3">
        <f t="shared" si="1"/>
        <v>50.279999999999994</v>
      </c>
      <c r="J26" s="6">
        <f t="shared" si="2"/>
        <v>74.47999999999999</v>
      </c>
      <c r="K26" s="7">
        <f t="shared" si="4"/>
        <v>3</v>
      </c>
      <c r="L26" s="2" t="s">
        <v>46</v>
      </c>
    </row>
    <row r="27" spans="1:12" ht="23.25" customHeight="1" x14ac:dyDescent="0.25">
      <c r="A27" s="19"/>
      <c r="B27" s="1" t="s">
        <v>20</v>
      </c>
      <c r="C27" s="2" t="s">
        <v>72</v>
      </c>
      <c r="D27" s="2" t="s">
        <v>58</v>
      </c>
      <c r="E27" s="2">
        <v>10240054</v>
      </c>
      <c r="F27" s="4">
        <v>62</v>
      </c>
      <c r="G27" s="4">
        <f t="shared" si="0"/>
        <v>24.8</v>
      </c>
      <c r="H27" s="3">
        <v>82.38</v>
      </c>
      <c r="I27" s="3">
        <f t="shared" si="1"/>
        <v>49.427999999999997</v>
      </c>
      <c r="J27" s="6">
        <f t="shared" si="2"/>
        <v>74.227999999999994</v>
      </c>
      <c r="K27" s="7">
        <f t="shared" si="4"/>
        <v>4</v>
      </c>
      <c r="L27" s="2" t="s">
        <v>46</v>
      </c>
    </row>
    <row r="28" spans="1:12" ht="23.25" customHeight="1" x14ac:dyDescent="0.25">
      <c r="A28" s="19"/>
      <c r="B28" s="1" t="s">
        <v>24</v>
      </c>
      <c r="C28" s="2" t="s">
        <v>73</v>
      </c>
      <c r="D28" s="2" t="s">
        <v>58</v>
      </c>
      <c r="E28" s="2">
        <v>10240054</v>
      </c>
      <c r="F28" s="4">
        <v>58.5</v>
      </c>
      <c r="G28" s="4">
        <f t="shared" si="0"/>
        <v>23.400000000000002</v>
      </c>
      <c r="H28" s="3">
        <v>84.679999999999993</v>
      </c>
      <c r="I28" s="3">
        <f t="shared" si="1"/>
        <v>50.807999999999993</v>
      </c>
      <c r="J28" s="6">
        <f t="shared" si="2"/>
        <v>74.207999999999998</v>
      </c>
      <c r="K28" s="7">
        <f t="shared" si="4"/>
        <v>5</v>
      </c>
      <c r="L28" s="2" t="s">
        <v>48</v>
      </c>
    </row>
    <row r="29" spans="1:12" ht="23.25" customHeight="1" x14ac:dyDescent="0.25">
      <c r="A29" s="19"/>
      <c r="B29" s="1" t="s">
        <v>18</v>
      </c>
      <c r="C29" s="2" t="s">
        <v>74</v>
      </c>
      <c r="D29" s="2" t="s">
        <v>58</v>
      </c>
      <c r="E29" s="2">
        <v>10240054</v>
      </c>
      <c r="F29" s="4">
        <v>63.5</v>
      </c>
      <c r="G29" s="4">
        <f t="shared" si="0"/>
        <v>25.400000000000002</v>
      </c>
      <c r="H29" s="3">
        <v>80.52000000000001</v>
      </c>
      <c r="I29" s="3">
        <f t="shared" si="1"/>
        <v>48.312000000000005</v>
      </c>
      <c r="J29" s="6">
        <f t="shared" si="2"/>
        <v>73.712000000000003</v>
      </c>
      <c r="K29" s="7">
        <f t="shared" si="4"/>
        <v>6</v>
      </c>
      <c r="L29" s="2" t="s">
        <v>48</v>
      </c>
    </row>
    <row r="30" spans="1:12" ht="23.25" customHeight="1" x14ac:dyDescent="0.25">
      <c r="A30" s="19"/>
      <c r="B30" s="1" t="s">
        <v>23</v>
      </c>
      <c r="C30" s="2" t="s">
        <v>75</v>
      </c>
      <c r="D30" s="2" t="s">
        <v>58</v>
      </c>
      <c r="E30" s="2">
        <v>10240054</v>
      </c>
      <c r="F30" s="4">
        <v>60.5</v>
      </c>
      <c r="G30" s="4">
        <f t="shared" si="0"/>
        <v>24.200000000000003</v>
      </c>
      <c r="H30" s="3">
        <v>82.140000000000015</v>
      </c>
      <c r="I30" s="3">
        <f t="shared" si="1"/>
        <v>49.284000000000006</v>
      </c>
      <c r="J30" s="6">
        <f t="shared" si="2"/>
        <v>73.484000000000009</v>
      </c>
      <c r="K30" s="7">
        <f t="shared" si="4"/>
        <v>7</v>
      </c>
      <c r="L30" s="2" t="s">
        <v>48</v>
      </c>
    </row>
    <row r="31" spans="1:12" ht="23.25" customHeight="1" x14ac:dyDescent="0.25">
      <c r="A31" s="19"/>
      <c r="B31" s="1" t="s">
        <v>21</v>
      </c>
      <c r="C31" s="2" t="s">
        <v>76</v>
      </c>
      <c r="D31" s="2" t="s">
        <v>58</v>
      </c>
      <c r="E31" s="2">
        <v>10240054</v>
      </c>
      <c r="F31" s="4">
        <v>62</v>
      </c>
      <c r="G31" s="4">
        <f t="shared" si="0"/>
        <v>24.8</v>
      </c>
      <c r="H31" s="3">
        <v>80.8</v>
      </c>
      <c r="I31" s="3">
        <f t="shared" si="1"/>
        <v>48.48</v>
      </c>
      <c r="J31" s="6">
        <f t="shared" si="2"/>
        <v>73.28</v>
      </c>
      <c r="K31" s="7">
        <f t="shared" si="4"/>
        <v>8</v>
      </c>
      <c r="L31" s="2" t="s">
        <v>48</v>
      </c>
    </row>
    <row r="32" spans="1:12" ht="23.25" customHeight="1" x14ac:dyDescent="0.25">
      <c r="A32" s="19"/>
      <c r="B32" s="1" t="s">
        <v>25</v>
      </c>
      <c r="C32" s="2" t="s">
        <v>77</v>
      </c>
      <c r="D32" s="2" t="s">
        <v>58</v>
      </c>
      <c r="E32" s="2">
        <v>10240054</v>
      </c>
      <c r="F32" s="4">
        <v>58.5</v>
      </c>
      <c r="G32" s="4">
        <f t="shared" si="0"/>
        <v>23.400000000000002</v>
      </c>
      <c r="H32" s="3">
        <v>80.52000000000001</v>
      </c>
      <c r="I32" s="3">
        <f t="shared" si="1"/>
        <v>48.312000000000005</v>
      </c>
      <c r="J32" s="6">
        <f t="shared" si="2"/>
        <v>71.712000000000003</v>
      </c>
      <c r="K32" s="7">
        <f t="shared" si="4"/>
        <v>9</v>
      </c>
      <c r="L32" s="2" t="s">
        <v>48</v>
      </c>
    </row>
    <row r="33" spans="1:12" ht="23.25" customHeight="1" x14ac:dyDescent="0.25">
      <c r="A33" s="19"/>
      <c r="B33" s="1" t="s">
        <v>19</v>
      </c>
      <c r="C33" s="2" t="s">
        <v>78</v>
      </c>
      <c r="D33" s="2" t="s">
        <v>58</v>
      </c>
      <c r="E33" s="2">
        <v>10240054</v>
      </c>
      <c r="F33" s="4">
        <v>62.5</v>
      </c>
      <c r="G33" s="4">
        <f t="shared" si="0"/>
        <v>25</v>
      </c>
      <c r="H33" s="3">
        <v>77.16</v>
      </c>
      <c r="I33" s="3">
        <f t="shared" si="1"/>
        <v>46.295999999999999</v>
      </c>
      <c r="J33" s="6">
        <f t="shared" si="2"/>
        <v>71.295999999999992</v>
      </c>
      <c r="K33" s="7">
        <f t="shared" si="4"/>
        <v>10</v>
      </c>
      <c r="L33" s="2" t="s">
        <v>48</v>
      </c>
    </row>
    <row r="34" spans="1:12" ht="23.25" customHeight="1" x14ac:dyDescent="0.25">
      <c r="A34" s="19"/>
      <c r="B34" s="1" t="s">
        <v>22</v>
      </c>
      <c r="C34" s="2" t="s">
        <v>79</v>
      </c>
      <c r="D34" s="2" t="s">
        <v>58</v>
      </c>
      <c r="E34" s="2">
        <v>10240054</v>
      </c>
      <c r="F34" s="4">
        <v>61</v>
      </c>
      <c r="G34" s="4">
        <f t="shared" si="0"/>
        <v>24.400000000000002</v>
      </c>
      <c r="H34" s="3">
        <v>76.2</v>
      </c>
      <c r="I34" s="3">
        <f t="shared" si="1"/>
        <v>45.72</v>
      </c>
      <c r="J34" s="6">
        <f t="shared" si="2"/>
        <v>70.12</v>
      </c>
      <c r="K34" s="7">
        <f t="shared" si="4"/>
        <v>11</v>
      </c>
      <c r="L34" s="2" t="s">
        <v>48</v>
      </c>
    </row>
  </sheetData>
  <sortState ref="B13:K22">
    <sortCondition ref="K13:K22"/>
  </sortState>
  <mergeCells count="5">
    <mergeCell ref="A2:L2"/>
    <mergeCell ref="A24:A34"/>
    <mergeCell ref="A4:A8"/>
    <mergeCell ref="A9:A13"/>
    <mergeCell ref="A14:A23"/>
  </mergeCells>
  <phoneticPr fontId="1" type="noConversion"/>
  <printOptions horizont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龙江(龙江:)</cp:lastModifiedBy>
  <cp:lastPrinted>2021-08-23T08:52:41Z</cp:lastPrinted>
  <dcterms:created xsi:type="dcterms:W3CDTF">2015-06-05T18:19:34Z</dcterms:created>
  <dcterms:modified xsi:type="dcterms:W3CDTF">2021-08-23T08:56:11Z</dcterms:modified>
</cp:coreProperties>
</file>