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成绩汇总排名" sheetId="5" r:id="rId1"/>
  </sheets>
  <definedNames>
    <definedName name="_xlnm.Print_Titles" localSheetId="0">成绩汇总排名!$3:$3</definedName>
    <definedName name="_xlnm._FilterDatabase" localSheetId="0" hidden="1">成绩汇总排名!$A$3:$P$3</definedName>
  </definedNames>
  <calcPr calcId="144525"/>
</workbook>
</file>

<file path=xl/sharedStrings.xml><?xml version="1.0" encoding="utf-8"?>
<sst xmlns="http://schemas.openxmlformats.org/spreadsheetml/2006/main" count="673" uniqueCount="323">
  <si>
    <t>附件</t>
  </si>
  <si>
    <t>2021年上半年遂宁经开区部分事业单位公开考试招聘工作人员考试总成绩及进入体检人员名单</t>
  </si>
  <si>
    <t>岗位代码</t>
  </si>
  <si>
    <t>招聘单位</t>
  </si>
  <si>
    <t>招聘专业</t>
  </si>
  <si>
    <t>招聘人数</t>
  </si>
  <si>
    <t>准考证号</t>
  </si>
  <si>
    <t>姓名</t>
  </si>
  <si>
    <t>笔试成绩</t>
  </si>
  <si>
    <t>政策性加分</t>
  </si>
  <si>
    <t>笔试总成绩</t>
  </si>
  <si>
    <t>笔试折合成绩</t>
  </si>
  <si>
    <t>面试成绩</t>
  </si>
  <si>
    <t>面试折合成绩</t>
  </si>
  <si>
    <t>考试总成绩</t>
  </si>
  <si>
    <t>名次</t>
  </si>
  <si>
    <t>是否进入体检</t>
  </si>
  <si>
    <t>备注</t>
  </si>
  <si>
    <t>617001</t>
  </si>
  <si>
    <t>遂宁经济技术开发区（城区中学）</t>
  </si>
  <si>
    <t>本科：汉语言专业；汉语言文学专业；应用语言学专业；教育学（语文教育方向）专业。
研究生：中国语言文学专业；语言学及应用语言学专业；汉语言文字学专业；中国古代文学专业；中国现当代文学专业；学科教学（语文）专业。</t>
  </si>
  <si>
    <t>1617001022011</t>
  </si>
  <si>
    <t>侯雪姣</t>
  </si>
  <si>
    <t>85.00</t>
  </si>
  <si>
    <t/>
  </si>
  <si>
    <t>是</t>
  </si>
  <si>
    <t>1617001022102</t>
  </si>
  <si>
    <t>文怡</t>
  </si>
  <si>
    <t>83.50</t>
  </si>
  <si>
    <t>1617001021923</t>
  </si>
  <si>
    <t>杨婷</t>
  </si>
  <si>
    <t>82.50</t>
  </si>
  <si>
    <t>考试总成绩相同的，以笔试总成绩高低确定名次</t>
  </si>
  <si>
    <t>1617001021926</t>
  </si>
  <si>
    <t>黄青青</t>
  </si>
  <si>
    <t>81.00</t>
  </si>
  <si>
    <t>1617001022107</t>
  </si>
  <si>
    <t>沈帆</t>
  </si>
  <si>
    <t>79.50</t>
  </si>
  <si>
    <t>1617001022004</t>
  </si>
  <si>
    <t>贵秋霞</t>
  </si>
  <si>
    <t>75.50</t>
  </si>
  <si>
    <t>1617001022024</t>
  </si>
  <si>
    <t>王俊臣</t>
  </si>
  <si>
    <t>75.00</t>
  </si>
  <si>
    <t>1617001022012</t>
  </si>
  <si>
    <t>吕慧峰</t>
  </si>
  <si>
    <r>
      <rPr>
        <sz val="10"/>
        <rFont val="宋体"/>
        <charset val="134"/>
      </rPr>
      <t>缺考</t>
    </r>
    <r>
      <rPr>
        <sz val="10"/>
        <rFont val="Times New Roman"/>
        <charset val="134"/>
      </rPr>
      <t xml:space="preserve"> </t>
    </r>
  </si>
  <si>
    <t>1617001021930</t>
  </si>
  <si>
    <t>周琳鸿</t>
  </si>
  <si>
    <t>74.00</t>
  </si>
  <si>
    <t>617002</t>
  </si>
  <si>
    <t>本科：数学与应用数学专业；教育学（数学教育方向）专业。
研究生：数学专业；应用数学专业；学科教学（数学）专业。</t>
  </si>
  <si>
    <t>1617002022121</t>
  </si>
  <si>
    <t>蒋梅</t>
  </si>
  <si>
    <t>73.00</t>
  </si>
  <si>
    <t>1617002022108</t>
  </si>
  <si>
    <t>范洁茹</t>
  </si>
  <si>
    <t>76.00</t>
  </si>
  <si>
    <t>1617002022120</t>
  </si>
  <si>
    <t>张欢欢</t>
  </si>
  <si>
    <t>68.00</t>
  </si>
  <si>
    <t>1617002022115</t>
  </si>
  <si>
    <t>袁艺荣</t>
  </si>
  <si>
    <t>70.50</t>
  </si>
  <si>
    <t>1617002022123</t>
  </si>
  <si>
    <t>陈明春</t>
  </si>
  <si>
    <t>67.50</t>
  </si>
  <si>
    <t>1617002022125</t>
  </si>
  <si>
    <t>周彦辛</t>
  </si>
  <si>
    <t>60.50</t>
  </si>
  <si>
    <t>1617002022111</t>
  </si>
  <si>
    <t>何杰</t>
  </si>
  <si>
    <t>1617002022116</t>
  </si>
  <si>
    <t>任雪梅</t>
  </si>
  <si>
    <t>60.00</t>
  </si>
  <si>
    <t>1617002022109</t>
  </si>
  <si>
    <t>谢照笼</t>
  </si>
  <si>
    <t>57.50</t>
  </si>
  <si>
    <t>617003</t>
  </si>
  <si>
    <t>本科：化学专业；化学生物学专业；应用化学专业；教育学（化学教育方向）专业。
研究生：化学专业；学科教学（化学）专业。</t>
  </si>
  <si>
    <t>1617003022206</t>
  </si>
  <si>
    <t>郭美琦</t>
  </si>
  <si>
    <t>1617003022127</t>
  </si>
  <si>
    <t>郭颖</t>
  </si>
  <si>
    <t>78.50</t>
  </si>
  <si>
    <t>1617003022128</t>
  </si>
  <si>
    <t>潘娇</t>
  </si>
  <si>
    <t>69.50</t>
  </si>
  <si>
    <t>1617003022214</t>
  </si>
  <si>
    <t>李婧芸</t>
  </si>
  <si>
    <t>617004</t>
  </si>
  <si>
    <t>遂宁经济技术开发区（城区小学）</t>
  </si>
  <si>
    <t>1617004022226</t>
  </si>
  <si>
    <t>夏林玲</t>
  </si>
  <si>
    <t>80.00</t>
  </si>
  <si>
    <t>1617004022221</t>
  </si>
  <si>
    <t>王顺利</t>
  </si>
  <si>
    <t>1617004022219</t>
  </si>
  <si>
    <t>黄秀丽</t>
  </si>
  <si>
    <t>70.00</t>
  </si>
  <si>
    <t>1617004022322</t>
  </si>
  <si>
    <t>唐凤</t>
  </si>
  <si>
    <t>77.00</t>
  </si>
  <si>
    <t>考试总成绩相同且笔试总成绩相同的，以面试考官打分的有效分数最高分的高低确定名次</t>
  </si>
  <si>
    <t>1617004022320</t>
  </si>
  <si>
    <t>刘小菊</t>
  </si>
  <si>
    <t>1617004022227</t>
  </si>
  <si>
    <t>杜莜萱</t>
  </si>
  <si>
    <t>1617004022321</t>
  </si>
  <si>
    <t>林沁媛</t>
  </si>
  <si>
    <t>1617004022301</t>
  </si>
  <si>
    <t>刘梅</t>
  </si>
  <si>
    <t>66.50</t>
  </si>
  <si>
    <t>1617004022215</t>
  </si>
  <si>
    <t>沈倩</t>
  </si>
  <si>
    <t>1617004022218</t>
  </si>
  <si>
    <t>谢微</t>
  </si>
  <si>
    <t>1617004022305</t>
  </si>
  <si>
    <t>代小川</t>
  </si>
  <si>
    <t>65.00</t>
  </si>
  <si>
    <t>1617004022224</t>
  </si>
  <si>
    <t>蒋婷</t>
  </si>
  <si>
    <t>64.50</t>
  </si>
  <si>
    <t>617005</t>
  </si>
  <si>
    <t>1617005022325</t>
  </si>
  <si>
    <t>高微</t>
  </si>
  <si>
    <t>71.50</t>
  </si>
  <si>
    <t>1617005022326</t>
  </si>
  <si>
    <t>谢枝均</t>
  </si>
  <si>
    <t>1617005022330</t>
  </si>
  <si>
    <t>吴维</t>
  </si>
  <si>
    <t>1617005022328</t>
  </si>
  <si>
    <t>梁敏</t>
  </si>
  <si>
    <t>1617005022401</t>
  </si>
  <si>
    <t>向虹颖</t>
  </si>
  <si>
    <t>57.00</t>
  </si>
  <si>
    <t>1617005022405</t>
  </si>
  <si>
    <t>陈林</t>
  </si>
  <si>
    <t>1617005022406</t>
  </si>
  <si>
    <t>赵玉琴</t>
  </si>
  <si>
    <t>1617005022403</t>
  </si>
  <si>
    <t>薛巍</t>
  </si>
  <si>
    <t>53.00</t>
  </si>
  <si>
    <t>1617005022324</t>
  </si>
  <si>
    <t>唐美</t>
  </si>
  <si>
    <t>1617005022327</t>
  </si>
  <si>
    <t>赵金妹</t>
  </si>
  <si>
    <t>617006</t>
  </si>
  <si>
    <t>本科：英语专业；英语语言文学专业；教育学（英语教育方向）专业。
研究生：英语语言文学专业；学科教学（英语）专业。</t>
  </si>
  <si>
    <t>1617006022511</t>
  </si>
  <si>
    <t>刘静</t>
  </si>
  <si>
    <t>1617006022529</t>
  </si>
  <si>
    <t>丁岚芯</t>
  </si>
  <si>
    <t>82.00</t>
  </si>
  <si>
    <t>1617006022418</t>
  </si>
  <si>
    <t>姚琴</t>
  </si>
  <si>
    <t>84.50</t>
  </si>
  <si>
    <t>1617006022523</t>
  </si>
  <si>
    <t>李红梅</t>
  </si>
  <si>
    <t>1617006022407</t>
  </si>
  <si>
    <t>唐玉蓉</t>
  </si>
  <si>
    <t>1617006022408</t>
  </si>
  <si>
    <t>陆琪</t>
  </si>
  <si>
    <t>617007</t>
  </si>
  <si>
    <t>遂宁经济技术开发区（城区学校）</t>
  </si>
  <si>
    <t>本科：美术学专业；绘画专业；书法学专业；艺术教育（美术方向）专业。研究生：美术学专业；学科教学（美术）专业。</t>
  </si>
  <si>
    <t>1617007022828</t>
  </si>
  <si>
    <t>刘祥园</t>
  </si>
  <si>
    <t>1617007022708</t>
  </si>
  <si>
    <t>1617007022619</t>
  </si>
  <si>
    <t>李进</t>
  </si>
  <si>
    <t>76.50</t>
  </si>
  <si>
    <t>1617007022705</t>
  </si>
  <si>
    <t>王春雨</t>
  </si>
  <si>
    <t>1617007022713</t>
  </si>
  <si>
    <t>杨瑶</t>
  </si>
  <si>
    <t>1617007022806</t>
  </si>
  <si>
    <t>饶青月</t>
  </si>
  <si>
    <t>1617007022827</t>
  </si>
  <si>
    <t>任婷</t>
  </si>
  <si>
    <t>1617007022627</t>
  </si>
  <si>
    <t>席洋</t>
  </si>
  <si>
    <t>1617007022825</t>
  </si>
  <si>
    <t>唐君琪</t>
  </si>
  <si>
    <t>1617007022608</t>
  </si>
  <si>
    <t>张珂瑶</t>
  </si>
  <si>
    <t>1617007022714</t>
  </si>
  <si>
    <t>郑佳欣</t>
  </si>
  <si>
    <t>74.50</t>
  </si>
  <si>
    <t>1617007022618</t>
  </si>
  <si>
    <t>617008</t>
  </si>
  <si>
    <t>本科：运动训练专业；体育教育专业。
研究生：体育学专业；体育教育训练学专业。</t>
  </si>
  <si>
    <t>3</t>
  </si>
  <si>
    <t>1617008022930</t>
  </si>
  <si>
    <t>张鹏</t>
  </si>
  <si>
    <t>1617008022923</t>
  </si>
  <si>
    <t>潘宇</t>
  </si>
  <si>
    <t>72.50</t>
  </si>
  <si>
    <t>1617008022920</t>
  </si>
  <si>
    <t>刘珍</t>
  </si>
  <si>
    <t>1617008022924</t>
  </si>
  <si>
    <t>王欢</t>
  </si>
  <si>
    <t>1617008022927</t>
  </si>
  <si>
    <t>罗鑫</t>
  </si>
  <si>
    <t>1617008022922</t>
  </si>
  <si>
    <t>邹欣志</t>
  </si>
  <si>
    <t>1617008023014</t>
  </si>
  <si>
    <t>杜隐龙</t>
  </si>
  <si>
    <t>69.00</t>
  </si>
  <si>
    <t>1617008022911</t>
  </si>
  <si>
    <t>唐大章</t>
  </si>
  <si>
    <t>1617008022928</t>
  </si>
  <si>
    <t>杨礼百</t>
  </si>
  <si>
    <t>617009</t>
  </si>
  <si>
    <t>本科:音乐学专业；音乐表演专业；艺术教育（音乐方向）专业。
研究生：音乐学专业；音乐与舞蹈学专业；学科教学（音乐）专业。</t>
  </si>
  <si>
    <t>1617009023128</t>
  </si>
  <si>
    <t>冯蜀杰</t>
  </si>
  <si>
    <t>81.50</t>
  </si>
  <si>
    <t>1617009023305</t>
  </si>
  <si>
    <t>田宇蝶</t>
  </si>
  <si>
    <t>80.50</t>
  </si>
  <si>
    <t>1617009023102</t>
  </si>
  <si>
    <t>龙倩</t>
  </si>
  <si>
    <t>78.00</t>
  </si>
  <si>
    <t>1617009023212</t>
  </si>
  <si>
    <t>杨红菊</t>
  </si>
  <si>
    <t>1617009023123</t>
  </si>
  <si>
    <t>袁梅</t>
  </si>
  <si>
    <t>1617009023319</t>
  </si>
  <si>
    <t>段慧</t>
  </si>
  <si>
    <t>1617009023314</t>
  </si>
  <si>
    <t>邱文静</t>
  </si>
  <si>
    <t>71.00</t>
  </si>
  <si>
    <t>1617009023108</t>
  </si>
  <si>
    <t>陈茂华</t>
  </si>
  <si>
    <t>1617009023120</t>
  </si>
  <si>
    <t>杨冬霞</t>
  </si>
  <si>
    <t>遂宁经济技术开发区（乡区中学）</t>
  </si>
  <si>
    <t>1</t>
  </si>
  <si>
    <t>1617010023322</t>
  </si>
  <si>
    <t>廖东伟</t>
  </si>
  <si>
    <t>83.00</t>
  </si>
  <si>
    <t>1617010023323</t>
  </si>
  <si>
    <t>谢永钢</t>
  </si>
  <si>
    <t>64.00</t>
  </si>
  <si>
    <t>遂宁经济技术开发区（乡区小学）</t>
  </si>
  <si>
    <t>1617011023403</t>
  </si>
  <si>
    <t>陈煜</t>
  </si>
  <si>
    <t>1617011023430</t>
  </si>
  <si>
    <t>魏小燕</t>
  </si>
  <si>
    <t>1617011023326</t>
  </si>
  <si>
    <t>李佳英</t>
  </si>
  <si>
    <t>77.50</t>
  </si>
  <si>
    <t>1617011023410</t>
  </si>
  <si>
    <t>宋凌玥</t>
  </si>
  <si>
    <t>1617011023425</t>
  </si>
  <si>
    <t>罗芳</t>
  </si>
  <si>
    <t>72.00</t>
  </si>
  <si>
    <t>1617011023429</t>
  </si>
  <si>
    <t>宋婷</t>
  </si>
  <si>
    <t>1617011023406</t>
  </si>
  <si>
    <t>李英</t>
  </si>
  <si>
    <t>73.50</t>
  </si>
  <si>
    <t>1617011023417</t>
  </si>
  <si>
    <t>张伟</t>
  </si>
  <si>
    <t>1617011023415</t>
  </si>
  <si>
    <t>李月</t>
  </si>
  <si>
    <t>1617011023330</t>
  </si>
  <si>
    <t>刘荩锶</t>
  </si>
  <si>
    <t>缺考</t>
  </si>
  <si>
    <r>
      <rPr>
        <sz val="10"/>
        <rFont val="宋体"/>
        <charset val="134"/>
      </rPr>
      <t>本科：数学与应用数学专业；教育学（数学教育方向）专业。</t>
    </r>
    <r>
      <rPr>
        <sz val="10"/>
        <rFont val="Times New Roman"/>
        <charset val="134"/>
      </rPr>
      <t xml:space="preserve">
</t>
    </r>
    <r>
      <rPr>
        <sz val="10"/>
        <rFont val="宋体"/>
        <charset val="134"/>
      </rPr>
      <t>研究生：数学专业；应用数学专业；学科教学（数学）专业。</t>
    </r>
  </si>
  <si>
    <t>1617012023508</t>
  </si>
  <si>
    <t>周勇</t>
  </si>
  <si>
    <t>1617012023501</t>
  </si>
  <si>
    <t>彭本泷</t>
  </si>
  <si>
    <t>66.00</t>
  </si>
  <si>
    <t>1617012023503</t>
  </si>
  <si>
    <t>王静</t>
  </si>
  <si>
    <t>1617012023506</t>
  </si>
  <si>
    <t>杨敏</t>
  </si>
  <si>
    <t>59.00</t>
  </si>
  <si>
    <t>1617013023520</t>
  </si>
  <si>
    <t>牟双</t>
  </si>
  <si>
    <t>1617013023511</t>
  </si>
  <si>
    <t>刘新宇</t>
  </si>
  <si>
    <t>1617013023513</t>
  </si>
  <si>
    <t>廖梅</t>
  </si>
  <si>
    <t>1617013023510</t>
  </si>
  <si>
    <t>石苗</t>
  </si>
  <si>
    <t>1617013023521</t>
  </si>
  <si>
    <t>唐鑫</t>
  </si>
  <si>
    <t>1617013023516</t>
  </si>
  <si>
    <t>林维</t>
  </si>
  <si>
    <t>遂宁经济技术开发区（乡区学校）</t>
  </si>
  <si>
    <t>1617014023602</t>
  </si>
  <si>
    <t>郑丹</t>
  </si>
  <si>
    <t>1617014023530</t>
  </si>
  <si>
    <t>漆磊</t>
  </si>
  <si>
    <t>1617014023607</t>
  </si>
  <si>
    <t>胡珠珠</t>
  </si>
  <si>
    <t>79.00</t>
  </si>
  <si>
    <t>1617014023525</t>
  </si>
  <si>
    <t>王敏</t>
  </si>
  <si>
    <t>1617014023606</t>
  </si>
  <si>
    <t>蒲睿</t>
  </si>
  <si>
    <t>1617014023609</t>
  </si>
  <si>
    <t>席金凤</t>
  </si>
  <si>
    <r>
      <rPr>
        <sz val="10"/>
        <rFont val="宋体"/>
        <charset val="134"/>
      </rPr>
      <t>本科：运动训练专业；体育教育专业。</t>
    </r>
    <r>
      <rPr>
        <sz val="10"/>
        <rFont val="Times New Roman"/>
        <charset val="134"/>
      </rPr>
      <t xml:space="preserve">
</t>
    </r>
    <r>
      <rPr>
        <sz val="10"/>
        <rFont val="宋体"/>
        <charset val="134"/>
      </rPr>
      <t>研究生：体育学专业；体育教育训练学专业。</t>
    </r>
  </si>
  <si>
    <t>1617015023615</t>
  </si>
  <si>
    <t>杜嘉丽</t>
  </si>
  <si>
    <t>1617015023624</t>
  </si>
  <si>
    <t>何微</t>
  </si>
  <si>
    <t>1617015023625</t>
  </si>
  <si>
    <t>黎彤</t>
  </si>
  <si>
    <t>67.00</t>
  </si>
  <si>
    <t>1617015023616</t>
  </si>
  <si>
    <t>邢莉</t>
  </si>
  <si>
    <t>63.50</t>
  </si>
  <si>
    <t>1617015023618</t>
  </si>
  <si>
    <t>张宏杨</t>
  </si>
  <si>
    <t>1617015023627</t>
  </si>
  <si>
    <t>李昊</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</si>
</sst>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176" formatCode="0.00_);[Red]\(0.00\)"/>
    <numFmt numFmtId="43" formatCode="_ * #,##0.00_ ;_ * \-#,##0.00_ ;_ * &quot;-&quot;??_ ;_ @_ "/>
    <numFmt numFmtId="44" formatCode="_ &quot;￥&quot;* #,##0.00_ ;_ &quot;￥&quot;* \-#,##0.00_ ;_ &quot;￥&quot;* &quot;-&quot;??_ ;_ @_ "/>
    <numFmt numFmtId="177" formatCode="0.00_ "/>
  </numFmts>
  <fonts count="29">
    <font>
      <sz val="10"/>
      <name val="Arial"/>
      <charset val="134"/>
    </font>
    <font>
      <sz val="12"/>
      <name val="宋体"/>
      <charset val="134"/>
    </font>
    <font>
      <b/>
      <sz val="18"/>
      <name val="宋体"/>
      <charset val="134"/>
    </font>
    <font>
      <b/>
      <sz val="10"/>
      <name val="黑体"/>
      <charset val="134"/>
    </font>
    <font>
      <sz val="10"/>
      <name val="Times New Roman"/>
      <charset val="134"/>
    </font>
    <font>
      <sz val="10"/>
      <name val="宋体"/>
      <charset val="134"/>
    </font>
    <font>
      <sz val="10"/>
      <color theme="1"/>
      <name val="Times New Roman"/>
      <charset val="134"/>
    </font>
    <font>
      <sz val="10"/>
      <color theme="1"/>
      <name val="宋体"/>
      <charset val="134"/>
    </font>
    <font>
      <sz val="10"/>
      <name val="黑体"/>
      <charset val="134"/>
    </font>
    <font>
      <sz val="11"/>
      <color rgb="FF006100"/>
      <name val="宋体"/>
      <charset val="0"/>
      <scheme val="minor"/>
    </font>
    <font>
      <sz val="11"/>
      <color theme="0"/>
      <name val="宋体"/>
      <charset val="0"/>
      <scheme val="minor"/>
    </font>
    <font>
      <sz val="11"/>
      <color theme="1"/>
      <name val="宋体"/>
      <charset val="0"/>
      <scheme val="minor"/>
    </font>
    <font>
      <sz val="11"/>
      <color rgb="FF9C6500"/>
      <name val="宋体"/>
      <charset val="0"/>
      <scheme val="minor"/>
    </font>
    <font>
      <sz val="11"/>
      <color theme="1"/>
      <name val="宋体"/>
      <charset val="134"/>
      <scheme val="minor"/>
    </font>
    <font>
      <sz val="11"/>
      <color rgb="FFFA7D00"/>
      <name val="宋体"/>
      <charset val="0"/>
      <scheme val="minor"/>
    </font>
    <font>
      <b/>
      <sz val="11"/>
      <color rgb="FFFFFFFF"/>
      <name val="宋体"/>
      <charset val="0"/>
      <scheme val="minor"/>
    </font>
    <font>
      <u/>
      <sz val="11"/>
      <color rgb="FF800080"/>
      <name val="宋体"/>
      <charset val="0"/>
      <scheme val="minor"/>
    </font>
    <font>
      <sz val="11"/>
      <color rgb="FF3F3F76"/>
      <name val="宋体"/>
      <charset val="0"/>
      <scheme val="minor"/>
    </font>
    <font>
      <sz val="11"/>
      <color rgb="FF9C0006"/>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b/>
      <sz val="11"/>
      <color rgb="FF3F3F3F"/>
      <name val="宋体"/>
      <charset val="0"/>
      <scheme val="minor"/>
    </font>
    <font>
      <b/>
      <sz val="13"/>
      <color theme="3"/>
      <name val="宋体"/>
      <charset val="134"/>
      <scheme val="minor"/>
    </font>
    <font>
      <b/>
      <sz val="11"/>
      <color theme="3"/>
      <name val="宋体"/>
      <charset val="134"/>
      <scheme val="minor"/>
    </font>
    <font>
      <b/>
      <sz val="15"/>
      <color theme="3"/>
      <name val="宋体"/>
      <charset val="134"/>
      <scheme val="minor"/>
    </font>
    <font>
      <sz val="11"/>
      <color rgb="FFFF0000"/>
      <name val="宋体"/>
      <charset val="0"/>
      <scheme val="minor"/>
    </font>
    <font>
      <i/>
      <sz val="11"/>
      <color rgb="FF7F7F7F"/>
      <name val="宋体"/>
      <charset val="0"/>
      <scheme val="minor"/>
    </font>
    <font>
      <b/>
      <sz val="11"/>
      <color rgb="FFFA7D00"/>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8"/>
        <bgColor indexed="64"/>
      </patternFill>
    </fill>
    <fill>
      <patternFill patternType="solid">
        <fgColor theme="5"/>
        <bgColor indexed="64"/>
      </patternFill>
    </fill>
    <fill>
      <patternFill patternType="solid">
        <fgColor theme="7"/>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599993896298105"/>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51">
    <xf numFmtId="0" fontId="0" fillId="0" borderId="0"/>
    <xf numFmtId="42" fontId="13" fillId="0" borderId="0" applyFont="0" applyFill="0" applyBorder="0" applyAlignment="0" applyProtection="0">
      <alignment vertical="center"/>
    </xf>
    <xf numFmtId="0" fontId="11" fillId="16" borderId="0" applyNumberFormat="0" applyBorder="0" applyAlignment="0" applyProtection="0">
      <alignment vertical="center"/>
    </xf>
    <xf numFmtId="0" fontId="17" fillId="17" borderId="11"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1" fillId="4" borderId="0" applyNumberFormat="0" applyBorder="0" applyAlignment="0" applyProtection="0">
      <alignment vertical="center"/>
    </xf>
    <xf numFmtId="0" fontId="18" fillId="18" borderId="0" applyNumberFormat="0" applyBorder="0" applyAlignment="0" applyProtection="0">
      <alignment vertical="center"/>
    </xf>
    <xf numFmtId="43" fontId="13" fillId="0" borderId="0" applyFont="0" applyFill="0" applyBorder="0" applyAlignment="0" applyProtection="0">
      <alignment vertical="center"/>
    </xf>
    <xf numFmtId="0" fontId="10" fillId="3" borderId="0" applyNumberFormat="0" applyBorder="0" applyAlignment="0" applyProtection="0">
      <alignment vertical="center"/>
    </xf>
    <xf numFmtId="0" fontId="20" fillId="0" borderId="0" applyNumberFormat="0" applyFill="0" applyBorder="0" applyAlignment="0" applyProtection="0">
      <alignment vertical="center"/>
    </xf>
    <xf numFmtId="9" fontId="13" fillId="0" borderId="0" applyFont="0" applyFill="0" applyBorder="0" applyAlignment="0" applyProtection="0">
      <alignment vertical="center"/>
    </xf>
    <xf numFmtId="0" fontId="16" fillId="0" borderId="0" applyNumberFormat="0" applyFill="0" applyBorder="0" applyAlignment="0" applyProtection="0">
      <alignment vertical="center"/>
    </xf>
    <xf numFmtId="0" fontId="13" fillId="26" borderId="15" applyNumberFormat="0" applyFont="0" applyAlignment="0" applyProtection="0">
      <alignment vertical="center"/>
    </xf>
    <xf numFmtId="0" fontId="1" fillId="0" borderId="0"/>
    <xf numFmtId="0" fontId="10" fillId="11" borderId="0" applyNumberFormat="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0" borderId="14" applyNumberFormat="0" applyFill="0" applyAlignment="0" applyProtection="0">
      <alignment vertical="center"/>
    </xf>
    <xf numFmtId="0" fontId="23" fillId="0" borderId="14" applyNumberFormat="0" applyFill="0" applyAlignment="0" applyProtection="0">
      <alignment vertical="center"/>
    </xf>
    <xf numFmtId="0" fontId="10" fillId="25" borderId="0" applyNumberFormat="0" applyBorder="0" applyAlignment="0" applyProtection="0">
      <alignment vertical="center"/>
    </xf>
    <xf numFmtId="0" fontId="24" fillId="0" borderId="16" applyNumberFormat="0" applyFill="0" applyAlignment="0" applyProtection="0">
      <alignment vertical="center"/>
    </xf>
    <xf numFmtId="0" fontId="10" fillId="27" borderId="0" applyNumberFormat="0" applyBorder="0" applyAlignment="0" applyProtection="0">
      <alignment vertical="center"/>
    </xf>
    <xf numFmtId="0" fontId="22" fillId="23" borderId="13" applyNumberFormat="0" applyAlignment="0" applyProtection="0">
      <alignment vertical="center"/>
    </xf>
    <xf numFmtId="0" fontId="28" fillId="23" borderId="11" applyNumberFormat="0" applyAlignment="0" applyProtection="0">
      <alignment vertical="center"/>
    </xf>
    <xf numFmtId="0" fontId="15" fillId="15" borderId="10" applyNumberFormat="0" applyAlignment="0" applyProtection="0">
      <alignment vertical="center"/>
    </xf>
    <xf numFmtId="0" fontId="11" fillId="29" borderId="0" applyNumberFormat="0" applyBorder="0" applyAlignment="0" applyProtection="0">
      <alignment vertical="center"/>
    </xf>
    <xf numFmtId="0" fontId="10" fillId="20" borderId="0" applyNumberFormat="0" applyBorder="0" applyAlignment="0" applyProtection="0">
      <alignment vertical="center"/>
    </xf>
    <xf numFmtId="0" fontId="14" fillId="0" borderId="9" applyNumberFormat="0" applyFill="0" applyAlignment="0" applyProtection="0">
      <alignment vertical="center"/>
    </xf>
    <xf numFmtId="0" fontId="21" fillId="0" borderId="12" applyNumberFormat="0" applyFill="0" applyAlignment="0" applyProtection="0">
      <alignment vertical="center"/>
    </xf>
    <xf numFmtId="0" fontId="9" fillId="2" borderId="0" applyNumberFormat="0" applyBorder="0" applyAlignment="0" applyProtection="0">
      <alignment vertical="center"/>
    </xf>
    <xf numFmtId="0" fontId="12" fillId="10" borderId="0" applyNumberFormat="0" applyBorder="0" applyAlignment="0" applyProtection="0">
      <alignment vertical="center"/>
    </xf>
    <xf numFmtId="0" fontId="11" fillId="9" borderId="0" applyNumberFormat="0" applyBorder="0" applyAlignment="0" applyProtection="0">
      <alignment vertical="center"/>
    </xf>
    <xf numFmtId="0" fontId="10" fillId="28" borderId="0" applyNumberFormat="0" applyBorder="0" applyAlignment="0" applyProtection="0">
      <alignment vertical="center"/>
    </xf>
    <xf numFmtId="0" fontId="11" fillId="22" borderId="0" applyNumberFormat="0" applyBorder="0" applyAlignment="0" applyProtection="0">
      <alignment vertical="center"/>
    </xf>
    <xf numFmtId="0" fontId="11" fillId="8" borderId="0" applyNumberFormat="0" applyBorder="0" applyAlignment="0" applyProtection="0">
      <alignment vertical="center"/>
    </xf>
    <xf numFmtId="0" fontId="11" fillId="30" borderId="0" applyNumberFormat="0" applyBorder="0" applyAlignment="0" applyProtection="0">
      <alignment vertical="center"/>
    </xf>
    <xf numFmtId="0" fontId="11" fillId="24" borderId="0" applyNumberFormat="0" applyBorder="0" applyAlignment="0" applyProtection="0">
      <alignment vertical="center"/>
    </xf>
    <xf numFmtId="0" fontId="10" fillId="7" borderId="0" applyNumberFormat="0" applyBorder="0" applyAlignment="0" applyProtection="0">
      <alignment vertical="center"/>
    </xf>
    <xf numFmtId="0" fontId="10" fillId="21" borderId="0" applyNumberFormat="0" applyBorder="0" applyAlignment="0" applyProtection="0">
      <alignment vertical="center"/>
    </xf>
    <xf numFmtId="0" fontId="11" fillId="6" borderId="0" applyNumberFormat="0" applyBorder="0" applyAlignment="0" applyProtection="0">
      <alignment vertical="center"/>
    </xf>
    <xf numFmtId="0" fontId="11" fillId="14" borderId="0" applyNumberFormat="0" applyBorder="0" applyAlignment="0" applyProtection="0">
      <alignment vertical="center"/>
    </xf>
    <xf numFmtId="0" fontId="1" fillId="0" borderId="0"/>
    <xf numFmtId="0" fontId="10" fillId="19" borderId="0" applyNumberFormat="0" applyBorder="0" applyAlignment="0" applyProtection="0">
      <alignment vertical="center"/>
    </xf>
    <xf numFmtId="0" fontId="11" fillId="5" borderId="0" applyNumberFormat="0" applyBorder="0" applyAlignment="0" applyProtection="0">
      <alignment vertical="center"/>
    </xf>
    <xf numFmtId="0" fontId="10" fillId="31" borderId="0" applyNumberFormat="0" applyBorder="0" applyAlignment="0" applyProtection="0">
      <alignment vertical="center"/>
    </xf>
    <xf numFmtId="0" fontId="10" fillId="13" borderId="0" applyNumberFormat="0" applyBorder="0" applyAlignment="0" applyProtection="0">
      <alignment vertical="center"/>
    </xf>
    <xf numFmtId="0" fontId="11" fillId="32" borderId="0" applyNumberFormat="0" applyBorder="0" applyAlignment="0" applyProtection="0">
      <alignment vertical="center"/>
    </xf>
    <xf numFmtId="0" fontId="10" fillId="12" borderId="0" applyNumberFormat="0" applyBorder="0" applyAlignment="0" applyProtection="0">
      <alignment vertical="center"/>
    </xf>
  </cellStyleXfs>
  <cellXfs count="61">
    <xf numFmtId="0" fontId="0" fillId="0" borderId="0" xfId="0"/>
    <xf numFmtId="0" fontId="0" fillId="0" borderId="0" xfId="0" applyAlignment="1">
      <alignment horizontal="center" vertical="center" wrapText="1"/>
    </xf>
    <xf numFmtId="0" fontId="0" fillId="0" borderId="0" xfId="0" applyBorder="1" applyAlignment="1">
      <alignment vertical="center" wrapText="1"/>
    </xf>
    <xf numFmtId="0" fontId="0" fillId="0" borderId="0" xfId="0" applyAlignment="1">
      <alignment wrapText="1"/>
    </xf>
    <xf numFmtId="0" fontId="0" fillId="0" borderId="0" xfId="0" applyAlignment="1">
      <alignment vertical="top" wrapText="1"/>
    </xf>
    <xf numFmtId="0" fontId="0" fillId="0" borderId="0" xfId="0" applyAlignment="1">
      <alignment horizontal="center" wrapText="1"/>
    </xf>
    <xf numFmtId="176" fontId="0" fillId="0" borderId="0" xfId="0" applyNumberFormat="1" applyAlignment="1">
      <alignment horizontal="center" wrapText="1"/>
    </xf>
    <xf numFmtId="0" fontId="1" fillId="0" borderId="0" xfId="0" applyFont="1" applyAlignment="1">
      <alignment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4" fillId="0" borderId="2" xfId="0" applyFont="1" applyFill="1"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4" fillId="0" borderId="5" xfId="0" applyFont="1" applyBorder="1" applyAlignment="1">
      <alignment horizontal="center" vertical="center" wrapText="1"/>
    </xf>
    <xf numFmtId="0" fontId="5" fillId="0" borderId="5" xfId="0" applyFont="1" applyBorder="1" applyAlignment="1">
      <alignment horizontal="center" vertical="center" wrapText="1"/>
    </xf>
    <xf numFmtId="0" fontId="4" fillId="0" borderId="6" xfId="0" applyFont="1" applyBorder="1" applyAlignment="1">
      <alignment horizontal="center" vertical="center" wrapText="1"/>
    </xf>
    <xf numFmtId="0" fontId="5" fillId="0" borderId="6" xfId="0" applyFont="1" applyBorder="1" applyAlignment="1">
      <alignment horizontal="center" vertical="center" wrapText="1"/>
    </xf>
    <xf numFmtId="49" fontId="6" fillId="0" borderId="5" xfId="0" applyNumberFormat="1" applyFont="1" applyFill="1" applyBorder="1" applyAlignment="1">
      <alignment horizontal="center" vertical="center" wrapText="1"/>
    </xf>
    <xf numFmtId="0" fontId="7" fillId="0" borderId="5" xfId="14" applyFont="1" applyFill="1" applyBorder="1" applyAlignment="1">
      <alignment horizontal="center" vertical="center" wrapText="1"/>
    </xf>
    <xf numFmtId="0" fontId="5" fillId="0" borderId="5" xfId="14"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0" fontId="7" fillId="0" borderId="6" xfId="14" applyFont="1" applyFill="1" applyBorder="1" applyAlignment="1">
      <alignment horizontal="center" vertical="center" wrapText="1"/>
    </xf>
    <xf numFmtId="0" fontId="5" fillId="0" borderId="6" xfId="14" applyFont="1" applyFill="1" applyBorder="1" applyAlignment="1">
      <alignment horizontal="center" vertical="center" wrapText="1"/>
    </xf>
    <xf numFmtId="0" fontId="5" fillId="0" borderId="2" xfId="0" applyFont="1" applyFill="1" applyBorder="1" applyAlignment="1">
      <alignment horizontal="center" vertical="center"/>
    </xf>
    <xf numFmtId="0" fontId="0" fillId="0" borderId="4" xfId="0" applyFill="1" applyBorder="1" applyAlignment="1">
      <alignment horizontal="center" vertical="center" wrapText="1"/>
    </xf>
    <xf numFmtId="177" fontId="4" fillId="0" borderId="2" xfId="0" applyNumberFormat="1" applyFont="1" applyFill="1" applyBorder="1" applyAlignment="1">
      <alignment horizontal="center" vertical="center"/>
    </xf>
    <xf numFmtId="0" fontId="6" fillId="0" borderId="6" xfId="14" applyFont="1" applyFill="1" applyBorder="1" applyAlignment="1">
      <alignment horizontal="center" vertical="center" wrapText="1"/>
    </xf>
    <xf numFmtId="0" fontId="6" fillId="0" borderId="5" xfId="14" applyFont="1" applyFill="1" applyBorder="1" applyAlignment="1">
      <alignment horizontal="center" vertical="center" wrapText="1"/>
    </xf>
    <xf numFmtId="176" fontId="2" fillId="0" borderId="1"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4" fillId="0" borderId="2" xfId="0" applyNumberFormat="1" applyFont="1" applyFill="1" applyBorder="1" applyAlignment="1">
      <alignment horizontal="center" vertical="center"/>
    </xf>
    <xf numFmtId="176" fontId="8"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176" fontId="4"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176" fontId="0" fillId="0" borderId="4" xfId="0" applyNumberFormat="1" applyFill="1" applyBorder="1" applyAlignment="1">
      <alignment horizontal="center" vertical="center" wrapText="1"/>
    </xf>
    <xf numFmtId="176" fontId="0" fillId="0" borderId="4" xfId="0" applyNumberFormat="1" applyBorder="1" applyAlignment="1">
      <alignment horizontal="center" vertical="center" wrapText="1"/>
    </xf>
    <xf numFmtId="49" fontId="7" fillId="0" borderId="5"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6" xfId="0" applyFont="1" applyFill="1" applyBorder="1" applyAlignment="1">
      <alignment horizontal="center" vertical="center"/>
    </xf>
    <xf numFmtId="49" fontId="7" fillId="0" borderId="6" xfId="0" applyNumberFormat="1"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176" fontId="4" fillId="0" borderId="8"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0" fontId="4" fillId="0" borderId="7" xfId="0" applyFont="1" applyFill="1" applyBorder="1" applyAlignment="1">
      <alignment horizontal="center" vertical="center"/>
    </xf>
    <xf numFmtId="0" fontId="5" fillId="0" borderId="8" xfId="0" applyFont="1" applyBorder="1" applyAlignment="1">
      <alignment horizontal="center" vertical="center" wrapText="1"/>
    </xf>
    <xf numFmtId="176" fontId="5" fillId="0" borderId="2" xfId="0" applyNumberFormat="1" applyFont="1" applyFill="1" applyBorder="1" applyAlignment="1">
      <alignment horizontal="center" vertical="center"/>
    </xf>
    <xf numFmtId="0" fontId="5" fillId="0" borderId="8" xfId="0" applyFont="1" applyFill="1" applyBorder="1" applyAlignment="1">
      <alignment horizontal="center" vertical="center"/>
    </xf>
    <xf numFmtId="0" fontId="0" fillId="0" borderId="0" xfId="0" applyAlignment="1">
      <alignment horizontal="center" vertical="top" wrapText="1"/>
    </xf>
    <xf numFmtId="176" fontId="0" fillId="0" borderId="0" xfId="0" applyNumberFormat="1" applyBorder="1" applyAlignment="1">
      <alignment vertical="center" wrapText="1"/>
    </xf>
    <xf numFmtId="176" fontId="0" fillId="0" borderId="0" xfId="0" applyNumberFormat="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_考试"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常规 13 2 4" xfId="44"/>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6"/>
  <sheetViews>
    <sheetView tabSelected="1" zoomScale="130" zoomScaleNormal="130" workbookViewId="0">
      <selection activeCell="O38" sqref="O38"/>
    </sheetView>
  </sheetViews>
  <sheetFormatPr defaultColWidth="9" defaultRowHeight="12.75"/>
  <cols>
    <col min="1" max="1" width="7.8" style="3" customWidth="1"/>
    <col min="2" max="2" width="10.7142857142857" style="3" customWidth="1"/>
    <col min="3" max="3" width="18" style="4" customWidth="1"/>
    <col min="4" max="4" width="6.42857142857143" style="4" customWidth="1"/>
    <col min="5" max="5" width="15.1428571428571" style="3" customWidth="1"/>
    <col min="6" max="6" width="8.85714285714286" style="3" customWidth="1"/>
    <col min="7" max="7" width="9.71428571428571" style="5" customWidth="1"/>
    <col min="8" max="8" width="6.36190476190476" style="5" customWidth="1"/>
    <col min="9" max="9" width="8.8952380952381" style="5" customWidth="1"/>
    <col min="10" max="10" width="8.24761904761905" style="6" customWidth="1"/>
    <col min="11" max="11" width="7.58095238095238" style="6" customWidth="1"/>
    <col min="12" max="12" width="8.8952380952381" style="6" customWidth="1"/>
    <col min="13" max="13" width="8.13333333333333" style="6" customWidth="1"/>
    <col min="14" max="14" width="5.6" style="5" customWidth="1"/>
    <col min="15" max="15" width="6" style="5" customWidth="1"/>
    <col min="16" max="16" width="21.5714285714286" style="3" customWidth="1"/>
    <col min="17" max="16384" width="9" style="3"/>
  </cols>
  <sheetData>
    <row r="1" ht="24.95" customHeight="1" spans="1:1">
      <c r="A1" s="7" t="s">
        <v>0</v>
      </c>
    </row>
    <row r="2" ht="46.5" customHeight="1" spans="1:16">
      <c r="A2" s="8" t="s">
        <v>1</v>
      </c>
      <c r="B2" s="8"/>
      <c r="C2" s="8"/>
      <c r="D2" s="8"/>
      <c r="E2" s="8"/>
      <c r="F2" s="8"/>
      <c r="G2" s="8"/>
      <c r="H2" s="8"/>
      <c r="I2" s="8"/>
      <c r="J2" s="30"/>
      <c r="K2" s="8"/>
      <c r="L2" s="30"/>
      <c r="M2" s="8"/>
      <c r="N2" s="8"/>
      <c r="O2" s="8"/>
      <c r="P2" s="8"/>
    </row>
    <row r="3" s="1" customFormat="1" ht="41.1" customHeight="1" spans="1:16">
      <c r="A3" s="9" t="s">
        <v>2</v>
      </c>
      <c r="B3" s="9" t="s">
        <v>3</v>
      </c>
      <c r="C3" s="9" t="s">
        <v>4</v>
      </c>
      <c r="D3" s="9" t="s">
        <v>5</v>
      </c>
      <c r="E3" s="9" t="s">
        <v>6</v>
      </c>
      <c r="F3" s="9" t="s">
        <v>7</v>
      </c>
      <c r="G3" s="9" t="s">
        <v>8</v>
      </c>
      <c r="H3" s="9" t="s">
        <v>9</v>
      </c>
      <c r="I3" s="9" t="s">
        <v>10</v>
      </c>
      <c r="J3" s="31" t="s">
        <v>11</v>
      </c>
      <c r="K3" s="31" t="s">
        <v>12</v>
      </c>
      <c r="L3" s="31" t="s">
        <v>13</v>
      </c>
      <c r="M3" s="31" t="s">
        <v>14</v>
      </c>
      <c r="N3" s="9" t="s">
        <v>15</v>
      </c>
      <c r="O3" s="9" t="s">
        <v>16</v>
      </c>
      <c r="P3" s="9" t="s">
        <v>17</v>
      </c>
    </row>
    <row r="4" s="1" customFormat="1" ht="24.95" customHeight="1" spans="1:16">
      <c r="A4" s="10" t="s">
        <v>18</v>
      </c>
      <c r="B4" s="11" t="s">
        <v>19</v>
      </c>
      <c r="C4" s="11" t="s">
        <v>20</v>
      </c>
      <c r="D4" s="10">
        <v>3</v>
      </c>
      <c r="E4" s="12" t="s">
        <v>21</v>
      </c>
      <c r="F4" s="12" t="s">
        <v>22</v>
      </c>
      <c r="G4" s="12" t="s">
        <v>23</v>
      </c>
      <c r="H4" s="12" t="s">
        <v>24</v>
      </c>
      <c r="I4" s="12" t="s">
        <v>23</v>
      </c>
      <c r="J4" s="32">
        <f t="shared" ref="J4:J12" si="0">I4*50%</f>
        <v>42.5</v>
      </c>
      <c r="K4" s="32">
        <v>80.6</v>
      </c>
      <c r="L4" s="32">
        <f t="shared" ref="L4:L10" si="1">K4*50%</f>
        <v>40.3</v>
      </c>
      <c r="M4" s="33">
        <f t="shared" ref="M4:M12" si="2">J4+L4</f>
        <v>82.8</v>
      </c>
      <c r="N4" s="12">
        <v>1</v>
      </c>
      <c r="O4" s="11" t="s">
        <v>25</v>
      </c>
      <c r="P4" s="34"/>
    </row>
    <row r="5" s="1" customFormat="1" ht="24.95" customHeight="1" spans="1:16">
      <c r="A5" s="10"/>
      <c r="B5" s="11"/>
      <c r="C5" s="11"/>
      <c r="D5" s="10"/>
      <c r="E5" s="12" t="s">
        <v>26</v>
      </c>
      <c r="F5" s="12" t="s">
        <v>27</v>
      </c>
      <c r="G5" s="12" t="s">
        <v>28</v>
      </c>
      <c r="H5" s="12" t="s">
        <v>24</v>
      </c>
      <c r="I5" s="12" t="s">
        <v>28</v>
      </c>
      <c r="J5" s="32">
        <f t="shared" si="0"/>
        <v>41.75</v>
      </c>
      <c r="K5" s="32">
        <v>81.4</v>
      </c>
      <c r="L5" s="32">
        <f t="shared" si="1"/>
        <v>40.7</v>
      </c>
      <c r="M5" s="33">
        <f t="shared" si="2"/>
        <v>82.45</v>
      </c>
      <c r="N5" s="12">
        <v>2</v>
      </c>
      <c r="O5" s="11" t="s">
        <v>25</v>
      </c>
      <c r="P5" s="34"/>
    </row>
    <row r="6" s="1" customFormat="1" ht="24.95" customHeight="1" spans="1:16">
      <c r="A6" s="10"/>
      <c r="B6" s="11"/>
      <c r="C6" s="11"/>
      <c r="D6" s="10"/>
      <c r="E6" s="12" t="s">
        <v>29</v>
      </c>
      <c r="F6" s="12" t="s">
        <v>30</v>
      </c>
      <c r="G6" s="12" t="s">
        <v>31</v>
      </c>
      <c r="H6" s="12" t="s">
        <v>24</v>
      </c>
      <c r="I6" s="12" t="s">
        <v>31</v>
      </c>
      <c r="J6" s="32">
        <f t="shared" si="0"/>
        <v>41.25</v>
      </c>
      <c r="K6" s="32">
        <v>82.4</v>
      </c>
      <c r="L6" s="32">
        <f t="shared" si="1"/>
        <v>41.2</v>
      </c>
      <c r="M6" s="33">
        <f t="shared" si="2"/>
        <v>82.45</v>
      </c>
      <c r="N6" s="12">
        <v>3</v>
      </c>
      <c r="O6" s="11" t="s">
        <v>25</v>
      </c>
      <c r="P6" s="11" t="s">
        <v>32</v>
      </c>
    </row>
    <row r="7" s="1" customFormat="1" ht="24.95" customHeight="1" spans="1:16">
      <c r="A7" s="10"/>
      <c r="B7" s="11"/>
      <c r="C7" s="11"/>
      <c r="D7" s="10"/>
      <c r="E7" s="12" t="s">
        <v>33</v>
      </c>
      <c r="F7" s="12" t="s">
        <v>34</v>
      </c>
      <c r="G7" s="12" t="s">
        <v>35</v>
      </c>
      <c r="H7" s="12" t="s">
        <v>24</v>
      </c>
      <c r="I7" s="12" t="s">
        <v>35</v>
      </c>
      <c r="J7" s="32">
        <f t="shared" si="0"/>
        <v>40.5</v>
      </c>
      <c r="K7" s="32">
        <v>80.1</v>
      </c>
      <c r="L7" s="32">
        <f t="shared" si="1"/>
        <v>40.05</v>
      </c>
      <c r="M7" s="33">
        <f t="shared" si="2"/>
        <v>80.55</v>
      </c>
      <c r="N7" s="12">
        <v>4</v>
      </c>
      <c r="O7" s="10"/>
      <c r="P7" s="34"/>
    </row>
    <row r="8" s="1" customFormat="1" ht="24.95" customHeight="1" spans="1:16">
      <c r="A8" s="10"/>
      <c r="B8" s="11"/>
      <c r="C8" s="11"/>
      <c r="D8" s="10"/>
      <c r="E8" s="12" t="s">
        <v>36</v>
      </c>
      <c r="F8" s="12" t="s">
        <v>37</v>
      </c>
      <c r="G8" s="12" t="s">
        <v>38</v>
      </c>
      <c r="H8" s="12" t="s">
        <v>24</v>
      </c>
      <c r="I8" s="12" t="s">
        <v>38</v>
      </c>
      <c r="J8" s="32">
        <f t="shared" si="0"/>
        <v>39.75</v>
      </c>
      <c r="K8" s="32">
        <v>77.8</v>
      </c>
      <c r="L8" s="32">
        <f t="shared" si="1"/>
        <v>38.9</v>
      </c>
      <c r="M8" s="33">
        <f t="shared" si="2"/>
        <v>78.65</v>
      </c>
      <c r="N8" s="12">
        <v>5</v>
      </c>
      <c r="O8" s="10"/>
      <c r="P8" s="34"/>
    </row>
    <row r="9" s="1" customFormat="1" ht="24.95" customHeight="1" spans="1:16">
      <c r="A9" s="10"/>
      <c r="B9" s="11"/>
      <c r="C9" s="11"/>
      <c r="D9" s="10"/>
      <c r="E9" s="12" t="s">
        <v>39</v>
      </c>
      <c r="F9" s="12" t="s">
        <v>40</v>
      </c>
      <c r="G9" s="12" t="s">
        <v>41</v>
      </c>
      <c r="H9" s="12" t="s">
        <v>24</v>
      </c>
      <c r="I9" s="12" t="s">
        <v>41</v>
      </c>
      <c r="J9" s="32">
        <f t="shared" si="0"/>
        <v>37.75</v>
      </c>
      <c r="K9" s="32">
        <v>79.7</v>
      </c>
      <c r="L9" s="32">
        <f t="shared" si="1"/>
        <v>39.85</v>
      </c>
      <c r="M9" s="33">
        <f t="shared" si="2"/>
        <v>77.6</v>
      </c>
      <c r="N9" s="12">
        <v>6</v>
      </c>
      <c r="O9" s="25"/>
      <c r="P9" s="10"/>
    </row>
    <row r="10" s="1" customFormat="1" ht="24.95" customHeight="1" spans="1:16">
      <c r="A10" s="10"/>
      <c r="B10" s="11"/>
      <c r="C10" s="11"/>
      <c r="D10" s="10"/>
      <c r="E10" s="12" t="s">
        <v>42</v>
      </c>
      <c r="F10" s="12" t="s">
        <v>43</v>
      </c>
      <c r="G10" s="12" t="s">
        <v>44</v>
      </c>
      <c r="H10" s="12" t="s">
        <v>24</v>
      </c>
      <c r="I10" s="12" t="s">
        <v>44</v>
      </c>
      <c r="J10" s="32">
        <f t="shared" si="0"/>
        <v>37.5</v>
      </c>
      <c r="K10" s="32">
        <v>79.2</v>
      </c>
      <c r="L10" s="32">
        <f t="shared" si="1"/>
        <v>39.6</v>
      </c>
      <c r="M10" s="33">
        <f t="shared" si="2"/>
        <v>77.1</v>
      </c>
      <c r="N10" s="12">
        <v>7</v>
      </c>
      <c r="O10" s="10"/>
      <c r="P10" s="10"/>
    </row>
    <row r="11" s="1" customFormat="1" ht="24.95" customHeight="1" spans="1:16">
      <c r="A11" s="10"/>
      <c r="B11" s="11"/>
      <c r="C11" s="11"/>
      <c r="D11" s="10"/>
      <c r="E11" s="12" t="s">
        <v>45</v>
      </c>
      <c r="F11" s="12" t="s">
        <v>46</v>
      </c>
      <c r="G11" s="12" t="s">
        <v>38</v>
      </c>
      <c r="H11" s="12" t="s">
        <v>24</v>
      </c>
      <c r="I11" s="12" t="s">
        <v>38</v>
      </c>
      <c r="J11" s="32">
        <f t="shared" si="0"/>
        <v>39.75</v>
      </c>
      <c r="K11" s="32" t="s">
        <v>47</v>
      </c>
      <c r="L11" s="32"/>
      <c r="M11" s="33">
        <f t="shared" si="2"/>
        <v>39.75</v>
      </c>
      <c r="N11" s="12">
        <v>8</v>
      </c>
      <c r="O11" s="10"/>
      <c r="P11" s="34"/>
    </row>
    <row r="12" s="1" customFormat="1" ht="24.95" customHeight="1" spans="1:16">
      <c r="A12" s="10"/>
      <c r="B12" s="11"/>
      <c r="C12" s="11"/>
      <c r="D12" s="10"/>
      <c r="E12" s="12" t="s">
        <v>48</v>
      </c>
      <c r="F12" s="12" t="s">
        <v>49</v>
      </c>
      <c r="G12" s="12" t="s">
        <v>50</v>
      </c>
      <c r="H12" s="12" t="s">
        <v>24</v>
      </c>
      <c r="I12" s="12" t="s">
        <v>50</v>
      </c>
      <c r="J12" s="32">
        <f t="shared" si="0"/>
        <v>37</v>
      </c>
      <c r="K12" s="32" t="s">
        <v>47</v>
      </c>
      <c r="L12" s="32"/>
      <c r="M12" s="33">
        <f t="shared" si="2"/>
        <v>37</v>
      </c>
      <c r="N12" s="12">
        <v>9</v>
      </c>
      <c r="O12" s="10"/>
      <c r="P12" s="11"/>
    </row>
    <row r="13" s="2" customFormat="1" ht="24.95" customHeight="1" spans="1:16">
      <c r="A13" s="13"/>
      <c r="B13" s="14"/>
      <c r="C13" s="14"/>
      <c r="D13" s="14"/>
      <c r="E13" s="14"/>
      <c r="F13" s="14"/>
      <c r="G13" s="14"/>
      <c r="H13" s="14"/>
      <c r="I13" s="14"/>
      <c r="J13" s="14"/>
      <c r="K13" s="14"/>
      <c r="L13" s="14"/>
      <c r="M13" s="14"/>
      <c r="N13" s="14"/>
      <c r="O13" s="14"/>
      <c r="P13" s="35"/>
    </row>
    <row r="14" s="2" customFormat="1" ht="24.95" customHeight="1" spans="1:16">
      <c r="A14" s="15" t="s">
        <v>51</v>
      </c>
      <c r="B14" s="16" t="s">
        <v>19</v>
      </c>
      <c r="C14" s="16" t="s">
        <v>52</v>
      </c>
      <c r="D14" s="15">
        <v>3</v>
      </c>
      <c r="E14" s="12" t="s">
        <v>53</v>
      </c>
      <c r="F14" s="12" t="s">
        <v>54</v>
      </c>
      <c r="G14" s="12" t="s">
        <v>55</v>
      </c>
      <c r="H14" s="12" t="s">
        <v>24</v>
      </c>
      <c r="I14" s="12" t="s">
        <v>55</v>
      </c>
      <c r="J14" s="32">
        <f t="shared" ref="J14:J22" si="3">I14*50%</f>
        <v>36.5</v>
      </c>
      <c r="K14" s="32">
        <v>83.8</v>
      </c>
      <c r="L14" s="32">
        <f t="shared" ref="L14:L22" si="4">K14*50%</f>
        <v>41.9</v>
      </c>
      <c r="M14" s="32">
        <f t="shared" ref="M14:M22" si="5">J14+L14</f>
        <v>78.4</v>
      </c>
      <c r="N14" s="12">
        <v>1</v>
      </c>
      <c r="O14" s="11" t="s">
        <v>25</v>
      </c>
      <c r="P14" s="11"/>
    </row>
    <row r="15" s="2" customFormat="1" ht="24.95" customHeight="1" spans="1:16">
      <c r="A15" s="17"/>
      <c r="B15" s="18"/>
      <c r="C15" s="18"/>
      <c r="D15" s="17"/>
      <c r="E15" s="12" t="s">
        <v>56</v>
      </c>
      <c r="F15" s="12" t="s">
        <v>57</v>
      </c>
      <c r="G15" s="12" t="s">
        <v>58</v>
      </c>
      <c r="H15" s="12" t="s">
        <v>24</v>
      </c>
      <c r="I15" s="12" t="s">
        <v>58</v>
      </c>
      <c r="J15" s="32">
        <f t="shared" si="3"/>
        <v>38</v>
      </c>
      <c r="K15" s="32">
        <v>76</v>
      </c>
      <c r="L15" s="32">
        <f t="shared" si="4"/>
        <v>38</v>
      </c>
      <c r="M15" s="32">
        <f t="shared" si="5"/>
        <v>76</v>
      </c>
      <c r="N15" s="12">
        <v>2</v>
      </c>
      <c r="O15" s="11" t="s">
        <v>25</v>
      </c>
      <c r="P15" s="11"/>
    </row>
    <row r="16" s="2" customFormat="1" ht="24.95" customHeight="1" spans="1:16">
      <c r="A16" s="17"/>
      <c r="B16" s="18"/>
      <c r="C16" s="18"/>
      <c r="D16" s="17"/>
      <c r="E16" s="12" t="s">
        <v>59</v>
      </c>
      <c r="F16" s="12" t="s">
        <v>60</v>
      </c>
      <c r="G16" s="12" t="s">
        <v>61</v>
      </c>
      <c r="H16" s="12" t="s">
        <v>24</v>
      </c>
      <c r="I16" s="12" t="s">
        <v>61</v>
      </c>
      <c r="J16" s="32">
        <f t="shared" si="3"/>
        <v>34</v>
      </c>
      <c r="K16" s="32">
        <v>83.2</v>
      </c>
      <c r="L16" s="32">
        <f t="shared" si="4"/>
        <v>41.6</v>
      </c>
      <c r="M16" s="32">
        <f t="shared" si="5"/>
        <v>75.6</v>
      </c>
      <c r="N16" s="12">
        <v>3</v>
      </c>
      <c r="O16" s="11" t="s">
        <v>25</v>
      </c>
      <c r="P16" s="11"/>
    </row>
    <row r="17" s="2" customFormat="1" ht="24.95" customHeight="1" spans="1:16">
      <c r="A17" s="17"/>
      <c r="B17" s="18"/>
      <c r="C17" s="18"/>
      <c r="D17" s="17"/>
      <c r="E17" s="12" t="s">
        <v>62</v>
      </c>
      <c r="F17" s="12" t="s">
        <v>63</v>
      </c>
      <c r="G17" s="12" t="s">
        <v>64</v>
      </c>
      <c r="H17" s="12" t="s">
        <v>24</v>
      </c>
      <c r="I17" s="12" t="s">
        <v>64</v>
      </c>
      <c r="J17" s="32">
        <f t="shared" si="3"/>
        <v>35.25</v>
      </c>
      <c r="K17" s="32">
        <v>80</v>
      </c>
      <c r="L17" s="32">
        <f t="shared" si="4"/>
        <v>40</v>
      </c>
      <c r="M17" s="32">
        <f t="shared" si="5"/>
        <v>75.25</v>
      </c>
      <c r="N17" s="12">
        <v>4</v>
      </c>
      <c r="O17" s="10"/>
      <c r="P17" s="11"/>
    </row>
    <row r="18" s="2" customFormat="1" ht="24.95" customHeight="1" spans="1:16">
      <c r="A18" s="17"/>
      <c r="B18" s="18"/>
      <c r="C18" s="18"/>
      <c r="D18" s="17"/>
      <c r="E18" s="12" t="s">
        <v>65</v>
      </c>
      <c r="F18" s="12" t="s">
        <v>66</v>
      </c>
      <c r="G18" s="12" t="s">
        <v>67</v>
      </c>
      <c r="H18" s="12" t="s">
        <v>24</v>
      </c>
      <c r="I18" s="12" t="s">
        <v>67</v>
      </c>
      <c r="J18" s="32">
        <f t="shared" si="3"/>
        <v>33.75</v>
      </c>
      <c r="K18" s="32">
        <v>80.2</v>
      </c>
      <c r="L18" s="32">
        <f t="shared" si="4"/>
        <v>40.1</v>
      </c>
      <c r="M18" s="32">
        <f t="shared" si="5"/>
        <v>73.85</v>
      </c>
      <c r="N18" s="12">
        <v>5</v>
      </c>
      <c r="O18" s="10"/>
      <c r="P18" s="11"/>
    </row>
    <row r="19" s="2" customFormat="1" ht="24.95" customHeight="1" spans="1:16">
      <c r="A19" s="17"/>
      <c r="B19" s="18"/>
      <c r="C19" s="18"/>
      <c r="D19" s="17"/>
      <c r="E19" s="12" t="s">
        <v>68</v>
      </c>
      <c r="F19" s="12" t="s">
        <v>69</v>
      </c>
      <c r="G19" s="12" t="s">
        <v>70</v>
      </c>
      <c r="H19" s="12" t="s">
        <v>24</v>
      </c>
      <c r="I19" s="12" t="s">
        <v>70</v>
      </c>
      <c r="J19" s="32">
        <f t="shared" si="3"/>
        <v>30.25</v>
      </c>
      <c r="K19" s="32">
        <v>82.2</v>
      </c>
      <c r="L19" s="32">
        <f t="shared" si="4"/>
        <v>41.1</v>
      </c>
      <c r="M19" s="32">
        <f t="shared" si="5"/>
        <v>71.35</v>
      </c>
      <c r="N19" s="12">
        <v>6</v>
      </c>
      <c r="O19" s="10"/>
      <c r="P19" s="11"/>
    </row>
    <row r="20" s="2" customFormat="1" ht="24.95" customHeight="1" spans="1:16">
      <c r="A20" s="17"/>
      <c r="B20" s="18"/>
      <c r="C20" s="18"/>
      <c r="D20" s="17"/>
      <c r="E20" s="12" t="s">
        <v>71</v>
      </c>
      <c r="F20" s="12" t="s">
        <v>72</v>
      </c>
      <c r="G20" s="12" t="s">
        <v>70</v>
      </c>
      <c r="H20" s="12" t="s">
        <v>24</v>
      </c>
      <c r="I20" s="12" t="s">
        <v>70</v>
      </c>
      <c r="J20" s="32">
        <f t="shared" si="3"/>
        <v>30.25</v>
      </c>
      <c r="K20" s="32">
        <v>81.5</v>
      </c>
      <c r="L20" s="32">
        <f t="shared" si="4"/>
        <v>40.75</v>
      </c>
      <c r="M20" s="32">
        <f t="shared" si="5"/>
        <v>71</v>
      </c>
      <c r="N20" s="12">
        <v>7</v>
      </c>
      <c r="O20" s="10"/>
      <c r="P20" s="11"/>
    </row>
    <row r="21" s="2" customFormat="1" ht="24.95" customHeight="1" spans="1:16">
      <c r="A21" s="17"/>
      <c r="B21" s="18"/>
      <c r="C21" s="18"/>
      <c r="D21" s="17"/>
      <c r="E21" s="12" t="s">
        <v>73</v>
      </c>
      <c r="F21" s="12" t="s">
        <v>74</v>
      </c>
      <c r="G21" s="12" t="s">
        <v>75</v>
      </c>
      <c r="H21" s="12" t="s">
        <v>24</v>
      </c>
      <c r="I21" s="12" t="s">
        <v>75</v>
      </c>
      <c r="J21" s="32">
        <f t="shared" si="3"/>
        <v>30</v>
      </c>
      <c r="K21" s="32">
        <v>78.6</v>
      </c>
      <c r="L21" s="32">
        <f t="shared" si="4"/>
        <v>39.3</v>
      </c>
      <c r="M21" s="32">
        <f t="shared" si="5"/>
        <v>69.3</v>
      </c>
      <c r="N21" s="12">
        <v>8</v>
      </c>
      <c r="O21" s="10"/>
      <c r="P21" s="11"/>
    </row>
    <row r="22" s="2" customFormat="1" ht="24.95" customHeight="1" spans="1:16">
      <c r="A22" s="17"/>
      <c r="B22" s="18"/>
      <c r="C22" s="18"/>
      <c r="D22" s="17"/>
      <c r="E22" s="12" t="s">
        <v>76</v>
      </c>
      <c r="F22" s="12" t="s">
        <v>77</v>
      </c>
      <c r="G22" s="12" t="s">
        <v>78</v>
      </c>
      <c r="H22" s="12" t="s">
        <v>24</v>
      </c>
      <c r="I22" s="12" t="s">
        <v>78</v>
      </c>
      <c r="J22" s="32">
        <f t="shared" si="3"/>
        <v>28.75</v>
      </c>
      <c r="K22" s="32">
        <v>80.8</v>
      </c>
      <c r="L22" s="32">
        <f t="shared" si="4"/>
        <v>40.4</v>
      </c>
      <c r="M22" s="32">
        <f t="shared" si="5"/>
        <v>69.15</v>
      </c>
      <c r="N22" s="12">
        <v>9</v>
      </c>
      <c r="O22" s="10"/>
      <c r="P22" s="11"/>
    </row>
    <row r="23" s="2" customFormat="1" ht="24.95" customHeight="1" spans="1:16">
      <c r="A23" s="13"/>
      <c r="B23" s="14"/>
      <c r="C23" s="14"/>
      <c r="D23" s="14"/>
      <c r="E23" s="14"/>
      <c r="F23" s="14"/>
      <c r="G23" s="14"/>
      <c r="H23" s="14"/>
      <c r="I23" s="14"/>
      <c r="J23" s="14"/>
      <c r="K23" s="14"/>
      <c r="L23" s="14"/>
      <c r="M23" s="14"/>
      <c r="N23" s="14"/>
      <c r="O23" s="14"/>
      <c r="P23" s="35"/>
    </row>
    <row r="24" s="2" customFormat="1" ht="24.95" customHeight="1" spans="1:16">
      <c r="A24" s="19" t="s">
        <v>79</v>
      </c>
      <c r="B24" s="20" t="s">
        <v>19</v>
      </c>
      <c r="C24" s="21" t="s">
        <v>80</v>
      </c>
      <c r="D24" s="15">
        <v>1</v>
      </c>
      <c r="E24" s="12" t="s">
        <v>81</v>
      </c>
      <c r="F24" s="12" t="s">
        <v>82</v>
      </c>
      <c r="G24" s="12" t="s">
        <v>58</v>
      </c>
      <c r="H24" s="12" t="s">
        <v>24</v>
      </c>
      <c r="I24" s="12" t="s">
        <v>58</v>
      </c>
      <c r="J24" s="32">
        <f>I24*50%</f>
        <v>38</v>
      </c>
      <c r="K24" s="32">
        <v>82.2</v>
      </c>
      <c r="L24" s="32">
        <f>K24*50%</f>
        <v>41.1</v>
      </c>
      <c r="M24" s="32">
        <f>J24+L24</f>
        <v>79.1</v>
      </c>
      <c r="N24" s="12">
        <v>1</v>
      </c>
      <c r="O24" s="11" t="s">
        <v>25</v>
      </c>
      <c r="P24" s="25"/>
    </row>
    <row r="25" s="2" customFormat="1" ht="24.95" customHeight="1" spans="1:16">
      <c r="A25" s="22"/>
      <c r="B25" s="23"/>
      <c r="C25" s="24"/>
      <c r="D25" s="17"/>
      <c r="E25" s="12" t="s">
        <v>83</v>
      </c>
      <c r="F25" s="12" t="s">
        <v>84</v>
      </c>
      <c r="G25" s="12" t="s">
        <v>85</v>
      </c>
      <c r="H25" s="12" t="s">
        <v>24</v>
      </c>
      <c r="I25" s="12" t="s">
        <v>85</v>
      </c>
      <c r="J25" s="32">
        <f>I25*50%</f>
        <v>39.25</v>
      </c>
      <c r="K25" s="32">
        <v>78.1</v>
      </c>
      <c r="L25" s="32">
        <f>K25*50%</f>
        <v>39.05</v>
      </c>
      <c r="M25" s="32">
        <f>J25+L25</f>
        <v>78.3</v>
      </c>
      <c r="N25" s="12">
        <v>2</v>
      </c>
      <c r="O25" s="10"/>
      <c r="P25" s="25"/>
    </row>
    <row r="26" s="2" customFormat="1" ht="24.95" customHeight="1" spans="1:16">
      <c r="A26" s="22"/>
      <c r="B26" s="23"/>
      <c r="C26" s="24"/>
      <c r="D26" s="17"/>
      <c r="E26" s="12" t="s">
        <v>86</v>
      </c>
      <c r="F26" s="12" t="s">
        <v>87</v>
      </c>
      <c r="G26" s="12" t="s">
        <v>88</v>
      </c>
      <c r="H26" s="12" t="s">
        <v>24</v>
      </c>
      <c r="I26" s="12" t="s">
        <v>88</v>
      </c>
      <c r="J26" s="32">
        <f>I26*50%</f>
        <v>34.75</v>
      </c>
      <c r="K26" s="32">
        <v>81.8</v>
      </c>
      <c r="L26" s="32">
        <f>K26*50%</f>
        <v>40.9</v>
      </c>
      <c r="M26" s="32">
        <f>J26+L26</f>
        <v>75.65</v>
      </c>
      <c r="N26" s="12">
        <v>3</v>
      </c>
      <c r="O26" s="36"/>
      <c r="P26" s="25"/>
    </row>
    <row r="27" s="2" customFormat="1" ht="24.95" customHeight="1" spans="1:16">
      <c r="A27" s="22"/>
      <c r="B27" s="23"/>
      <c r="C27" s="24"/>
      <c r="D27" s="17"/>
      <c r="E27" s="12" t="s">
        <v>89</v>
      </c>
      <c r="F27" s="12" t="s">
        <v>90</v>
      </c>
      <c r="G27" s="12" t="s">
        <v>88</v>
      </c>
      <c r="H27" s="12" t="s">
        <v>24</v>
      </c>
      <c r="I27" s="12" t="s">
        <v>88</v>
      </c>
      <c r="J27" s="32">
        <f>I27*50%</f>
        <v>34.75</v>
      </c>
      <c r="K27" s="32">
        <v>79.9</v>
      </c>
      <c r="L27" s="32">
        <f>K27*50%</f>
        <v>39.95</v>
      </c>
      <c r="M27" s="32">
        <f>J27+L27</f>
        <v>74.7</v>
      </c>
      <c r="N27" s="12">
        <v>4</v>
      </c>
      <c r="O27" s="10"/>
      <c r="P27" s="25"/>
    </row>
    <row r="28" s="2" customFormat="1" ht="24.95" customHeight="1" spans="1:16">
      <c r="A28" s="13"/>
      <c r="B28" s="14"/>
      <c r="C28" s="14"/>
      <c r="D28" s="14"/>
      <c r="E28" s="14"/>
      <c r="F28" s="14"/>
      <c r="G28" s="14"/>
      <c r="H28" s="14"/>
      <c r="I28" s="14"/>
      <c r="J28" s="14"/>
      <c r="K28" s="14"/>
      <c r="L28" s="14"/>
      <c r="M28" s="14"/>
      <c r="N28" s="14"/>
      <c r="O28" s="14"/>
      <c r="P28" s="35"/>
    </row>
    <row r="29" s="2" customFormat="1" ht="24.95" customHeight="1" spans="1:16">
      <c r="A29" s="19" t="s">
        <v>91</v>
      </c>
      <c r="B29" s="20" t="s">
        <v>92</v>
      </c>
      <c r="C29" s="20" t="s">
        <v>20</v>
      </c>
      <c r="D29" s="15">
        <v>4</v>
      </c>
      <c r="E29" s="12" t="s">
        <v>93</v>
      </c>
      <c r="F29" s="12" t="s">
        <v>94</v>
      </c>
      <c r="G29" s="12" t="s">
        <v>95</v>
      </c>
      <c r="H29" s="12" t="s">
        <v>24</v>
      </c>
      <c r="I29" s="12" t="s">
        <v>95</v>
      </c>
      <c r="J29" s="32">
        <f t="shared" ref="J29:J41" si="6">I29*50%</f>
        <v>40</v>
      </c>
      <c r="K29" s="32">
        <v>79.6</v>
      </c>
      <c r="L29" s="32">
        <f t="shared" ref="L29:L40" si="7">K29*50%</f>
        <v>39.8</v>
      </c>
      <c r="M29" s="32">
        <f t="shared" ref="M29:M41" si="8">J29+L29</f>
        <v>79.8</v>
      </c>
      <c r="N29" s="12">
        <v>1</v>
      </c>
      <c r="O29" s="11" t="s">
        <v>25</v>
      </c>
      <c r="P29" s="11"/>
    </row>
    <row r="30" s="2" customFormat="1" ht="24.95" customHeight="1" spans="1:16">
      <c r="A30" s="22"/>
      <c r="B30" s="23"/>
      <c r="C30" s="23"/>
      <c r="D30" s="17"/>
      <c r="E30" s="12" t="s">
        <v>96</v>
      </c>
      <c r="F30" s="12" t="s">
        <v>97</v>
      </c>
      <c r="G30" s="12" t="s">
        <v>35</v>
      </c>
      <c r="H30" s="12" t="s">
        <v>24</v>
      </c>
      <c r="I30" s="12" t="s">
        <v>35</v>
      </c>
      <c r="J30" s="32">
        <f t="shared" si="6"/>
        <v>40.5</v>
      </c>
      <c r="K30" s="32">
        <v>77.4</v>
      </c>
      <c r="L30" s="32">
        <f t="shared" si="7"/>
        <v>38.7</v>
      </c>
      <c r="M30" s="32">
        <f t="shared" si="8"/>
        <v>79.2</v>
      </c>
      <c r="N30" s="12">
        <v>2</v>
      </c>
      <c r="O30" s="11" t="s">
        <v>25</v>
      </c>
      <c r="P30" s="11"/>
    </row>
    <row r="31" s="2" customFormat="1" ht="24.95" customHeight="1" spans="1:16">
      <c r="A31" s="22"/>
      <c r="B31" s="23"/>
      <c r="C31" s="23"/>
      <c r="D31" s="17"/>
      <c r="E31" s="12" t="s">
        <v>98</v>
      </c>
      <c r="F31" s="12" t="s">
        <v>99</v>
      </c>
      <c r="G31" s="12" t="s">
        <v>100</v>
      </c>
      <c r="H31" s="12" t="s">
        <v>24</v>
      </c>
      <c r="I31" s="12" t="s">
        <v>100</v>
      </c>
      <c r="J31" s="32">
        <f t="shared" si="6"/>
        <v>35</v>
      </c>
      <c r="K31" s="32">
        <v>83.8</v>
      </c>
      <c r="L31" s="32">
        <f t="shared" si="7"/>
        <v>41.9</v>
      </c>
      <c r="M31" s="32">
        <f t="shared" si="8"/>
        <v>76.9</v>
      </c>
      <c r="N31" s="12">
        <v>3</v>
      </c>
      <c r="O31" s="11" t="s">
        <v>25</v>
      </c>
      <c r="P31" s="11"/>
    </row>
    <row r="32" s="2" customFormat="1" ht="51" customHeight="1" spans="1:16">
      <c r="A32" s="22"/>
      <c r="B32" s="23"/>
      <c r="C32" s="23"/>
      <c r="D32" s="17"/>
      <c r="E32" s="12" t="s">
        <v>101</v>
      </c>
      <c r="F32" s="25" t="s">
        <v>102</v>
      </c>
      <c r="G32" s="12" t="s">
        <v>103</v>
      </c>
      <c r="H32" s="12" t="s">
        <v>24</v>
      </c>
      <c r="I32" s="12" t="s">
        <v>103</v>
      </c>
      <c r="J32" s="32">
        <f t="shared" si="6"/>
        <v>38.5</v>
      </c>
      <c r="K32" s="32">
        <v>75.8</v>
      </c>
      <c r="L32" s="32">
        <f t="shared" si="7"/>
        <v>37.9</v>
      </c>
      <c r="M32" s="32">
        <f t="shared" si="8"/>
        <v>76.4</v>
      </c>
      <c r="N32" s="12">
        <v>4</v>
      </c>
      <c r="O32" s="11" t="s">
        <v>25</v>
      </c>
      <c r="P32" s="37" t="s">
        <v>104</v>
      </c>
    </row>
    <row r="33" s="2" customFormat="1" ht="24.95" customHeight="1" spans="1:16">
      <c r="A33" s="22"/>
      <c r="B33" s="23"/>
      <c r="C33" s="23"/>
      <c r="D33" s="17"/>
      <c r="E33" s="12" t="s">
        <v>105</v>
      </c>
      <c r="F33" s="25" t="s">
        <v>106</v>
      </c>
      <c r="G33" s="12" t="s">
        <v>103</v>
      </c>
      <c r="H33" s="12" t="s">
        <v>24</v>
      </c>
      <c r="I33" s="12" t="s">
        <v>103</v>
      </c>
      <c r="J33" s="32">
        <f t="shared" si="6"/>
        <v>38.5</v>
      </c>
      <c r="K33" s="32">
        <v>75.8</v>
      </c>
      <c r="L33" s="32">
        <f t="shared" si="7"/>
        <v>37.9</v>
      </c>
      <c r="M33" s="32">
        <f t="shared" si="8"/>
        <v>76.4</v>
      </c>
      <c r="N33" s="12">
        <v>5</v>
      </c>
      <c r="O33" s="11"/>
      <c r="P33" s="37"/>
    </row>
    <row r="34" s="2" customFormat="1" ht="39" customHeight="1" spans="1:16">
      <c r="A34" s="22"/>
      <c r="B34" s="23"/>
      <c r="C34" s="23"/>
      <c r="D34" s="17"/>
      <c r="E34" s="12" t="s">
        <v>107</v>
      </c>
      <c r="F34" s="25" t="s">
        <v>108</v>
      </c>
      <c r="G34" s="12" t="s">
        <v>44</v>
      </c>
      <c r="H34" s="12" t="s">
        <v>24</v>
      </c>
      <c r="I34" s="12" t="s">
        <v>44</v>
      </c>
      <c r="J34" s="32">
        <f t="shared" si="6"/>
        <v>37.5</v>
      </c>
      <c r="K34" s="32">
        <v>77.8</v>
      </c>
      <c r="L34" s="32">
        <f t="shared" si="7"/>
        <v>38.9</v>
      </c>
      <c r="M34" s="32">
        <f t="shared" si="8"/>
        <v>76.4</v>
      </c>
      <c r="N34" s="12">
        <v>6</v>
      </c>
      <c r="O34" s="10"/>
      <c r="P34" s="37" t="s">
        <v>32</v>
      </c>
    </row>
    <row r="35" s="2" customFormat="1" ht="24.95" customHeight="1" spans="1:16">
      <c r="A35" s="22"/>
      <c r="B35" s="23"/>
      <c r="C35" s="23"/>
      <c r="D35" s="17"/>
      <c r="E35" s="12" t="s">
        <v>109</v>
      </c>
      <c r="F35" s="12" t="s">
        <v>110</v>
      </c>
      <c r="G35" s="12" t="s">
        <v>55</v>
      </c>
      <c r="H35" s="12" t="s">
        <v>24</v>
      </c>
      <c r="I35" s="12" t="s">
        <v>55</v>
      </c>
      <c r="J35" s="32">
        <f t="shared" si="6"/>
        <v>36.5</v>
      </c>
      <c r="K35" s="32">
        <v>78.7</v>
      </c>
      <c r="L35" s="32">
        <f t="shared" si="7"/>
        <v>39.35</v>
      </c>
      <c r="M35" s="32">
        <f t="shared" si="8"/>
        <v>75.85</v>
      </c>
      <c r="N35" s="12">
        <v>7</v>
      </c>
      <c r="O35" s="10"/>
      <c r="P35" s="11"/>
    </row>
    <row r="36" s="2" customFormat="1" ht="24.95" customHeight="1" spans="1:16">
      <c r="A36" s="22"/>
      <c r="B36" s="23"/>
      <c r="C36" s="23"/>
      <c r="D36" s="17"/>
      <c r="E36" s="12" t="s">
        <v>111</v>
      </c>
      <c r="F36" s="12" t="s">
        <v>112</v>
      </c>
      <c r="G36" s="12" t="s">
        <v>113</v>
      </c>
      <c r="H36" s="12" t="s">
        <v>24</v>
      </c>
      <c r="I36" s="12" t="s">
        <v>113</v>
      </c>
      <c r="J36" s="32">
        <f t="shared" si="6"/>
        <v>33.25</v>
      </c>
      <c r="K36" s="32">
        <v>80</v>
      </c>
      <c r="L36" s="32">
        <f t="shared" si="7"/>
        <v>40</v>
      </c>
      <c r="M36" s="32">
        <f t="shared" si="8"/>
        <v>73.25</v>
      </c>
      <c r="N36" s="12">
        <v>8</v>
      </c>
      <c r="O36" s="10"/>
      <c r="P36" s="11"/>
    </row>
    <row r="37" s="2" customFormat="1" ht="24.95" customHeight="1" spans="1:16">
      <c r="A37" s="22"/>
      <c r="B37" s="23"/>
      <c r="C37" s="23"/>
      <c r="D37" s="17"/>
      <c r="E37" s="12" t="s">
        <v>114</v>
      </c>
      <c r="F37" s="12" t="s">
        <v>115</v>
      </c>
      <c r="G37" s="12" t="s">
        <v>61</v>
      </c>
      <c r="H37" s="12" t="s">
        <v>24</v>
      </c>
      <c r="I37" s="12" t="s">
        <v>61</v>
      </c>
      <c r="J37" s="32">
        <f t="shared" si="6"/>
        <v>34</v>
      </c>
      <c r="K37" s="32">
        <v>78</v>
      </c>
      <c r="L37" s="32">
        <f t="shared" si="7"/>
        <v>39</v>
      </c>
      <c r="M37" s="32">
        <f t="shared" si="8"/>
        <v>73</v>
      </c>
      <c r="N37" s="12">
        <v>9</v>
      </c>
      <c r="O37" s="10"/>
      <c r="P37" s="11"/>
    </row>
    <row r="38" s="2" customFormat="1" ht="24.95" customHeight="1" spans="1:16">
      <c r="A38" s="22"/>
      <c r="B38" s="23"/>
      <c r="C38" s="23"/>
      <c r="D38" s="17"/>
      <c r="E38" s="12" t="s">
        <v>116</v>
      </c>
      <c r="F38" s="12" t="s">
        <v>117</v>
      </c>
      <c r="G38" s="12" t="s">
        <v>88</v>
      </c>
      <c r="H38" s="12" t="s">
        <v>24</v>
      </c>
      <c r="I38" s="12" t="s">
        <v>88</v>
      </c>
      <c r="J38" s="32">
        <f t="shared" si="6"/>
        <v>34.75</v>
      </c>
      <c r="K38" s="32">
        <v>73.8</v>
      </c>
      <c r="L38" s="32">
        <f t="shared" si="7"/>
        <v>36.9</v>
      </c>
      <c r="M38" s="32">
        <f t="shared" si="8"/>
        <v>71.65</v>
      </c>
      <c r="N38" s="12">
        <v>10</v>
      </c>
      <c r="O38" s="10"/>
      <c r="P38" s="11"/>
    </row>
    <row r="39" s="2" customFormat="1" ht="24.95" customHeight="1" spans="1:16">
      <c r="A39" s="22"/>
      <c r="B39" s="23"/>
      <c r="C39" s="23"/>
      <c r="D39" s="17"/>
      <c r="E39" s="12" t="s">
        <v>118</v>
      </c>
      <c r="F39" s="12" t="s">
        <v>119</v>
      </c>
      <c r="G39" s="12" t="s">
        <v>120</v>
      </c>
      <c r="H39" s="12" t="s">
        <v>24</v>
      </c>
      <c r="I39" s="12" t="s">
        <v>120</v>
      </c>
      <c r="J39" s="32">
        <f t="shared" si="6"/>
        <v>32.5</v>
      </c>
      <c r="K39" s="32">
        <v>73.5</v>
      </c>
      <c r="L39" s="32">
        <f t="shared" si="7"/>
        <v>36.75</v>
      </c>
      <c r="M39" s="32">
        <f t="shared" si="8"/>
        <v>69.25</v>
      </c>
      <c r="N39" s="12">
        <v>11</v>
      </c>
      <c r="O39" s="10"/>
      <c r="P39" s="11"/>
    </row>
    <row r="40" s="2" customFormat="1" ht="24.95" customHeight="1" spans="1:16">
      <c r="A40" s="22"/>
      <c r="B40" s="23"/>
      <c r="C40" s="23"/>
      <c r="D40" s="17"/>
      <c r="E40" s="12" t="s">
        <v>121</v>
      </c>
      <c r="F40" s="12" t="s">
        <v>122</v>
      </c>
      <c r="G40" s="12" t="s">
        <v>123</v>
      </c>
      <c r="H40" s="12" t="s">
        <v>24</v>
      </c>
      <c r="I40" s="12" t="s">
        <v>123</v>
      </c>
      <c r="J40" s="32">
        <f t="shared" si="6"/>
        <v>32.25</v>
      </c>
      <c r="K40" s="32">
        <v>64.8</v>
      </c>
      <c r="L40" s="32">
        <f t="shared" si="7"/>
        <v>32.4</v>
      </c>
      <c r="M40" s="32">
        <f t="shared" si="8"/>
        <v>64.65</v>
      </c>
      <c r="N40" s="12">
        <v>12</v>
      </c>
      <c r="O40" s="10"/>
      <c r="P40" s="11"/>
    </row>
    <row r="41" s="2" customFormat="1" ht="24.95" customHeight="1" spans="1:16">
      <c r="A41" s="13"/>
      <c r="B41" s="14"/>
      <c r="C41" s="14"/>
      <c r="D41" s="14"/>
      <c r="E41" s="26"/>
      <c r="F41" s="26"/>
      <c r="G41" s="26"/>
      <c r="H41" s="26"/>
      <c r="I41" s="26"/>
      <c r="J41" s="38"/>
      <c r="K41" s="26"/>
      <c r="L41" s="38"/>
      <c r="M41" s="26"/>
      <c r="N41" s="26"/>
      <c r="O41" s="26"/>
      <c r="P41" s="35"/>
    </row>
    <row r="42" s="2" customFormat="1" ht="24.95" customHeight="1" spans="1:16">
      <c r="A42" s="19" t="s">
        <v>124</v>
      </c>
      <c r="B42" s="20" t="s">
        <v>92</v>
      </c>
      <c r="C42" s="21" t="s">
        <v>52</v>
      </c>
      <c r="D42" s="15">
        <v>4</v>
      </c>
      <c r="E42" s="12" t="s">
        <v>125</v>
      </c>
      <c r="F42" s="12" t="s">
        <v>126</v>
      </c>
      <c r="G42" s="12" t="s">
        <v>127</v>
      </c>
      <c r="H42" s="12" t="s">
        <v>24</v>
      </c>
      <c r="I42" s="12" t="s">
        <v>127</v>
      </c>
      <c r="J42" s="32">
        <f t="shared" ref="J42:J51" si="9">I42*50%</f>
        <v>35.75</v>
      </c>
      <c r="K42" s="32">
        <v>84.3</v>
      </c>
      <c r="L42" s="32">
        <f t="shared" ref="L42:L51" si="10">K42*50%</f>
        <v>42.15</v>
      </c>
      <c r="M42" s="32">
        <f t="shared" ref="M42:M51" si="11">J42+L42</f>
        <v>77.9</v>
      </c>
      <c r="N42" s="12">
        <v>1</v>
      </c>
      <c r="O42" s="11" t="s">
        <v>25</v>
      </c>
      <c r="P42" s="25"/>
    </row>
    <row r="43" s="2" customFormat="1" ht="24.95" customHeight="1" spans="1:16">
      <c r="A43" s="22"/>
      <c r="B43" s="23"/>
      <c r="C43" s="24"/>
      <c r="D43" s="17"/>
      <c r="E43" s="12" t="s">
        <v>128</v>
      </c>
      <c r="F43" s="12" t="s">
        <v>129</v>
      </c>
      <c r="G43" s="12" t="s">
        <v>100</v>
      </c>
      <c r="H43" s="12" t="s">
        <v>24</v>
      </c>
      <c r="I43" s="12" t="s">
        <v>100</v>
      </c>
      <c r="J43" s="32">
        <f t="shared" si="9"/>
        <v>35</v>
      </c>
      <c r="K43" s="32">
        <v>82.2</v>
      </c>
      <c r="L43" s="32">
        <f t="shared" si="10"/>
        <v>41.1</v>
      </c>
      <c r="M43" s="32">
        <f t="shared" si="11"/>
        <v>76.1</v>
      </c>
      <c r="N43" s="12">
        <v>2</v>
      </c>
      <c r="O43" s="11" t="s">
        <v>25</v>
      </c>
      <c r="P43" s="25"/>
    </row>
    <row r="44" s="2" customFormat="1" ht="24.95" customHeight="1" spans="1:16">
      <c r="A44" s="22"/>
      <c r="B44" s="23"/>
      <c r="C44" s="24"/>
      <c r="D44" s="17"/>
      <c r="E44" s="12" t="s">
        <v>130</v>
      </c>
      <c r="F44" s="12" t="s">
        <v>131</v>
      </c>
      <c r="G44" s="12" t="s">
        <v>67</v>
      </c>
      <c r="H44" s="12" t="s">
        <v>24</v>
      </c>
      <c r="I44" s="12" t="s">
        <v>67</v>
      </c>
      <c r="J44" s="32">
        <f t="shared" si="9"/>
        <v>33.75</v>
      </c>
      <c r="K44" s="32">
        <v>81.1</v>
      </c>
      <c r="L44" s="32">
        <f t="shared" si="10"/>
        <v>40.55</v>
      </c>
      <c r="M44" s="32">
        <f t="shared" si="11"/>
        <v>74.3</v>
      </c>
      <c r="N44" s="12">
        <v>3</v>
      </c>
      <c r="O44" s="11" t="s">
        <v>25</v>
      </c>
      <c r="P44" s="25"/>
    </row>
    <row r="45" s="2" customFormat="1" ht="24.95" customHeight="1" spans="1:16">
      <c r="A45" s="22"/>
      <c r="B45" s="23"/>
      <c r="C45" s="24"/>
      <c r="D45" s="17"/>
      <c r="E45" s="12" t="s">
        <v>132</v>
      </c>
      <c r="F45" s="12" t="s">
        <v>133</v>
      </c>
      <c r="G45" s="12" t="s">
        <v>61</v>
      </c>
      <c r="H45" s="12" t="s">
        <v>24</v>
      </c>
      <c r="I45" s="12" t="s">
        <v>61</v>
      </c>
      <c r="J45" s="32">
        <f t="shared" si="9"/>
        <v>34</v>
      </c>
      <c r="K45" s="32">
        <v>78.12</v>
      </c>
      <c r="L45" s="32">
        <f t="shared" si="10"/>
        <v>39.06</v>
      </c>
      <c r="M45" s="32">
        <f t="shared" si="11"/>
        <v>73.06</v>
      </c>
      <c r="N45" s="12">
        <v>4</v>
      </c>
      <c r="O45" s="11" t="s">
        <v>25</v>
      </c>
      <c r="P45" s="25"/>
    </row>
    <row r="46" s="2" customFormat="1" ht="24.95" customHeight="1" spans="1:16">
      <c r="A46" s="22"/>
      <c r="B46" s="23"/>
      <c r="C46" s="24"/>
      <c r="D46" s="17"/>
      <c r="E46" s="12" t="s">
        <v>134</v>
      </c>
      <c r="F46" s="12" t="s">
        <v>135</v>
      </c>
      <c r="G46" s="12" t="s">
        <v>136</v>
      </c>
      <c r="H46" s="12" t="s">
        <v>24</v>
      </c>
      <c r="I46" s="12" t="s">
        <v>136</v>
      </c>
      <c r="J46" s="32">
        <f t="shared" si="9"/>
        <v>28.5</v>
      </c>
      <c r="K46" s="32">
        <v>84.1</v>
      </c>
      <c r="L46" s="32">
        <f t="shared" si="10"/>
        <v>42.05</v>
      </c>
      <c r="M46" s="32">
        <f t="shared" si="11"/>
        <v>70.55</v>
      </c>
      <c r="N46" s="12">
        <v>5</v>
      </c>
      <c r="O46" s="10"/>
      <c r="P46" s="25"/>
    </row>
    <row r="47" s="2" customFormat="1" ht="24.95" customHeight="1" spans="1:16">
      <c r="A47" s="22"/>
      <c r="B47" s="23"/>
      <c r="C47" s="24"/>
      <c r="D47" s="17"/>
      <c r="E47" s="12" t="s">
        <v>137</v>
      </c>
      <c r="F47" s="12" t="s">
        <v>138</v>
      </c>
      <c r="G47" s="12" t="s">
        <v>120</v>
      </c>
      <c r="H47" s="12" t="s">
        <v>24</v>
      </c>
      <c r="I47" s="12" t="s">
        <v>120</v>
      </c>
      <c r="J47" s="32">
        <f t="shared" si="9"/>
        <v>32.5</v>
      </c>
      <c r="K47" s="32">
        <v>75.4</v>
      </c>
      <c r="L47" s="32">
        <f t="shared" si="10"/>
        <v>37.7</v>
      </c>
      <c r="M47" s="32">
        <f t="shared" si="11"/>
        <v>70.2</v>
      </c>
      <c r="N47" s="12">
        <v>6</v>
      </c>
      <c r="O47" s="10"/>
      <c r="P47" s="25"/>
    </row>
    <row r="48" s="2" customFormat="1" ht="24.95" customHeight="1" spans="1:16">
      <c r="A48" s="22"/>
      <c r="B48" s="23"/>
      <c r="C48" s="24"/>
      <c r="D48" s="17"/>
      <c r="E48" s="12" t="s">
        <v>139</v>
      </c>
      <c r="F48" s="12" t="s">
        <v>140</v>
      </c>
      <c r="G48" s="12" t="s">
        <v>70</v>
      </c>
      <c r="H48" s="12" t="s">
        <v>24</v>
      </c>
      <c r="I48" s="12" t="s">
        <v>70</v>
      </c>
      <c r="J48" s="32">
        <f t="shared" si="9"/>
        <v>30.25</v>
      </c>
      <c r="K48" s="32">
        <v>79.4</v>
      </c>
      <c r="L48" s="32">
        <f t="shared" si="10"/>
        <v>39.7</v>
      </c>
      <c r="M48" s="32">
        <f t="shared" si="11"/>
        <v>69.95</v>
      </c>
      <c r="N48" s="12">
        <v>7</v>
      </c>
      <c r="O48" s="10"/>
      <c r="P48" s="25"/>
    </row>
    <row r="49" s="2" customFormat="1" ht="24.95" customHeight="1" spans="1:16">
      <c r="A49" s="22"/>
      <c r="B49" s="23"/>
      <c r="C49" s="24"/>
      <c r="D49" s="17"/>
      <c r="E49" s="12" t="s">
        <v>141</v>
      </c>
      <c r="F49" s="12" t="s">
        <v>142</v>
      </c>
      <c r="G49" s="12" t="s">
        <v>143</v>
      </c>
      <c r="H49" s="27">
        <v>6</v>
      </c>
      <c r="I49" s="27">
        <v>59</v>
      </c>
      <c r="J49" s="32">
        <f t="shared" si="9"/>
        <v>29.5</v>
      </c>
      <c r="K49" s="32">
        <v>76.5</v>
      </c>
      <c r="L49" s="32">
        <f t="shared" si="10"/>
        <v>38.25</v>
      </c>
      <c r="M49" s="32">
        <f t="shared" si="11"/>
        <v>67.75</v>
      </c>
      <c r="N49" s="12">
        <v>8</v>
      </c>
      <c r="O49" s="10"/>
      <c r="P49" s="25"/>
    </row>
    <row r="50" s="2" customFormat="1" ht="24.95" customHeight="1" spans="1:16">
      <c r="A50" s="22"/>
      <c r="B50" s="23"/>
      <c r="C50" s="24"/>
      <c r="D50" s="17"/>
      <c r="E50" s="12" t="s">
        <v>144</v>
      </c>
      <c r="F50" s="12" t="s">
        <v>145</v>
      </c>
      <c r="G50" s="12" t="s">
        <v>123</v>
      </c>
      <c r="H50" s="12" t="s">
        <v>24</v>
      </c>
      <c r="I50" s="12" t="s">
        <v>123</v>
      </c>
      <c r="J50" s="32">
        <f t="shared" si="9"/>
        <v>32.25</v>
      </c>
      <c r="K50" s="32">
        <v>70.6</v>
      </c>
      <c r="L50" s="32">
        <f t="shared" si="10"/>
        <v>35.3</v>
      </c>
      <c r="M50" s="32">
        <f t="shared" si="11"/>
        <v>67.55</v>
      </c>
      <c r="N50" s="12">
        <v>9</v>
      </c>
      <c r="O50" s="10"/>
      <c r="P50" s="25"/>
    </row>
    <row r="51" s="2" customFormat="1" ht="24.95" customHeight="1" spans="1:16">
      <c r="A51" s="22"/>
      <c r="B51" s="23"/>
      <c r="C51" s="24"/>
      <c r="D51" s="17"/>
      <c r="E51" s="12" t="s">
        <v>146</v>
      </c>
      <c r="F51" s="12" t="s">
        <v>147</v>
      </c>
      <c r="G51" s="12" t="s">
        <v>78</v>
      </c>
      <c r="H51" s="12" t="s">
        <v>24</v>
      </c>
      <c r="I51" s="12" t="s">
        <v>78</v>
      </c>
      <c r="J51" s="32">
        <f t="shared" si="9"/>
        <v>28.75</v>
      </c>
      <c r="K51" s="32">
        <v>76.2</v>
      </c>
      <c r="L51" s="32">
        <f t="shared" si="10"/>
        <v>38.1</v>
      </c>
      <c r="M51" s="32">
        <f t="shared" si="11"/>
        <v>66.85</v>
      </c>
      <c r="N51" s="12">
        <v>10</v>
      </c>
      <c r="O51" s="10"/>
      <c r="P51" s="25"/>
    </row>
    <row r="52" s="2" customFormat="1" ht="24.95" customHeight="1" spans="1:16">
      <c r="A52" s="13"/>
      <c r="B52" s="14"/>
      <c r="C52" s="14"/>
      <c r="D52" s="14"/>
      <c r="E52" s="14"/>
      <c r="F52" s="14"/>
      <c r="G52" s="14"/>
      <c r="H52" s="14"/>
      <c r="I52" s="14"/>
      <c r="J52" s="39"/>
      <c r="K52" s="14"/>
      <c r="L52" s="39"/>
      <c r="M52" s="14"/>
      <c r="N52" s="14"/>
      <c r="O52" s="14"/>
      <c r="P52" s="35"/>
    </row>
    <row r="53" s="2" customFormat="1" ht="24.95" customHeight="1" spans="1:16">
      <c r="A53" s="19" t="s">
        <v>148</v>
      </c>
      <c r="B53" s="20" t="s">
        <v>92</v>
      </c>
      <c r="C53" s="20" t="s">
        <v>149</v>
      </c>
      <c r="D53" s="15">
        <v>2</v>
      </c>
      <c r="E53" s="12" t="s">
        <v>150</v>
      </c>
      <c r="F53" s="12" t="s">
        <v>151</v>
      </c>
      <c r="G53" s="12" t="s">
        <v>31</v>
      </c>
      <c r="H53" s="12" t="s">
        <v>24</v>
      </c>
      <c r="I53" s="12" t="s">
        <v>31</v>
      </c>
      <c r="J53" s="32">
        <f t="shared" ref="J53:J58" si="12">I53*50%</f>
        <v>41.25</v>
      </c>
      <c r="K53" s="32">
        <v>82.7</v>
      </c>
      <c r="L53" s="32">
        <f t="shared" ref="L53:L58" si="13">K53*50%</f>
        <v>41.35</v>
      </c>
      <c r="M53" s="32">
        <f t="shared" ref="M53:M58" si="14">J53+L53</f>
        <v>82.6</v>
      </c>
      <c r="N53" s="12">
        <v>1</v>
      </c>
      <c r="O53" s="11" t="s">
        <v>25</v>
      </c>
      <c r="P53" s="11"/>
    </row>
    <row r="54" s="2" customFormat="1" ht="24.95" customHeight="1" spans="1:16">
      <c r="A54" s="22"/>
      <c r="B54" s="28"/>
      <c r="C54" s="28"/>
      <c r="D54" s="17"/>
      <c r="E54" s="12" t="s">
        <v>152</v>
      </c>
      <c r="F54" s="12" t="s">
        <v>153</v>
      </c>
      <c r="G54" s="12" t="s">
        <v>154</v>
      </c>
      <c r="H54" s="12" t="s">
        <v>24</v>
      </c>
      <c r="I54" s="12" t="s">
        <v>154</v>
      </c>
      <c r="J54" s="32">
        <f t="shared" si="12"/>
        <v>41</v>
      </c>
      <c r="K54" s="32">
        <v>79.26</v>
      </c>
      <c r="L54" s="32">
        <f t="shared" si="13"/>
        <v>39.63</v>
      </c>
      <c r="M54" s="32">
        <f t="shared" si="14"/>
        <v>80.63</v>
      </c>
      <c r="N54" s="12">
        <v>2</v>
      </c>
      <c r="O54" s="11" t="s">
        <v>25</v>
      </c>
      <c r="P54" s="11"/>
    </row>
    <row r="55" s="2" customFormat="1" ht="24.95" customHeight="1" spans="1:16">
      <c r="A55" s="22"/>
      <c r="B55" s="28"/>
      <c r="C55" s="28"/>
      <c r="D55" s="17"/>
      <c r="E55" s="12" t="s">
        <v>155</v>
      </c>
      <c r="F55" s="12" t="s">
        <v>156</v>
      </c>
      <c r="G55" s="12" t="s">
        <v>157</v>
      </c>
      <c r="H55" s="12" t="s">
        <v>24</v>
      </c>
      <c r="I55" s="12" t="s">
        <v>157</v>
      </c>
      <c r="J55" s="32">
        <f t="shared" si="12"/>
        <v>42.25</v>
      </c>
      <c r="K55" s="32">
        <v>76.5</v>
      </c>
      <c r="L55" s="32">
        <f t="shared" si="13"/>
        <v>38.25</v>
      </c>
      <c r="M55" s="32">
        <f t="shared" si="14"/>
        <v>80.5</v>
      </c>
      <c r="N55" s="12">
        <v>3</v>
      </c>
      <c r="O55" s="10"/>
      <c r="P55" s="11"/>
    </row>
    <row r="56" s="2" customFormat="1" ht="24.95" customHeight="1" spans="1:16">
      <c r="A56" s="22"/>
      <c r="B56" s="28"/>
      <c r="C56" s="28"/>
      <c r="D56" s="17"/>
      <c r="E56" s="12" t="s">
        <v>158</v>
      </c>
      <c r="F56" s="12" t="s">
        <v>159</v>
      </c>
      <c r="G56" s="12" t="s">
        <v>157</v>
      </c>
      <c r="H56" s="12" t="s">
        <v>24</v>
      </c>
      <c r="I56" s="12" t="s">
        <v>157</v>
      </c>
      <c r="J56" s="32">
        <f t="shared" si="12"/>
        <v>42.25</v>
      </c>
      <c r="K56" s="32">
        <v>75.48</v>
      </c>
      <c r="L56" s="32">
        <f t="shared" si="13"/>
        <v>37.74</v>
      </c>
      <c r="M56" s="32">
        <f t="shared" si="14"/>
        <v>79.99</v>
      </c>
      <c r="N56" s="12">
        <v>4</v>
      </c>
      <c r="O56" s="10"/>
      <c r="P56" s="11"/>
    </row>
    <row r="57" s="2" customFormat="1" ht="24.95" customHeight="1" spans="1:16">
      <c r="A57" s="22"/>
      <c r="B57" s="28"/>
      <c r="C57" s="28"/>
      <c r="D57" s="17"/>
      <c r="E57" s="12" t="s">
        <v>160</v>
      </c>
      <c r="F57" s="12" t="s">
        <v>161</v>
      </c>
      <c r="G57" s="12" t="s">
        <v>95</v>
      </c>
      <c r="H57" s="12" t="s">
        <v>24</v>
      </c>
      <c r="I57" s="12" t="s">
        <v>95</v>
      </c>
      <c r="J57" s="32">
        <f t="shared" si="12"/>
        <v>40</v>
      </c>
      <c r="K57" s="32">
        <v>76.8</v>
      </c>
      <c r="L57" s="32">
        <f t="shared" si="13"/>
        <v>38.4</v>
      </c>
      <c r="M57" s="32">
        <f t="shared" si="14"/>
        <v>78.4</v>
      </c>
      <c r="N57" s="12">
        <v>5</v>
      </c>
      <c r="O57" s="10"/>
      <c r="P57" s="11"/>
    </row>
    <row r="58" s="2" customFormat="1" ht="24.95" customHeight="1" spans="1:16">
      <c r="A58" s="22"/>
      <c r="B58" s="28"/>
      <c r="C58" s="28"/>
      <c r="D58" s="17"/>
      <c r="E58" s="12" t="s">
        <v>162</v>
      </c>
      <c r="F58" s="12" t="s">
        <v>163</v>
      </c>
      <c r="G58" s="12" t="s">
        <v>28</v>
      </c>
      <c r="H58" s="12" t="s">
        <v>24</v>
      </c>
      <c r="I58" s="12" t="s">
        <v>28</v>
      </c>
      <c r="J58" s="32">
        <f t="shared" si="12"/>
        <v>41.75</v>
      </c>
      <c r="K58" s="32">
        <v>73.2</v>
      </c>
      <c r="L58" s="32">
        <f t="shared" si="13"/>
        <v>36.6</v>
      </c>
      <c r="M58" s="32">
        <f t="shared" si="14"/>
        <v>78.35</v>
      </c>
      <c r="N58" s="12">
        <v>6</v>
      </c>
      <c r="O58" s="10"/>
      <c r="P58" s="11"/>
    </row>
    <row r="59" s="2" customFormat="1" ht="24.95" customHeight="1" spans="1:16">
      <c r="A59" s="13"/>
      <c r="B59" s="14"/>
      <c r="C59" s="14"/>
      <c r="D59" s="14"/>
      <c r="E59" s="14"/>
      <c r="F59" s="14"/>
      <c r="G59" s="14"/>
      <c r="H59" s="14"/>
      <c r="I59" s="14"/>
      <c r="J59" s="39"/>
      <c r="K59" s="14"/>
      <c r="L59" s="39"/>
      <c r="M59" s="14"/>
      <c r="N59" s="14"/>
      <c r="O59" s="14"/>
      <c r="P59" s="35"/>
    </row>
    <row r="60" s="2" customFormat="1" ht="24.95" customHeight="1" spans="1:16">
      <c r="A60" s="19" t="s">
        <v>164</v>
      </c>
      <c r="B60" s="20" t="s">
        <v>165</v>
      </c>
      <c r="C60" s="20" t="s">
        <v>166</v>
      </c>
      <c r="D60" s="29">
        <v>4</v>
      </c>
      <c r="E60" s="12" t="s">
        <v>167</v>
      </c>
      <c r="F60" s="12" t="s">
        <v>168</v>
      </c>
      <c r="G60" s="12" t="s">
        <v>154</v>
      </c>
      <c r="H60" s="12" t="s">
        <v>24</v>
      </c>
      <c r="I60" s="12" t="s">
        <v>154</v>
      </c>
      <c r="J60" s="32">
        <f t="shared" ref="J60:J71" si="15">I60*50%</f>
        <v>41</v>
      </c>
      <c r="K60" s="32">
        <v>84.8</v>
      </c>
      <c r="L60" s="32">
        <f t="shared" ref="L60:L71" si="16">K60*50%</f>
        <v>42.4</v>
      </c>
      <c r="M60" s="32">
        <f t="shared" ref="M60:M71" si="17">J60+L60</f>
        <v>83.4</v>
      </c>
      <c r="N60" s="12">
        <v>1</v>
      </c>
      <c r="O60" s="11" t="s">
        <v>25</v>
      </c>
      <c r="P60" s="25"/>
    </row>
    <row r="61" s="2" customFormat="1" ht="24.95" customHeight="1" spans="1:16">
      <c r="A61" s="22"/>
      <c r="B61" s="23"/>
      <c r="C61" s="23"/>
      <c r="D61" s="28"/>
      <c r="E61" s="12" t="s">
        <v>169</v>
      </c>
      <c r="F61" s="12" t="s">
        <v>131</v>
      </c>
      <c r="G61" s="12" t="s">
        <v>35</v>
      </c>
      <c r="H61" s="12" t="s">
        <v>24</v>
      </c>
      <c r="I61" s="12" t="s">
        <v>35</v>
      </c>
      <c r="J61" s="32">
        <f t="shared" si="15"/>
        <v>40.5</v>
      </c>
      <c r="K61" s="32">
        <v>78.6</v>
      </c>
      <c r="L61" s="32">
        <f t="shared" si="16"/>
        <v>39.3</v>
      </c>
      <c r="M61" s="32">
        <f t="shared" si="17"/>
        <v>79.8</v>
      </c>
      <c r="N61" s="12">
        <v>2</v>
      </c>
      <c r="O61" s="11" t="s">
        <v>25</v>
      </c>
      <c r="P61" s="25"/>
    </row>
    <row r="62" s="2" customFormat="1" ht="24.95" customHeight="1" spans="1:16">
      <c r="A62" s="22"/>
      <c r="B62" s="23"/>
      <c r="C62" s="23"/>
      <c r="D62" s="28"/>
      <c r="E62" s="12" t="s">
        <v>170</v>
      </c>
      <c r="F62" s="12" t="s">
        <v>171</v>
      </c>
      <c r="G62" s="12" t="s">
        <v>172</v>
      </c>
      <c r="H62" s="12" t="s">
        <v>24</v>
      </c>
      <c r="I62" s="12" t="s">
        <v>172</v>
      </c>
      <c r="J62" s="32">
        <f t="shared" si="15"/>
        <v>38.25</v>
      </c>
      <c r="K62" s="32">
        <v>79.6</v>
      </c>
      <c r="L62" s="32">
        <f t="shared" si="16"/>
        <v>39.8</v>
      </c>
      <c r="M62" s="32">
        <f t="shared" si="17"/>
        <v>78.05</v>
      </c>
      <c r="N62" s="12">
        <v>3</v>
      </c>
      <c r="O62" s="11" t="s">
        <v>25</v>
      </c>
      <c r="P62" s="25"/>
    </row>
    <row r="63" s="2" customFormat="1" ht="24.95" customHeight="1" spans="1:16">
      <c r="A63" s="22"/>
      <c r="B63" s="23"/>
      <c r="C63" s="23"/>
      <c r="D63" s="28"/>
      <c r="E63" s="12" t="s">
        <v>173</v>
      </c>
      <c r="F63" s="12" t="s">
        <v>174</v>
      </c>
      <c r="G63" s="12" t="s">
        <v>50</v>
      </c>
      <c r="H63" s="12" t="s">
        <v>24</v>
      </c>
      <c r="I63" s="12" t="s">
        <v>50</v>
      </c>
      <c r="J63" s="32">
        <f t="shared" si="15"/>
        <v>37</v>
      </c>
      <c r="K63" s="32">
        <v>76.2</v>
      </c>
      <c r="L63" s="32">
        <f t="shared" si="16"/>
        <v>38.1</v>
      </c>
      <c r="M63" s="32">
        <f t="shared" si="17"/>
        <v>75.1</v>
      </c>
      <c r="N63" s="12">
        <v>4</v>
      </c>
      <c r="O63" s="11" t="s">
        <v>25</v>
      </c>
      <c r="P63" s="25"/>
    </row>
    <row r="64" s="2" customFormat="1" ht="24.95" customHeight="1" spans="1:16">
      <c r="A64" s="22"/>
      <c r="B64" s="23"/>
      <c r="C64" s="23"/>
      <c r="D64" s="28"/>
      <c r="E64" s="12" t="s">
        <v>175</v>
      </c>
      <c r="F64" s="12" t="s">
        <v>176</v>
      </c>
      <c r="G64" s="12" t="s">
        <v>85</v>
      </c>
      <c r="H64" s="12" t="s">
        <v>24</v>
      </c>
      <c r="I64" s="12" t="s">
        <v>85</v>
      </c>
      <c r="J64" s="32">
        <f t="shared" si="15"/>
        <v>39.25</v>
      </c>
      <c r="K64" s="32">
        <v>71.36</v>
      </c>
      <c r="L64" s="32">
        <f t="shared" si="16"/>
        <v>35.68</v>
      </c>
      <c r="M64" s="32">
        <f t="shared" si="17"/>
        <v>74.93</v>
      </c>
      <c r="N64" s="12">
        <v>5</v>
      </c>
      <c r="O64" s="10"/>
      <c r="P64" s="25"/>
    </row>
    <row r="65" s="2" customFormat="1" ht="24.95" customHeight="1" spans="1:16">
      <c r="A65" s="22"/>
      <c r="B65" s="23"/>
      <c r="C65" s="23"/>
      <c r="D65" s="28"/>
      <c r="E65" s="12" t="s">
        <v>177</v>
      </c>
      <c r="F65" s="12" t="s">
        <v>178</v>
      </c>
      <c r="G65" s="12" t="s">
        <v>64</v>
      </c>
      <c r="H65" s="12" t="s">
        <v>24</v>
      </c>
      <c r="I65" s="12" t="s">
        <v>64</v>
      </c>
      <c r="J65" s="32">
        <f t="shared" si="15"/>
        <v>35.25</v>
      </c>
      <c r="K65" s="32">
        <v>79.02</v>
      </c>
      <c r="L65" s="32">
        <f t="shared" si="16"/>
        <v>39.51</v>
      </c>
      <c r="M65" s="32">
        <f t="shared" si="17"/>
        <v>74.76</v>
      </c>
      <c r="N65" s="12">
        <v>6</v>
      </c>
      <c r="O65" s="10"/>
      <c r="P65" s="25"/>
    </row>
    <row r="66" s="2" customFormat="1" ht="24.95" customHeight="1" spans="1:16">
      <c r="A66" s="22"/>
      <c r="B66" s="23"/>
      <c r="C66" s="23"/>
      <c r="D66" s="28"/>
      <c r="E66" s="12" t="s">
        <v>179</v>
      </c>
      <c r="F66" s="12" t="s">
        <v>180</v>
      </c>
      <c r="G66" s="12" t="s">
        <v>50</v>
      </c>
      <c r="H66" s="12" t="s">
        <v>24</v>
      </c>
      <c r="I66" s="12" t="s">
        <v>50</v>
      </c>
      <c r="J66" s="32">
        <f t="shared" si="15"/>
        <v>37</v>
      </c>
      <c r="K66" s="32">
        <v>75.5</v>
      </c>
      <c r="L66" s="32">
        <f t="shared" si="16"/>
        <v>37.75</v>
      </c>
      <c r="M66" s="32">
        <f t="shared" si="17"/>
        <v>74.75</v>
      </c>
      <c r="N66" s="12">
        <v>7</v>
      </c>
      <c r="O66" s="10"/>
      <c r="P66" s="25"/>
    </row>
    <row r="67" s="2" customFormat="1" ht="24.95" customHeight="1" spans="1:16">
      <c r="A67" s="22"/>
      <c r="B67" s="23"/>
      <c r="C67" s="23"/>
      <c r="D67" s="28"/>
      <c r="E67" s="12" t="s">
        <v>181</v>
      </c>
      <c r="F67" s="12" t="s">
        <v>182</v>
      </c>
      <c r="G67" s="12" t="s">
        <v>41</v>
      </c>
      <c r="H67" s="12" t="s">
        <v>24</v>
      </c>
      <c r="I67" s="12" t="s">
        <v>41</v>
      </c>
      <c r="J67" s="32">
        <f t="shared" si="15"/>
        <v>37.75</v>
      </c>
      <c r="K67" s="32">
        <v>72.8</v>
      </c>
      <c r="L67" s="32">
        <f t="shared" si="16"/>
        <v>36.4</v>
      </c>
      <c r="M67" s="32">
        <f t="shared" si="17"/>
        <v>74.15</v>
      </c>
      <c r="N67" s="12">
        <v>8</v>
      </c>
      <c r="O67" s="10"/>
      <c r="P67" s="25"/>
    </row>
    <row r="68" s="2" customFormat="1" ht="24.95" customHeight="1" spans="1:16">
      <c r="A68" s="22"/>
      <c r="B68" s="23"/>
      <c r="C68" s="23"/>
      <c r="D68" s="28"/>
      <c r="E68" s="12" t="s">
        <v>183</v>
      </c>
      <c r="F68" s="12" t="s">
        <v>184</v>
      </c>
      <c r="G68" s="12" t="s">
        <v>44</v>
      </c>
      <c r="H68" s="12" t="s">
        <v>24</v>
      </c>
      <c r="I68" s="12" t="s">
        <v>44</v>
      </c>
      <c r="J68" s="32">
        <f t="shared" si="15"/>
        <v>37.5</v>
      </c>
      <c r="K68" s="32">
        <v>73.06</v>
      </c>
      <c r="L68" s="32">
        <f t="shared" si="16"/>
        <v>36.53</v>
      </c>
      <c r="M68" s="32">
        <f t="shared" si="17"/>
        <v>74.03</v>
      </c>
      <c r="N68" s="12">
        <v>9</v>
      </c>
      <c r="O68" s="10"/>
      <c r="P68" s="25"/>
    </row>
    <row r="69" s="2" customFormat="1" ht="24.95" customHeight="1" spans="1:16">
      <c r="A69" s="22"/>
      <c r="B69" s="23"/>
      <c r="C69" s="23"/>
      <c r="D69" s="28"/>
      <c r="E69" s="12" t="s">
        <v>185</v>
      </c>
      <c r="F69" s="12" t="s">
        <v>186</v>
      </c>
      <c r="G69" s="12" t="s">
        <v>100</v>
      </c>
      <c r="H69" s="12" t="s">
        <v>24</v>
      </c>
      <c r="I69" s="12" t="s">
        <v>100</v>
      </c>
      <c r="J69" s="32">
        <f t="shared" si="15"/>
        <v>35</v>
      </c>
      <c r="K69" s="32">
        <v>77.3</v>
      </c>
      <c r="L69" s="32">
        <f t="shared" si="16"/>
        <v>38.65</v>
      </c>
      <c r="M69" s="32">
        <f t="shared" si="17"/>
        <v>73.65</v>
      </c>
      <c r="N69" s="12">
        <v>10</v>
      </c>
      <c r="O69" s="10"/>
      <c r="P69" s="25"/>
    </row>
    <row r="70" s="2" customFormat="1" ht="24.95" customHeight="1" spans="1:16">
      <c r="A70" s="22"/>
      <c r="B70" s="23"/>
      <c r="C70" s="23"/>
      <c r="D70" s="28"/>
      <c r="E70" s="12" t="s">
        <v>187</v>
      </c>
      <c r="F70" s="12" t="s">
        <v>188</v>
      </c>
      <c r="G70" s="12" t="s">
        <v>189</v>
      </c>
      <c r="H70" s="12" t="s">
        <v>24</v>
      </c>
      <c r="I70" s="12" t="s">
        <v>189</v>
      </c>
      <c r="J70" s="32">
        <f t="shared" si="15"/>
        <v>37.25</v>
      </c>
      <c r="K70" s="32">
        <v>72.76</v>
      </c>
      <c r="L70" s="32">
        <f t="shared" si="16"/>
        <v>36.38</v>
      </c>
      <c r="M70" s="32">
        <f t="shared" si="17"/>
        <v>73.63</v>
      </c>
      <c r="N70" s="12">
        <v>11</v>
      </c>
      <c r="O70" s="10"/>
      <c r="P70" s="25"/>
    </row>
    <row r="71" s="2" customFormat="1" ht="24.95" customHeight="1" spans="1:16">
      <c r="A71" s="22"/>
      <c r="B71" s="23"/>
      <c r="C71" s="23"/>
      <c r="D71" s="28"/>
      <c r="E71" s="12" t="s">
        <v>190</v>
      </c>
      <c r="F71" s="12" t="s">
        <v>151</v>
      </c>
      <c r="G71" s="12" t="s">
        <v>127</v>
      </c>
      <c r="H71" s="12" t="s">
        <v>24</v>
      </c>
      <c r="I71" s="12" t="s">
        <v>127</v>
      </c>
      <c r="J71" s="32">
        <f t="shared" si="15"/>
        <v>35.75</v>
      </c>
      <c r="K71" s="32">
        <v>72</v>
      </c>
      <c r="L71" s="32">
        <f t="shared" si="16"/>
        <v>36</v>
      </c>
      <c r="M71" s="32">
        <f t="shared" si="17"/>
        <v>71.75</v>
      </c>
      <c r="N71" s="12">
        <v>12</v>
      </c>
      <c r="O71" s="10"/>
      <c r="P71" s="25"/>
    </row>
    <row r="72" s="2" customFormat="1" ht="24.95" customHeight="1" spans="1:16">
      <c r="A72" s="13"/>
      <c r="B72" s="14"/>
      <c r="C72" s="14"/>
      <c r="D72" s="14"/>
      <c r="E72" s="14"/>
      <c r="F72" s="14"/>
      <c r="G72" s="14"/>
      <c r="H72" s="14"/>
      <c r="I72" s="14"/>
      <c r="J72" s="39"/>
      <c r="K72" s="14"/>
      <c r="L72" s="39"/>
      <c r="M72" s="14"/>
      <c r="N72" s="14"/>
      <c r="O72" s="14"/>
      <c r="P72" s="35"/>
    </row>
    <row r="73" s="2" customFormat="1" ht="24.95" customHeight="1" spans="1:16">
      <c r="A73" s="19" t="s">
        <v>191</v>
      </c>
      <c r="B73" s="40" t="s">
        <v>165</v>
      </c>
      <c r="C73" s="40" t="s">
        <v>192</v>
      </c>
      <c r="D73" s="19" t="s">
        <v>193</v>
      </c>
      <c r="E73" s="12" t="s">
        <v>194</v>
      </c>
      <c r="F73" s="12" t="s">
        <v>195</v>
      </c>
      <c r="G73" s="12" t="s">
        <v>172</v>
      </c>
      <c r="H73" s="12" t="s">
        <v>24</v>
      </c>
      <c r="I73" s="12" t="s">
        <v>172</v>
      </c>
      <c r="J73" s="52">
        <f t="shared" ref="J73:J81" si="18">I73*50%</f>
        <v>38.25</v>
      </c>
      <c r="K73" s="32">
        <v>75.6</v>
      </c>
      <c r="L73" s="52">
        <f t="shared" ref="L73:L81" si="19">K73*50%</f>
        <v>37.8</v>
      </c>
      <c r="M73" s="52">
        <f t="shared" ref="M73:M81" si="20">J73+L73</f>
        <v>76.05</v>
      </c>
      <c r="N73" s="12">
        <v>1</v>
      </c>
      <c r="O73" s="11" t="s">
        <v>25</v>
      </c>
      <c r="P73" s="11"/>
    </row>
    <row r="74" s="2" customFormat="1" ht="24.95" customHeight="1" spans="1:16">
      <c r="A74" s="22"/>
      <c r="B74" s="22"/>
      <c r="C74" s="22"/>
      <c r="D74" s="22"/>
      <c r="E74" s="12" t="s">
        <v>196</v>
      </c>
      <c r="F74" s="12" t="s">
        <v>197</v>
      </c>
      <c r="G74" s="12" t="s">
        <v>198</v>
      </c>
      <c r="H74" s="12" t="s">
        <v>24</v>
      </c>
      <c r="I74" s="12" t="s">
        <v>198</v>
      </c>
      <c r="J74" s="52">
        <f t="shared" si="18"/>
        <v>36.25</v>
      </c>
      <c r="K74" s="32">
        <v>77.4</v>
      </c>
      <c r="L74" s="52">
        <f t="shared" si="19"/>
        <v>38.7</v>
      </c>
      <c r="M74" s="52">
        <f t="shared" si="20"/>
        <v>74.95</v>
      </c>
      <c r="N74" s="12">
        <v>2</v>
      </c>
      <c r="O74" s="11" t="s">
        <v>25</v>
      </c>
      <c r="P74" s="11"/>
    </row>
    <row r="75" s="2" customFormat="1" ht="24.95" customHeight="1" spans="1:16">
      <c r="A75" s="22"/>
      <c r="B75" s="22"/>
      <c r="C75" s="22"/>
      <c r="D75" s="22"/>
      <c r="E75" s="12" t="s">
        <v>199</v>
      </c>
      <c r="F75" s="12" t="s">
        <v>200</v>
      </c>
      <c r="G75" s="12" t="s">
        <v>172</v>
      </c>
      <c r="H75" s="12" t="s">
        <v>24</v>
      </c>
      <c r="I75" s="12" t="s">
        <v>172</v>
      </c>
      <c r="J75" s="52">
        <f t="shared" si="18"/>
        <v>38.25</v>
      </c>
      <c r="K75" s="32">
        <v>72.2</v>
      </c>
      <c r="L75" s="52">
        <f t="shared" si="19"/>
        <v>36.1</v>
      </c>
      <c r="M75" s="52">
        <f t="shared" si="20"/>
        <v>74.35</v>
      </c>
      <c r="N75" s="12">
        <v>3</v>
      </c>
      <c r="O75" s="11" t="s">
        <v>25</v>
      </c>
      <c r="P75" s="25"/>
    </row>
    <row r="76" s="2" customFormat="1" ht="24.95" customHeight="1" spans="1:16">
      <c r="A76" s="22"/>
      <c r="B76" s="22"/>
      <c r="C76" s="22"/>
      <c r="D76" s="22"/>
      <c r="E76" s="12" t="s">
        <v>201</v>
      </c>
      <c r="F76" s="12" t="s">
        <v>202</v>
      </c>
      <c r="G76" s="12" t="s">
        <v>64</v>
      </c>
      <c r="H76" s="12" t="s">
        <v>24</v>
      </c>
      <c r="I76" s="12" t="s">
        <v>64</v>
      </c>
      <c r="J76" s="52">
        <f t="shared" si="18"/>
        <v>35.25</v>
      </c>
      <c r="K76" s="32">
        <v>76.9</v>
      </c>
      <c r="L76" s="52">
        <f t="shared" si="19"/>
        <v>38.45</v>
      </c>
      <c r="M76" s="52">
        <f t="shared" si="20"/>
        <v>73.7</v>
      </c>
      <c r="N76" s="12">
        <v>4</v>
      </c>
      <c r="O76" s="10"/>
      <c r="P76" s="11"/>
    </row>
    <row r="77" s="2" customFormat="1" ht="24.95" customHeight="1" spans="1:16">
      <c r="A77" s="22"/>
      <c r="B77" s="22"/>
      <c r="C77" s="22"/>
      <c r="D77" s="22"/>
      <c r="E77" s="12" t="s">
        <v>203</v>
      </c>
      <c r="F77" s="12" t="s">
        <v>204</v>
      </c>
      <c r="G77" s="12" t="s">
        <v>100</v>
      </c>
      <c r="H77" s="12" t="s">
        <v>24</v>
      </c>
      <c r="I77" s="12" t="s">
        <v>100</v>
      </c>
      <c r="J77" s="52">
        <f t="shared" si="18"/>
        <v>35</v>
      </c>
      <c r="K77" s="32">
        <v>75.4</v>
      </c>
      <c r="L77" s="52">
        <f t="shared" si="19"/>
        <v>37.7</v>
      </c>
      <c r="M77" s="52">
        <f t="shared" si="20"/>
        <v>72.7</v>
      </c>
      <c r="N77" s="12">
        <v>5</v>
      </c>
      <c r="O77" s="10"/>
      <c r="P77" s="11"/>
    </row>
    <row r="78" s="2" customFormat="1" ht="24.95" customHeight="1" spans="1:16">
      <c r="A78" s="22"/>
      <c r="B78" s="22"/>
      <c r="C78" s="22"/>
      <c r="D78" s="22"/>
      <c r="E78" s="12" t="s">
        <v>205</v>
      </c>
      <c r="F78" s="12" t="s">
        <v>206</v>
      </c>
      <c r="G78" s="12" t="s">
        <v>88</v>
      </c>
      <c r="H78" s="12" t="s">
        <v>24</v>
      </c>
      <c r="I78" s="12" t="s">
        <v>88</v>
      </c>
      <c r="J78" s="52">
        <f t="shared" si="18"/>
        <v>34.75</v>
      </c>
      <c r="K78" s="32">
        <v>75.2</v>
      </c>
      <c r="L78" s="52">
        <f t="shared" si="19"/>
        <v>37.6</v>
      </c>
      <c r="M78" s="52">
        <f t="shared" si="20"/>
        <v>72.35</v>
      </c>
      <c r="N78" s="12">
        <v>6</v>
      </c>
      <c r="O78" s="10"/>
      <c r="P78" s="11"/>
    </row>
    <row r="79" s="2" customFormat="1" ht="24.95" customHeight="1" spans="1:16">
      <c r="A79" s="22"/>
      <c r="B79" s="22"/>
      <c r="C79" s="22"/>
      <c r="D79" s="22"/>
      <c r="E79" s="12" t="s">
        <v>207</v>
      </c>
      <c r="F79" s="12" t="s">
        <v>208</v>
      </c>
      <c r="G79" s="12" t="s">
        <v>209</v>
      </c>
      <c r="H79" s="12" t="s">
        <v>24</v>
      </c>
      <c r="I79" s="12" t="s">
        <v>209</v>
      </c>
      <c r="J79" s="52">
        <f t="shared" si="18"/>
        <v>34.5</v>
      </c>
      <c r="K79" s="32">
        <v>72.5</v>
      </c>
      <c r="L79" s="52">
        <f t="shared" si="19"/>
        <v>36.25</v>
      </c>
      <c r="M79" s="52">
        <f t="shared" si="20"/>
        <v>70.75</v>
      </c>
      <c r="N79" s="12">
        <v>7</v>
      </c>
      <c r="O79" s="10"/>
      <c r="P79" s="11"/>
    </row>
    <row r="80" s="2" customFormat="1" ht="24.95" customHeight="1" spans="1:16">
      <c r="A80" s="22"/>
      <c r="B80" s="22"/>
      <c r="C80" s="22"/>
      <c r="D80" s="22"/>
      <c r="E80" s="12" t="s">
        <v>210</v>
      </c>
      <c r="F80" s="12" t="s">
        <v>211</v>
      </c>
      <c r="G80" s="12" t="s">
        <v>61</v>
      </c>
      <c r="H80" s="12" t="s">
        <v>24</v>
      </c>
      <c r="I80" s="12" t="s">
        <v>61</v>
      </c>
      <c r="J80" s="52">
        <f t="shared" si="18"/>
        <v>34</v>
      </c>
      <c r="K80" s="32">
        <v>73</v>
      </c>
      <c r="L80" s="52">
        <f t="shared" si="19"/>
        <v>36.5</v>
      </c>
      <c r="M80" s="52">
        <f t="shared" si="20"/>
        <v>70.5</v>
      </c>
      <c r="N80" s="12">
        <v>8</v>
      </c>
      <c r="O80" s="10"/>
      <c r="P80" s="11"/>
    </row>
    <row r="81" s="2" customFormat="1" ht="24.95" customHeight="1" spans="1:16">
      <c r="A81" s="22"/>
      <c r="B81" s="22"/>
      <c r="C81" s="22"/>
      <c r="D81" s="22"/>
      <c r="E81" s="12" t="s">
        <v>212</v>
      </c>
      <c r="F81" s="12" t="s">
        <v>213</v>
      </c>
      <c r="G81" s="12" t="s">
        <v>61</v>
      </c>
      <c r="H81" s="12" t="s">
        <v>24</v>
      </c>
      <c r="I81" s="12" t="s">
        <v>61</v>
      </c>
      <c r="J81" s="52">
        <f t="shared" si="18"/>
        <v>34</v>
      </c>
      <c r="K81" s="32">
        <v>70.4</v>
      </c>
      <c r="L81" s="52">
        <f t="shared" si="19"/>
        <v>35.2</v>
      </c>
      <c r="M81" s="52">
        <f t="shared" si="20"/>
        <v>69.2</v>
      </c>
      <c r="N81" s="12">
        <v>9</v>
      </c>
      <c r="O81" s="10"/>
      <c r="P81" s="11"/>
    </row>
    <row r="82" s="2" customFormat="1" ht="24.95" customHeight="1" spans="1:16">
      <c r="A82" s="13"/>
      <c r="B82" s="14"/>
      <c r="C82" s="14"/>
      <c r="D82" s="14"/>
      <c r="E82" s="14"/>
      <c r="F82" s="14"/>
      <c r="G82" s="14"/>
      <c r="H82" s="14"/>
      <c r="I82" s="14"/>
      <c r="J82" s="39"/>
      <c r="K82" s="14"/>
      <c r="L82" s="39"/>
      <c r="M82" s="14"/>
      <c r="N82" s="14"/>
      <c r="O82" s="14"/>
      <c r="P82" s="35"/>
    </row>
    <row r="83" s="2" customFormat="1" ht="24.95" customHeight="1" spans="1:16">
      <c r="A83" s="19" t="s">
        <v>214</v>
      </c>
      <c r="B83" s="40" t="s">
        <v>165</v>
      </c>
      <c r="C83" s="40" t="s">
        <v>215</v>
      </c>
      <c r="D83" s="19" t="s">
        <v>193</v>
      </c>
      <c r="E83" s="12" t="s">
        <v>216</v>
      </c>
      <c r="F83" s="12" t="s">
        <v>217</v>
      </c>
      <c r="G83" s="12" t="s">
        <v>218</v>
      </c>
      <c r="H83" s="12" t="s">
        <v>24</v>
      </c>
      <c r="I83" s="12" t="s">
        <v>218</v>
      </c>
      <c r="J83" s="52">
        <f t="shared" ref="J83:J91" si="21">I83*50%</f>
        <v>40.75</v>
      </c>
      <c r="K83" s="32">
        <v>83.96</v>
      </c>
      <c r="L83" s="52">
        <f t="shared" ref="L83:L91" si="22">K83*50%</f>
        <v>41.98</v>
      </c>
      <c r="M83" s="52">
        <f t="shared" ref="M83:M91" si="23">J83+L83</f>
        <v>82.73</v>
      </c>
      <c r="N83" s="12">
        <v>1</v>
      </c>
      <c r="O83" s="11" t="s">
        <v>25</v>
      </c>
      <c r="P83" s="11"/>
    </row>
    <row r="84" s="2" customFormat="1" ht="24.95" customHeight="1" spans="1:16">
      <c r="A84" s="22"/>
      <c r="B84" s="22"/>
      <c r="C84" s="22"/>
      <c r="D84" s="22"/>
      <c r="E84" s="12" t="s">
        <v>219</v>
      </c>
      <c r="F84" s="12" t="s">
        <v>220</v>
      </c>
      <c r="G84" s="12" t="s">
        <v>221</v>
      </c>
      <c r="H84" s="12" t="s">
        <v>24</v>
      </c>
      <c r="I84" s="12" t="s">
        <v>221</v>
      </c>
      <c r="J84" s="52">
        <f t="shared" si="21"/>
        <v>40.25</v>
      </c>
      <c r="K84" s="32">
        <v>80.5</v>
      </c>
      <c r="L84" s="52">
        <f t="shared" si="22"/>
        <v>40.25</v>
      </c>
      <c r="M84" s="52">
        <f t="shared" si="23"/>
        <v>80.5</v>
      </c>
      <c r="N84" s="12">
        <v>2</v>
      </c>
      <c r="O84" s="11" t="s">
        <v>25</v>
      </c>
      <c r="P84" s="11"/>
    </row>
    <row r="85" s="2" customFormat="1" ht="24.95" customHeight="1" spans="1:16">
      <c r="A85" s="22"/>
      <c r="B85" s="22"/>
      <c r="C85" s="22"/>
      <c r="D85" s="22"/>
      <c r="E85" s="12" t="s">
        <v>222</v>
      </c>
      <c r="F85" s="12" t="s">
        <v>223</v>
      </c>
      <c r="G85" s="12" t="s">
        <v>224</v>
      </c>
      <c r="H85" s="12" t="s">
        <v>24</v>
      </c>
      <c r="I85" s="12" t="s">
        <v>224</v>
      </c>
      <c r="J85" s="52">
        <f t="shared" si="21"/>
        <v>39</v>
      </c>
      <c r="K85" s="32">
        <v>82.1</v>
      </c>
      <c r="L85" s="52">
        <f t="shared" si="22"/>
        <v>41.05</v>
      </c>
      <c r="M85" s="52">
        <f t="shared" si="23"/>
        <v>80.05</v>
      </c>
      <c r="N85" s="12">
        <v>3</v>
      </c>
      <c r="O85" s="11" t="s">
        <v>25</v>
      </c>
      <c r="P85" s="11"/>
    </row>
    <row r="86" s="2" customFormat="1" ht="24.95" customHeight="1" spans="1:16">
      <c r="A86" s="22"/>
      <c r="B86" s="22"/>
      <c r="C86" s="22"/>
      <c r="D86" s="22"/>
      <c r="E86" s="12" t="s">
        <v>225</v>
      </c>
      <c r="F86" s="12" t="s">
        <v>226</v>
      </c>
      <c r="G86" s="12" t="s">
        <v>189</v>
      </c>
      <c r="H86" s="12" t="s">
        <v>24</v>
      </c>
      <c r="I86" s="12" t="s">
        <v>189</v>
      </c>
      <c r="J86" s="52">
        <f t="shared" si="21"/>
        <v>37.25</v>
      </c>
      <c r="K86" s="32">
        <v>83.84</v>
      </c>
      <c r="L86" s="52">
        <f t="shared" si="22"/>
        <v>41.92</v>
      </c>
      <c r="M86" s="52">
        <f t="shared" si="23"/>
        <v>79.17</v>
      </c>
      <c r="N86" s="12">
        <v>4</v>
      </c>
      <c r="O86" s="10"/>
      <c r="P86" s="11"/>
    </row>
    <row r="87" s="2" customFormat="1" ht="24.95" customHeight="1" spans="1:16">
      <c r="A87" s="22"/>
      <c r="B87" s="22"/>
      <c r="C87" s="22"/>
      <c r="D87" s="22"/>
      <c r="E87" s="12" t="s">
        <v>227</v>
      </c>
      <c r="F87" s="12" t="s">
        <v>228</v>
      </c>
      <c r="G87" s="12" t="s">
        <v>41</v>
      </c>
      <c r="H87" s="12" t="s">
        <v>24</v>
      </c>
      <c r="I87" s="12" t="s">
        <v>41</v>
      </c>
      <c r="J87" s="52">
        <f t="shared" si="21"/>
        <v>37.75</v>
      </c>
      <c r="K87" s="32">
        <v>79.46</v>
      </c>
      <c r="L87" s="52">
        <f t="shared" si="22"/>
        <v>39.73</v>
      </c>
      <c r="M87" s="52">
        <f t="shared" si="23"/>
        <v>77.48</v>
      </c>
      <c r="N87" s="12">
        <v>5</v>
      </c>
      <c r="O87" s="10"/>
      <c r="P87" s="11"/>
    </row>
    <row r="88" s="2" customFormat="1" ht="24.95" customHeight="1" spans="1:16">
      <c r="A88" s="22"/>
      <c r="B88" s="22"/>
      <c r="C88" s="22"/>
      <c r="D88" s="22"/>
      <c r="E88" s="12" t="s">
        <v>229</v>
      </c>
      <c r="F88" s="12" t="s">
        <v>230</v>
      </c>
      <c r="G88" s="12" t="s">
        <v>55</v>
      </c>
      <c r="H88" s="12" t="s">
        <v>24</v>
      </c>
      <c r="I88" s="12" t="s">
        <v>55</v>
      </c>
      <c r="J88" s="52">
        <f t="shared" si="21"/>
        <v>36.5</v>
      </c>
      <c r="K88" s="32">
        <v>78.9</v>
      </c>
      <c r="L88" s="52">
        <f t="shared" si="22"/>
        <v>39.45</v>
      </c>
      <c r="M88" s="52">
        <f t="shared" si="23"/>
        <v>75.95</v>
      </c>
      <c r="N88" s="12">
        <v>6</v>
      </c>
      <c r="O88" s="10"/>
      <c r="P88" s="11"/>
    </row>
    <row r="89" s="2" customFormat="1" ht="24.95" customHeight="1" spans="1:16">
      <c r="A89" s="22"/>
      <c r="B89" s="22"/>
      <c r="C89" s="22"/>
      <c r="D89" s="22"/>
      <c r="E89" s="12" t="s">
        <v>231</v>
      </c>
      <c r="F89" s="12" t="s">
        <v>232</v>
      </c>
      <c r="G89" s="12" t="s">
        <v>233</v>
      </c>
      <c r="H89" s="12" t="s">
        <v>24</v>
      </c>
      <c r="I89" s="12" t="s">
        <v>233</v>
      </c>
      <c r="J89" s="52">
        <f t="shared" si="21"/>
        <v>35.5</v>
      </c>
      <c r="K89" s="32">
        <v>79.96</v>
      </c>
      <c r="L89" s="52">
        <f t="shared" si="22"/>
        <v>39.98</v>
      </c>
      <c r="M89" s="52">
        <f t="shared" si="23"/>
        <v>75.48</v>
      </c>
      <c r="N89" s="12">
        <v>7</v>
      </c>
      <c r="O89" s="10"/>
      <c r="P89" s="11"/>
    </row>
    <row r="90" s="2" customFormat="1" ht="24.95" customHeight="1" spans="1:16">
      <c r="A90" s="22"/>
      <c r="B90" s="22"/>
      <c r="C90" s="22"/>
      <c r="D90" s="22"/>
      <c r="E90" s="12" t="s">
        <v>234</v>
      </c>
      <c r="F90" s="12" t="s">
        <v>235</v>
      </c>
      <c r="G90" s="12" t="s">
        <v>41</v>
      </c>
      <c r="H90" s="12" t="s">
        <v>24</v>
      </c>
      <c r="I90" s="12" t="s">
        <v>41</v>
      </c>
      <c r="J90" s="52">
        <f t="shared" si="21"/>
        <v>37.75</v>
      </c>
      <c r="K90" s="32">
        <v>73.2</v>
      </c>
      <c r="L90" s="52">
        <f t="shared" si="22"/>
        <v>36.6</v>
      </c>
      <c r="M90" s="52">
        <f t="shared" si="23"/>
        <v>74.35</v>
      </c>
      <c r="N90" s="12">
        <v>8</v>
      </c>
      <c r="O90" s="10"/>
      <c r="P90" s="11"/>
    </row>
    <row r="91" s="2" customFormat="1" ht="24.95" customHeight="1" spans="1:16">
      <c r="A91" s="22"/>
      <c r="B91" s="22"/>
      <c r="C91" s="22"/>
      <c r="D91" s="22"/>
      <c r="E91" s="12" t="s">
        <v>236</v>
      </c>
      <c r="F91" s="12" t="s">
        <v>237</v>
      </c>
      <c r="G91" s="12" t="s">
        <v>233</v>
      </c>
      <c r="H91" s="12" t="s">
        <v>24</v>
      </c>
      <c r="I91" s="12" t="s">
        <v>233</v>
      </c>
      <c r="J91" s="52">
        <f t="shared" si="21"/>
        <v>35.5</v>
      </c>
      <c r="K91" s="32">
        <v>77.1</v>
      </c>
      <c r="L91" s="52">
        <f t="shared" si="22"/>
        <v>38.55</v>
      </c>
      <c r="M91" s="52">
        <f t="shared" si="23"/>
        <v>74.05</v>
      </c>
      <c r="N91" s="12">
        <v>9</v>
      </c>
      <c r="O91" s="10"/>
      <c r="P91" s="11"/>
    </row>
    <row r="92" s="2" customFormat="1" ht="24.95" customHeight="1" spans="1:16">
      <c r="A92" s="13"/>
      <c r="B92" s="14"/>
      <c r="C92" s="14"/>
      <c r="D92" s="14"/>
      <c r="E92" s="14"/>
      <c r="F92" s="14"/>
      <c r="G92" s="14"/>
      <c r="H92" s="14"/>
      <c r="I92" s="14"/>
      <c r="J92" s="39"/>
      <c r="K92" s="14"/>
      <c r="L92" s="39"/>
      <c r="M92" s="14"/>
      <c r="N92" s="14"/>
      <c r="O92" s="14"/>
      <c r="P92" s="35"/>
    </row>
    <row r="93" s="2" customFormat="1" ht="50.25" customHeight="1" spans="1:16">
      <c r="A93" s="12">
        <v>617010</v>
      </c>
      <c r="B93" s="41" t="s">
        <v>238</v>
      </c>
      <c r="C93" s="41" t="s">
        <v>80</v>
      </c>
      <c r="D93" s="12" t="s">
        <v>239</v>
      </c>
      <c r="E93" s="12" t="s">
        <v>240</v>
      </c>
      <c r="F93" s="12" t="s">
        <v>241</v>
      </c>
      <c r="G93" s="12" t="s">
        <v>242</v>
      </c>
      <c r="H93" s="12" t="s">
        <v>24</v>
      </c>
      <c r="I93" s="12" t="s">
        <v>242</v>
      </c>
      <c r="J93" s="32">
        <f>I93*50%</f>
        <v>41.5</v>
      </c>
      <c r="K93" s="32">
        <v>72.7</v>
      </c>
      <c r="L93" s="32">
        <f>K93*50%</f>
        <v>36.35</v>
      </c>
      <c r="M93" s="32">
        <f>J93+L93</f>
        <v>77.85</v>
      </c>
      <c r="N93" s="12">
        <v>1</v>
      </c>
      <c r="O93" s="11" t="s">
        <v>25</v>
      </c>
      <c r="P93" s="11"/>
    </row>
    <row r="94" s="2" customFormat="1" ht="50.25" customHeight="1" spans="1:16">
      <c r="A94" s="12"/>
      <c r="B94" s="42"/>
      <c r="C94" s="42"/>
      <c r="D94" s="12"/>
      <c r="E94" s="12" t="s">
        <v>243</v>
      </c>
      <c r="F94" s="12" t="s">
        <v>244</v>
      </c>
      <c r="G94" s="12" t="s">
        <v>245</v>
      </c>
      <c r="H94" s="12" t="s">
        <v>24</v>
      </c>
      <c r="I94" s="12" t="s">
        <v>245</v>
      </c>
      <c r="J94" s="32">
        <f>I94*50%</f>
        <v>32</v>
      </c>
      <c r="K94" s="32">
        <v>82.3</v>
      </c>
      <c r="L94" s="32">
        <f>K94*50%</f>
        <v>41.15</v>
      </c>
      <c r="M94" s="32">
        <f>J94+L94</f>
        <v>73.15</v>
      </c>
      <c r="N94" s="12">
        <v>2</v>
      </c>
      <c r="O94" s="10"/>
      <c r="P94" s="11"/>
    </row>
    <row r="95" s="2" customFormat="1" ht="27" customHeight="1" spans="1:16">
      <c r="A95" s="43"/>
      <c r="B95" s="44"/>
      <c r="C95" s="44"/>
      <c r="D95" s="44"/>
      <c r="E95" s="44"/>
      <c r="F95" s="44"/>
      <c r="G95" s="44"/>
      <c r="H95" s="44"/>
      <c r="I95" s="44"/>
      <c r="J95" s="53"/>
      <c r="K95" s="44"/>
      <c r="L95" s="53"/>
      <c r="M95" s="44"/>
      <c r="N95" s="44"/>
      <c r="O95" s="44"/>
      <c r="P95" s="54"/>
    </row>
    <row r="96" s="2" customFormat="1" ht="27" customHeight="1" spans="1:16">
      <c r="A96" s="45">
        <v>617011</v>
      </c>
      <c r="B96" s="46" t="s">
        <v>246</v>
      </c>
      <c r="C96" s="46" t="s">
        <v>20</v>
      </c>
      <c r="D96" s="45">
        <v>3</v>
      </c>
      <c r="E96" s="47" t="s">
        <v>247</v>
      </c>
      <c r="F96" s="47" t="s">
        <v>248</v>
      </c>
      <c r="G96" s="47" t="s">
        <v>44</v>
      </c>
      <c r="H96" s="47" t="s">
        <v>24</v>
      </c>
      <c r="I96" s="47" t="s">
        <v>44</v>
      </c>
      <c r="J96" s="52">
        <f t="shared" ref="J96:J105" si="24">I96*50%</f>
        <v>37.5</v>
      </c>
      <c r="K96" s="52">
        <v>84.4</v>
      </c>
      <c r="L96" s="52">
        <f t="shared" ref="L96:L104" si="25">K96*50%</f>
        <v>42.2</v>
      </c>
      <c r="M96" s="52">
        <f t="shared" ref="M96:M105" si="26">J96+L96</f>
        <v>79.7</v>
      </c>
      <c r="N96" s="47">
        <v>1</v>
      </c>
      <c r="O96" s="11" t="s">
        <v>25</v>
      </c>
      <c r="P96" s="55"/>
    </row>
    <row r="97" s="2" customFormat="1" ht="27" customHeight="1" spans="1:16">
      <c r="A97" s="45"/>
      <c r="B97" s="46"/>
      <c r="C97" s="46"/>
      <c r="D97" s="45"/>
      <c r="E97" s="12" t="s">
        <v>249</v>
      </c>
      <c r="F97" s="12" t="s">
        <v>250</v>
      </c>
      <c r="G97" s="12" t="s">
        <v>103</v>
      </c>
      <c r="H97" s="12" t="s">
        <v>24</v>
      </c>
      <c r="I97" s="12" t="s">
        <v>103</v>
      </c>
      <c r="J97" s="52">
        <f t="shared" si="24"/>
        <v>38.5</v>
      </c>
      <c r="K97" s="32">
        <v>79.8</v>
      </c>
      <c r="L97" s="52">
        <f t="shared" si="25"/>
        <v>39.9</v>
      </c>
      <c r="M97" s="52">
        <f t="shared" si="26"/>
        <v>78.4</v>
      </c>
      <c r="N97" s="12">
        <v>2</v>
      </c>
      <c r="O97" s="11" t="s">
        <v>25</v>
      </c>
      <c r="P97" s="11"/>
    </row>
    <row r="98" s="2" customFormat="1" ht="27" customHeight="1" spans="1:16">
      <c r="A98" s="45"/>
      <c r="B98" s="46"/>
      <c r="C98" s="46"/>
      <c r="D98" s="45"/>
      <c r="E98" s="12" t="s">
        <v>251</v>
      </c>
      <c r="F98" s="12" t="s">
        <v>252</v>
      </c>
      <c r="G98" s="12" t="s">
        <v>253</v>
      </c>
      <c r="H98" s="12" t="s">
        <v>24</v>
      </c>
      <c r="I98" s="12" t="s">
        <v>253</v>
      </c>
      <c r="J98" s="52">
        <f t="shared" si="24"/>
        <v>38.75</v>
      </c>
      <c r="K98" s="32">
        <v>76.8</v>
      </c>
      <c r="L98" s="52">
        <f t="shared" si="25"/>
        <v>38.4</v>
      </c>
      <c r="M98" s="52">
        <f t="shared" si="26"/>
        <v>77.15</v>
      </c>
      <c r="N98" s="47">
        <v>3</v>
      </c>
      <c r="O98" s="11" t="s">
        <v>25</v>
      </c>
      <c r="P98" s="11"/>
    </row>
    <row r="99" s="2" customFormat="1" ht="27" customHeight="1" spans="1:16">
      <c r="A99" s="45"/>
      <c r="B99" s="46"/>
      <c r="C99" s="46"/>
      <c r="D99" s="45"/>
      <c r="E99" s="12" t="s">
        <v>254</v>
      </c>
      <c r="F99" s="12" t="s">
        <v>255</v>
      </c>
      <c r="G99" s="12" t="s">
        <v>88</v>
      </c>
      <c r="H99" s="12" t="s">
        <v>24</v>
      </c>
      <c r="I99" s="12" t="s">
        <v>88</v>
      </c>
      <c r="J99" s="52">
        <f t="shared" si="24"/>
        <v>34.75</v>
      </c>
      <c r="K99" s="32">
        <v>83.4</v>
      </c>
      <c r="L99" s="52">
        <f t="shared" si="25"/>
        <v>41.7</v>
      </c>
      <c r="M99" s="52">
        <f t="shared" si="26"/>
        <v>76.45</v>
      </c>
      <c r="N99" s="12">
        <v>4</v>
      </c>
      <c r="O99" s="10"/>
      <c r="P99" s="11"/>
    </row>
    <row r="100" s="2" customFormat="1" ht="27" customHeight="1" spans="1:16">
      <c r="A100" s="45"/>
      <c r="B100" s="46"/>
      <c r="C100" s="46"/>
      <c r="D100" s="45"/>
      <c r="E100" s="12" t="s">
        <v>256</v>
      </c>
      <c r="F100" s="12" t="s">
        <v>257</v>
      </c>
      <c r="G100" s="12" t="s">
        <v>258</v>
      </c>
      <c r="H100" s="12" t="s">
        <v>24</v>
      </c>
      <c r="I100" s="12" t="s">
        <v>258</v>
      </c>
      <c r="J100" s="52">
        <f t="shared" si="24"/>
        <v>36</v>
      </c>
      <c r="K100" s="32">
        <v>73.8</v>
      </c>
      <c r="L100" s="52">
        <f t="shared" si="25"/>
        <v>36.9</v>
      </c>
      <c r="M100" s="52">
        <f t="shared" si="26"/>
        <v>72.9</v>
      </c>
      <c r="N100" s="47">
        <v>5</v>
      </c>
      <c r="O100" s="10"/>
      <c r="P100" s="11"/>
    </row>
    <row r="101" s="2" customFormat="1" ht="27" customHeight="1" spans="1:16">
      <c r="A101" s="45"/>
      <c r="B101" s="46"/>
      <c r="C101" s="46"/>
      <c r="D101" s="45"/>
      <c r="E101" s="12" t="s">
        <v>259</v>
      </c>
      <c r="F101" s="12" t="s">
        <v>260</v>
      </c>
      <c r="G101" s="12" t="s">
        <v>88</v>
      </c>
      <c r="H101" s="12" t="s">
        <v>24</v>
      </c>
      <c r="I101" s="12" t="s">
        <v>88</v>
      </c>
      <c r="J101" s="52">
        <f t="shared" si="24"/>
        <v>34.75</v>
      </c>
      <c r="K101" s="32">
        <v>75.7</v>
      </c>
      <c r="L101" s="52">
        <f t="shared" si="25"/>
        <v>37.85</v>
      </c>
      <c r="M101" s="52">
        <f t="shared" si="26"/>
        <v>72.6</v>
      </c>
      <c r="N101" s="12">
        <v>6</v>
      </c>
      <c r="O101" s="10"/>
      <c r="P101" s="11"/>
    </row>
    <row r="102" s="2" customFormat="1" ht="27" customHeight="1" spans="1:16">
      <c r="A102" s="45"/>
      <c r="B102" s="46"/>
      <c r="C102" s="46"/>
      <c r="D102" s="45"/>
      <c r="E102" s="12" t="s">
        <v>261</v>
      </c>
      <c r="F102" s="12" t="s">
        <v>262</v>
      </c>
      <c r="G102" s="12" t="s">
        <v>263</v>
      </c>
      <c r="H102" s="12" t="s">
        <v>24</v>
      </c>
      <c r="I102" s="12" t="s">
        <v>263</v>
      </c>
      <c r="J102" s="52">
        <f t="shared" si="24"/>
        <v>36.75</v>
      </c>
      <c r="K102" s="32">
        <v>71.6</v>
      </c>
      <c r="L102" s="52">
        <f t="shared" si="25"/>
        <v>35.8</v>
      </c>
      <c r="M102" s="52">
        <f t="shared" si="26"/>
        <v>72.55</v>
      </c>
      <c r="N102" s="47">
        <v>7</v>
      </c>
      <c r="O102" s="10"/>
      <c r="P102" s="11"/>
    </row>
    <row r="103" s="2" customFormat="1" ht="27" customHeight="1" spans="1:16">
      <c r="A103" s="45"/>
      <c r="B103" s="46"/>
      <c r="C103" s="46"/>
      <c r="D103" s="45"/>
      <c r="E103" s="12" t="s">
        <v>264</v>
      </c>
      <c r="F103" s="12" t="s">
        <v>265</v>
      </c>
      <c r="G103" s="12" t="s">
        <v>198</v>
      </c>
      <c r="H103" s="12" t="s">
        <v>24</v>
      </c>
      <c r="I103" s="12" t="s">
        <v>198</v>
      </c>
      <c r="J103" s="52">
        <f t="shared" si="24"/>
        <v>36.25</v>
      </c>
      <c r="K103" s="32">
        <v>72.6</v>
      </c>
      <c r="L103" s="52">
        <f t="shared" si="25"/>
        <v>36.3</v>
      </c>
      <c r="M103" s="52">
        <f t="shared" si="26"/>
        <v>72.55</v>
      </c>
      <c r="N103" s="12">
        <v>7</v>
      </c>
      <c r="O103" s="10"/>
      <c r="P103" s="11"/>
    </row>
    <row r="104" s="2" customFormat="1" ht="27" customHeight="1" spans="1:16">
      <c r="A104" s="45"/>
      <c r="B104" s="46"/>
      <c r="C104" s="46"/>
      <c r="D104" s="45"/>
      <c r="E104" s="12" t="s">
        <v>266</v>
      </c>
      <c r="F104" s="12" t="s">
        <v>267</v>
      </c>
      <c r="G104" s="12" t="s">
        <v>233</v>
      </c>
      <c r="H104" s="12" t="s">
        <v>24</v>
      </c>
      <c r="I104" s="12" t="s">
        <v>233</v>
      </c>
      <c r="J104" s="52">
        <f t="shared" si="24"/>
        <v>35.5</v>
      </c>
      <c r="K104" s="32">
        <v>73.9</v>
      </c>
      <c r="L104" s="52">
        <f t="shared" si="25"/>
        <v>36.95</v>
      </c>
      <c r="M104" s="52">
        <f t="shared" si="26"/>
        <v>72.45</v>
      </c>
      <c r="N104" s="47">
        <v>9</v>
      </c>
      <c r="O104" s="10"/>
      <c r="P104" s="11"/>
    </row>
    <row r="105" s="2" customFormat="1" ht="27" customHeight="1" spans="1:16">
      <c r="A105" s="45"/>
      <c r="B105" s="46"/>
      <c r="C105" s="46"/>
      <c r="D105" s="45"/>
      <c r="E105" s="12" t="s">
        <v>268</v>
      </c>
      <c r="F105" s="12" t="s">
        <v>269</v>
      </c>
      <c r="G105" s="12" t="s">
        <v>198</v>
      </c>
      <c r="H105" s="12" t="s">
        <v>24</v>
      </c>
      <c r="I105" s="12" t="s">
        <v>198</v>
      </c>
      <c r="J105" s="52">
        <f t="shared" si="24"/>
        <v>36.25</v>
      </c>
      <c r="K105" s="56" t="s">
        <v>270</v>
      </c>
      <c r="L105" s="52"/>
      <c r="M105" s="52">
        <f t="shared" si="26"/>
        <v>36.25</v>
      </c>
      <c r="N105" s="12">
        <v>10</v>
      </c>
      <c r="O105" s="10"/>
      <c r="P105" s="11"/>
    </row>
    <row r="106" s="2" customFormat="1" ht="27" customHeight="1" spans="1:16">
      <c r="A106" s="43"/>
      <c r="B106" s="44"/>
      <c r="C106" s="44"/>
      <c r="D106" s="44"/>
      <c r="E106" s="44"/>
      <c r="F106" s="44"/>
      <c r="G106" s="44"/>
      <c r="H106" s="44"/>
      <c r="I106" s="44"/>
      <c r="J106" s="53"/>
      <c r="K106" s="44"/>
      <c r="L106" s="53"/>
      <c r="M106" s="44"/>
      <c r="N106" s="44"/>
      <c r="O106" s="44"/>
      <c r="P106" s="54"/>
    </row>
    <row r="107" s="2" customFormat="1" ht="27" customHeight="1" spans="1:16">
      <c r="A107" s="45">
        <v>617012</v>
      </c>
      <c r="B107" s="48" t="s">
        <v>246</v>
      </c>
      <c r="C107" s="49" t="s">
        <v>271</v>
      </c>
      <c r="D107" s="45">
        <v>2</v>
      </c>
      <c r="E107" s="47" t="s">
        <v>272</v>
      </c>
      <c r="F107" s="47" t="s">
        <v>273</v>
      </c>
      <c r="G107" s="47" t="s">
        <v>44</v>
      </c>
      <c r="H107" s="47" t="s">
        <v>24</v>
      </c>
      <c r="I107" s="47" t="s">
        <v>44</v>
      </c>
      <c r="J107" s="52">
        <f>I107*50%</f>
        <v>37.5</v>
      </c>
      <c r="K107" s="32">
        <v>80.7</v>
      </c>
      <c r="L107" s="52">
        <f>K107*50%</f>
        <v>40.35</v>
      </c>
      <c r="M107" s="52">
        <f>J107+L107</f>
        <v>77.85</v>
      </c>
      <c r="N107" s="47">
        <v>1</v>
      </c>
      <c r="O107" s="11" t="s">
        <v>25</v>
      </c>
      <c r="P107" s="57"/>
    </row>
    <row r="108" s="2" customFormat="1" ht="27" customHeight="1" spans="1:16">
      <c r="A108" s="45"/>
      <c r="B108" s="48"/>
      <c r="C108" s="45"/>
      <c r="D108" s="45"/>
      <c r="E108" s="12" t="s">
        <v>274</v>
      </c>
      <c r="F108" s="12" t="s">
        <v>275</v>
      </c>
      <c r="G108" s="12" t="s">
        <v>276</v>
      </c>
      <c r="H108" s="12" t="s">
        <v>24</v>
      </c>
      <c r="I108" s="12" t="s">
        <v>276</v>
      </c>
      <c r="J108" s="52">
        <f>I108*50%</f>
        <v>33</v>
      </c>
      <c r="K108" s="32">
        <v>79</v>
      </c>
      <c r="L108" s="52">
        <f>K108*50%</f>
        <v>39.5</v>
      </c>
      <c r="M108" s="52">
        <f>J108+L108</f>
        <v>72.5</v>
      </c>
      <c r="N108" s="12">
        <v>2</v>
      </c>
      <c r="O108" s="11" t="s">
        <v>25</v>
      </c>
      <c r="P108" s="25"/>
    </row>
    <row r="109" s="2" customFormat="1" ht="27" customHeight="1" spans="1:16">
      <c r="A109" s="45"/>
      <c r="B109" s="48"/>
      <c r="C109" s="45"/>
      <c r="D109" s="45"/>
      <c r="E109" s="12" t="s">
        <v>277</v>
      </c>
      <c r="F109" s="12" t="s">
        <v>278</v>
      </c>
      <c r="G109" s="12" t="s">
        <v>67</v>
      </c>
      <c r="H109" s="12" t="s">
        <v>24</v>
      </c>
      <c r="I109" s="12" t="s">
        <v>67</v>
      </c>
      <c r="J109" s="52">
        <f>I109*50%</f>
        <v>33.75</v>
      </c>
      <c r="K109" s="32">
        <v>76.8</v>
      </c>
      <c r="L109" s="52">
        <f>K109*50%</f>
        <v>38.4</v>
      </c>
      <c r="M109" s="52">
        <f>J109+L109</f>
        <v>72.15</v>
      </c>
      <c r="N109" s="12">
        <v>3</v>
      </c>
      <c r="O109" s="10"/>
      <c r="P109" s="25"/>
    </row>
    <row r="110" s="2" customFormat="1" ht="27" customHeight="1" spans="1:16">
      <c r="A110" s="45"/>
      <c r="B110" s="48"/>
      <c r="C110" s="45"/>
      <c r="D110" s="45"/>
      <c r="E110" s="12" t="s">
        <v>279</v>
      </c>
      <c r="F110" s="12" t="s">
        <v>280</v>
      </c>
      <c r="G110" s="12" t="s">
        <v>281</v>
      </c>
      <c r="H110" s="12" t="s">
        <v>24</v>
      </c>
      <c r="I110" s="12" t="s">
        <v>281</v>
      </c>
      <c r="J110" s="52">
        <f>I110*50%</f>
        <v>29.5</v>
      </c>
      <c r="K110" s="32">
        <v>74.3</v>
      </c>
      <c r="L110" s="52">
        <f>K110*50%</f>
        <v>37.15</v>
      </c>
      <c r="M110" s="52">
        <f>J110+L110</f>
        <v>66.65</v>
      </c>
      <c r="N110" s="12">
        <v>4</v>
      </c>
      <c r="O110" s="10"/>
      <c r="P110" s="50"/>
    </row>
    <row r="111" s="2" customFormat="1" ht="27" customHeight="1" spans="1:16">
      <c r="A111" s="43"/>
      <c r="B111" s="44"/>
      <c r="C111" s="44"/>
      <c r="D111" s="44"/>
      <c r="E111" s="44"/>
      <c r="F111" s="44"/>
      <c r="G111" s="44"/>
      <c r="H111" s="44"/>
      <c r="I111" s="44"/>
      <c r="J111" s="53"/>
      <c r="K111" s="44"/>
      <c r="L111" s="53"/>
      <c r="M111" s="44"/>
      <c r="N111" s="44"/>
      <c r="O111" s="44"/>
      <c r="P111" s="54"/>
    </row>
    <row r="112" s="2" customFormat="1" ht="27" customHeight="1" spans="1:16">
      <c r="A112" s="45">
        <v>617013</v>
      </c>
      <c r="B112" s="48" t="s">
        <v>246</v>
      </c>
      <c r="C112" s="49" t="s">
        <v>149</v>
      </c>
      <c r="D112" s="45">
        <v>2</v>
      </c>
      <c r="E112" s="47" t="s">
        <v>282</v>
      </c>
      <c r="F112" s="47" t="s">
        <v>283</v>
      </c>
      <c r="G112" s="47" t="s">
        <v>44</v>
      </c>
      <c r="H112" s="47" t="s">
        <v>24</v>
      </c>
      <c r="I112" s="47" t="s">
        <v>44</v>
      </c>
      <c r="J112" s="52">
        <f t="shared" ref="J112:J117" si="27">I112*50%</f>
        <v>37.5</v>
      </c>
      <c r="K112" s="52">
        <v>81.8</v>
      </c>
      <c r="L112" s="52">
        <f t="shared" ref="L112:L117" si="28">K112*50%</f>
        <v>40.9</v>
      </c>
      <c r="M112" s="52">
        <f t="shared" ref="M112:M117" si="29">J112+L112</f>
        <v>78.4</v>
      </c>
      <c r="N112" s="47">
        <v>1</v>
      </c>
      <c r="O112" s="11" t="s">
        <v>25</v>
      </c>
      <c r="P112" s="57"/>
    </row>
    <row r="113" s="2" customFormat="1" ht="27" customHeight="1" spans="1:16">
      <c r="A113" s="45"/>
      <c r="B113" s="48"/>
      <c r="C113" s="45"/>
      <c r="D113" s="45"/>
      <c r="E113" s="12" t="s">
        <v>284</v>
      </c>
      <c r="F113" s="12" t="s">
        <v>285</v>
      </c>
      <c r="G113" s="12" t="s">
        <v>258</v>
      </c>
      <c r="H113" s="12" t="s">
        <v>24</v>
      </c>
      <c r="I113" s="12" t="s">
        <v>258</v>
      </c>
      <c r="J113" s="52">
        <f t="shared" si="27"/>
        <v>36</v>
      </c>
      <c r="K113" s="32">
        <v>81.2</v>
      </c>
      <c r="L113" s="52">
        <f t="shared" si="28"/>
        <v>40.6</v>
      </c>
      <c r="M113" s="52">
        <f t="shared" si="29"/>
        <v>76.6</v>
      </c>
      <c r="N113" s="12">
        <v>2</v>
      </c>
      <c r="O113" s="11" t="s">
        <v>25</v>
      </c>
      <c r="P113" s="25"/>
    </row>
    <row r="114" s="2" customFormat="1" ht="27" customHeight="1" spans="1:16">
      <c r="A114" s="45"/>
      <c r="B114" s="48"/>
      <c r="C114" s="45"/>
      <c r="D114" s="45"/>
      <c r="E114" s="12" t="s">
        <v>286</v>
      </c>
      <c r="F114" s="12" t="s">
        <v>287</v>
      </c>
      <c r="G114" s="12" t="s">
        <v>44</v>
      </c>
      <c r="H114" s="12" t="s">
        <v>24</v>
      </c>
      <c r="I114" s="12" t="s">
        <v>44</v>
      </c>
      <c r="J114" s="52">
        <f t="shared" si="27"/>
        <v>37.5</v>
      </c>
      <c r="K114" s="32">
        <v>75</v>
      </c>
      <c r="L114" s="52">
        <f t="shared" si="28"/>
        <v>37.5</v>
      </c>
      <c r="M114" s="52">
        <f t="shared" si="29"/>
        <v>75</v>
      </c>
      <c r="N114" s="47">
        <v>3</v>
      </c>
      <c r="O114" s="10"/>
      <c r="P114" s="25"/>
    </row>
    <row r="115" s="2" customFormat="1" ht="27" customHeight="1" spans="1:16">
      <c r="A115" s="45"/>
      <c r="B115" s="48"/>
      <c r="C115" s="45"/>
      <c r="D115" s="45"/>
      <c r="E115" s="12" t="s">
        <v>288</v>
      </c>
      <c r="F115" s="12" t="s">
        <v>289</v>
      </c>
      <c r="G115" s="12" t="s">
        <v>253</v>
      </c>
      <c r="H115" s="12" t="s">
        <v>24</v>
      </c>
      <c r="I115" s="12" t="s">
        <v>253</v>
      </c>
      <c r="J115" s="52">
        <f t="shared" si="27"/>
        <v>38.75</v>
      </c>
      <c r="K115" s="32">
        <v>71.2</v>
      </c>
      <c r="L115" s="52">
        <f t="shared" si="28"/>
        <v>35.6</v>
      </c>
      <c r="M115" s="52">
        <f t="shared" si="29"/>
        <v>74.35</v>
      </c>
      <c r="N115" s="12">
        <v>4</v>
      </c>
      <c r="O115" s="10"/>
      <c r="P115" s="25"/>
    </row>
    <row r="116" s="2" customFormat="1" ht="27" customHeight="1" spans="1:16">
      <c r="A116" s="45"/>
      <c r="B116" s="48"/>
      <c r="C116" s="45"/>
      <c r="D116" s="45"/>
      <c r="E116" s="12" t="s">
        <v>290</v>
      </c>
      <c r="F116" s="12" t="s">
        <v>291</v>
      </c>
      <c r="G116" s="12" t="s">
        <v>209</v>
      </c>
      <c r="H116" s="12" t="s">
        <v>24</v>
      </c>
      <c r="I116" s="12" t="s">
        <v>209</v>
      </c>
      <c r="J116" s="52">
        <f t="shared" si="27"/>
        <v>34.5</v>
      </c>
      <c r="K116" s="32">
        <v>76.52</v>
      </c>
      <c r="L116" s="52">
        <f t="shared" si="28"/>
        <v>38.26</v>
      </c>
      <c r="M116" s="52">
        <f t="shared" si="29"/>
        <v>72.76</v>
      </c>
      <c r="N116" s="47">
        <v>5</v>
      </c>
      <c r="O116" s="10"/>
      <c r="P116" s="25"/>
    </row>
    <row r="117" s="2" customFormat="1" ht="27" customHeight="1" spans="1:16">
      <c r="A117" s="45"/>
      <c r="B117" s="48"/>
      <c r="C117" s="45"/>
      <c r="D117" s="45"/>
      <c r="E117" s="12" t="s">
        <v>292</v>
      </c>
      <c r="F117" s="12" t="s">
        <v>293</v>
      </c>
      <c r="G117" s="12" t="s">
        <v>209</v>
      </c>
      <c r="H117" s="12" t="s">
        <v>24</v>
      </c>
      <c r="I117" s="12" t="s">
        <v>209</v>
      </c>
      <c r="J117" s="52">
        <f t="shared" si="27"/>
        <v>34.5</v>
      </c>
      <c r="K117" s="32">
        <v>65.6</v>
      </c>
      <c r="L117" s="52">
        <f t="shared" si="28"/>
        <v>32.8</v>
      </c>
      <c r="M117" s="52">
        <f t="shared" si="29"/>
        <v>67.3</v>
      </c>
      <c r="N117" s="12">
        <v>6</v>
      </c>
      <c r="O117" s="10"/>
      <c r="P117" s="25"/>
    </row>
    <row r="118" s="2" customFormat="1" ht="27" customHeight="1" spans="1:16">
      <c r="A118" s="43"/>
      <c r="B118" s="44"/>
      <c r="C118" s="44"/>
      <c r="D118" s="44"/>
      <c r="E118" s="44"/>
      <c r="F118" s="44"/>
      <c r="G118" s="44"/>
      <c r="H118" s="44"/>
      <c r="I118" s="44"/>
      <c r="J118" s="53"/>
      <c r="K118" s="44"/>
      <c r="L118" s="53"/>
      <c r="M118" s="44"/>
      <c r="N118" s="44"/>
      <c r="O118" s="44"/>
      <c r="P118" s="54"/>
    </row>
    <row r="119" s="2" customFormat="1" ht="27" customHeight="1" spans="1:16">
      <c r="A119" s="45">
        <v>617014</v>
      </c>
      <c r="B119" s="49" t="s">
        <v>294</v>
      </c>
      <c r="C119" s="49" t="s">
        <v>166</v>
      </c>
      <c r="D119" s="45">
        <v>2</v>
      </c>
      <c r="E119" s="47" t="s">
        <v>295</v>
      </c>
      <c r="F119" s="47" t="s">
        <v>296</v>
      </c>
      <c r="G119" s="47" t="s">
        <v>221</v>
      </c>
      <c r="H119" s="47" t="s">
        <v>24</v>
      </c>
      <c r="I119" s="47" t="s">
        <v>221</v>
      </c>
      <c r="J119" s="52">
        <f t="shared" ref="J119:J124" si="30">I119*50%</f>
        <v>40.25</v>
      </c>
      <c r="K119" s="52">
        <v>76.76</v>
      </c>
      <c r="L119" s="52">
        <f t="shared" ref="L119:L124" si="31">K119*50%</f>
        <v>38.38</v>
      </c>
      <c r="M119" s="52">
        <f t="shared" ref="M119:M124" si="32">J119+L119</f>
        <v>78.63</v>
      </c>
      <c r="N119" s="47">
        <v>1</v>
      </c>
      <c r="O119" s="11" t="s">
        <v>25</v>
      </c>
      <c r="P119" s="57"/>
    </row>
    <row r="120" s="2" customFormat="1" ht="27" customHeight="1" spans="1:16">
      <c r="A120" s="45"/>
      <c r="B120" s="48"/>
      <c r="C120" s="48"/>
      <c r="D120" s="45"/>
      <c r="E120" s="12" t="s">
        <v>297</v>
      </c>
      <c r="F120" s="12" t="s">
        <v>298</v>
      </c>
      <c r="G120" s="12" t="s">
        <v>221</v>
      </c>
      <c r="H120" s="12" t="s">
        <v>24</v>
      </c>
      <c r="I120" s="12" t="s">
        <v>221</v>
      </c>
      <c r="J120" s="52">
        <f t="shared" si="30"/>
        <v>40.25</v>
      </c>
      <c r="K120" s="32">
        <v>73.3</v>
      </c>
      <c r="L120" s="32">
        <f t="shared" si="31"/>
        <v>36.65</v>
      </c>
      <c r="M120" s="52">
        <f t="shared" si="32"/>
        <v>76.9</v>
      </c>
      <c r="N120" s="12">
        <v>2</v>
      </c>
      <c r="O120" s="11" t="s">
        <v>25</v>
      </c>
      <c r="P120" s="25"/>
    </row>
    <row r="121" s="2" customFormat="1" ht="27" customHeight="1" spans="1:16">
      <c r="A121" s="45"/>
      <c r="B121" s="48"/>
      <c r="C121" s="48"/>
      <c r="D121" s="45"/>
      <c r="E121" s="12" t="s">
        <v>299</v>
      </c>
      <c r="F121" s="12" t="s">
        <v>300</v>
      </c>
      <c r="G121" s="12" t="s">
        <v>301</v>
      </c>
      <c r="H121" s="12" t="s">
        <v>24</v>
      </c>
      <c r="I121" s="12" t="s">
        <v>301</v>
      </c>
      <c r="J121" s="52">
        <f t="shared" si="30"/>
        <v>39.5</v>
      </c>
      <c r="K121" s="32">
        <v>71.64</v>
      </c>
      <c r="L121" s="32">
        <f t="shared" si="31"/>
        <v>35.82</v>
      </c>
      <c r="M121" s="52">
        <f t="shared" si="32"/>
        <v>75.32</v>
      </c>
      <c r="N121" s="47">
        <v>3</v>
      </c>
      <c r="O121" s="10"/>
      <c r="P121" s="25"/>
    </row>
    <row r="122" s="2" customFormat="1" ht="27" customHeight="1" spans="1:16">
      <c r="A122" s="45"/>
      <c r="B122" s="48"/>
      <c r="C122" s="48"/>
      <c r="D122" s="45"/>
      <c r="E122" s="12" t="s">
        <v>302</v>
      </c>
      <c r="F122" s="12" t="s">
        <v>303</v>
      </c>
      <c r="G122" s="12" t="s">
        <v>55</v>
      </c>
      <c r="H122" s="12" t="s">
        <v>24</v>
      </c>
      <c r="I122" s="12" t="s">
        <v>55</v>
      </c>
      <c r="J122" s="52">
        <f t="shared" si="30"/>
        <v>36.5</v>
      </c>
      <c r="K122" s="32">
        <v>71.4</v>
      </c>
      <c r="L122" s="32">
        <f t="shared" si="31"/>
        <v>35.7</v>
      </c>
      <c r="M122" s="52">
        <f t="shared" si="32"/>
        <v>72.2</v>
      </c>
      <c r="N122" s="12">
        <v>4</v>
      </c>
      <c r="O122" s="10"/>
      <c r="P122" s="25"/>
    </row>
    <row r="123" s="2" customFormat="1" ht="27" customHeight="1" spans="1:16">
      <c r="A123" s="45"/>
      <c r="B123" s="48"/>
      <c r="C123" s="48"/>
      <c r="D123" s="45"/>
      <c r="E123" s="12" t="s">
        <v>304</v>
      </c>
      <c r="F123" s="12" t="s">
        <v>305</v>
      </c>
      <c r="G123" s="12" t="s">
        <v>263</v>
      </c>
      <c r="H123" s="12" t="s">
        <v>24</v>
      </c>
      <c r="I123" s="12" t="s">
        <v>263</v>
      </c>
      <c r="J123" s="52">
        <f t="shared" si="30"/>
        <v>36.75</v>
      </c>
      <c r="K123" s="32">
        <v>70.4</v>
      </c>
      <c r="L123" s="32">
        <f t="shared" si="31"/>
        <v>35.2</v>
      </c>
      <c r="M123" s="52">
        <f t="shared" si="32"/>
        <v>71.95</v>
      </c>
      <c r="N123" s="47">
        <v>5</v>
      </c>
      <c r="O123" s="10"/>
      <c r="P123" s="25"/>
    </row>
    <row r="124" s="2" customFormat="1" ht="27" customHeight="1" spans="1:16">
      <c r="A124" s="45"/>
      <c r="B124" s="48"/>
      <c r="C124" s="48"/>
      <c r="D124" s="45"/>
      <c r="E124" s="12" t="s">
        <v>306</v>
      </c>
      <c r="F124" s="12" t="s">
        <v>307</v>
      </c>
      <c r="G124" s="12" t="s">
        <v>127</v>
      </c>
      <c r="H124" s="12" t="s">
        <v>24</v>
      </c>
      <c r="I124" s="12" t="s">
        <v>127</v>
      </c>
      <c r="J124" s="52">
        <f t="shared" si="30"/>
        <v>35.75</v>
      </c>
      <c r="K124" s="32">
        <v>66.48</v>
      </c>
      <c r="L124" s="32">
        <f t="shared" si="31"/>
        <v>33.24</v>
      </c>
      <c r="M124" s="52">
        <f t="shared" si="32"/>
        <v>68.99</v>
      </c>
      <c r="N124" s="12">
        <v>6</v>
      </c>
      <c r="O124" s="10"/>
      <c r="P124" s="25"/>
    </row>
    <row r="125" s="2" customFormat="1" ht="27" customHeight="1" spans="1:16">
      <c r="A125" s="43"/>
      <c r="B125" s="44"/>
      <c r="C125" s="44"/>
      <c r="D125" s="44"/>
      <c r="E125" s="44"/>
      <c r="F125" s="44"/>
      <c r="G125" s="44"/>
      <c r="H125" s="44"/>
      <c r="I125" s="44"/>
      <c r="J125" s="53"/>
      <c r="K125" s="44"/>
      <c r="L125" s="53"/>
      <c r="M125" s="44"/>
      <c r="N125" s="44"/>
      <c r="O125" s="44"/>
      <c r="P125" s="54"/>
    </row>
    <row r="126" s="2" customFormat="1" ht="27" customHeight="1" spans="1:16">
      <c r="A126" s="12">
        <v>617015</v>
      </c>
      <c r="B126" s="50" t="s">
        <v>294</v>
      </c>
      <c r="C126" s="50" t="s">
        <v>308</v>
      </c>
      <c r="D126" s="12">
        <v>2</v>
      </c>
      <c r="E126" s="47" t="s">
        <v>309</v>
      </c>
      <c r="F126" s="47" t="s">
        <v>310</v>
      </c>
      <c r="G126" s="47" t="s">
        <v>224</v>
      </c>
      <c r="H126" s="47" t="s">
        <v>24</v>
      </c>
      <c r="I126" s="47" t="s">
        <v>224</v>
      </c>
      <c r="J126" s="52">
        <f t="shared" ref="J126:J131" si="33">I126*50%</f>
        <v>39</v>
      </c>
      <c r="K126" s="32">
        <v>76.8</v>
      </c>
      <c r="L126" s="32">
        <f t="shared" ref="L126:L131" si="34">K126*50%</f>
        <v>38.4</v>
      </c>
      <c r="M126" s="52">
        <f t="shared" ref="M126:M131" si="35">J126+L126</f>
        <v>77.4</v>
      </c>
      <c r="N126" s="47">
        <v>1</v>
      </c>
      <c r="O126" s="11" t="s">
        <v>25</v>
      </c>
      <c r="P126" s="57"/>
    </row>
    <row r="127" s="2" customFormat="1" ht="27" customHeight="1" spans="1:16">
      <c r="A127" s="12"/>
      <c r="B127" s="51"/>
      <c r="C127" s="51"/>
      <c r="D127" s="12"/>
      <c r="E127" s="12" t="s">
        <v>311</v>
      </c>
      <c r="F127" s="12" t="s">
        <v>312</v>
      </c>
      <c r="G127" s="12" t="s">
        <v>233</v>
      </c>
      <c r="H127" s="12" t="s">
        <v>24</v>
      </c>
      <c r="I127" s="12" t="s">
        <v>233</v>
      </c>
      <c r="J127" s="52">
        <f t="shared" si="33"/>
        <v>35.5</v>
      </c>
      <c r="K127" s="32">
        <v>78.2</v>
      </c>
      <c r="L127" s="32">
        <f t="shared" si="34"/>
        <v>39.1</v>
      </c>
      <c r="M127" s="52">
        <f t="shared" si="35"/>
        <v>74.6</v>
      </c>
      <c r="N127" s="12">
        <v>2</v>
      </c>
      <c r="O127" s="11" t="s">
        <v>25</v>
      </c>
      <c r="P127" s="25"/>
    </row>
    <row r="128" s="2" customFormat="1" ht="27" customHeight="1" spans="1:16">
      <c r="A128" s="12"/>
      <c r="B128" s="51"/>
      <c r="C128" s="51"/>
      <c r="D128" s="12"/>
      <c r="E128" s="12" t="s">
        <v>313</v>
      </c>
      <c r="F128" s="12" t="s">
        <v>314</v>
      </c>
      <c r="G128" s="12" t="s">
        <v>315</v>
      </c>
      <c r="H128" s="12" t="s">
        <v>24</v>
      </c>
      <c r="I128" s="12" t="s">
        <v>315</v>
      </c>
      <c r="J128" s="52">
        <f t="shared" si="33"/>
        <v>33.5</v>
      </c>
      <c r="K128" s="32">
        <v>80.6</v>
      </c>
      <c r="L128" s="32">
        <f t="shared" si="34"/>
        <v>40.3</v>
      </c>
      <c r="M128" s="52">
        <f t="shared" si="35"/>
        <v>73.8</v>
      </c>
      <c r="N128" s="47">
        <v>3</v>
      </c>
      <c r="O128" s="10"/>
      <c r="P128" s="25"/>
    </row>
    <row r="129" s="2" customFormat="1" ht="27" customHeight="1" spans="1:16">
      <c r="A129" s="12"/>
      <c r="B129" s="51"/>
      <c r="C129" s="51"/>
      <c r="D129" s="12"/>
      <c r="E129" s="12" t="s">
        <v>316</v>
      </c>
      <c r="F129" s="12" t="s">
        <v>317</v>
      </c>
      <c r="G129" s="12" t="s">
        <v>318</v>
      </c>
      <c r="H129" s="12" t="s">
        <v>24</v>
      </c>
      <c r="I129" s="12" t="s">
        <v>318</v>
      </c>
      <c r="J129" s="52">
        <f t="shared" si="33"/>
        <v>31.75</v>
      </c>
      <c r="K129" s="32">
        <v>82</v>
      </c>
      <c r="L129" s="32">
        <f t="shared" si="34"/>
        <v>41</v>
      </c>
      <c r="M129" s="52">
        <f t="shared" si="35"/>
        <v>72.75</v>
      </c>
      <c r="N129" s="12">
        <v>4</v>
      </c>
      <c r="O129" s="10"/>
      <c r="P129" s="25"/>
    </row>
    <row r="130" s="2" customFormat="1" ht="27" customHeight="1" spans="1:16">
      <c r="A130" s="12"/>
      <c r="B130" s="51"/>
      <c r="C130" s="51"/>
      <c r="D130" s="12"/>
      <c r="E130" s="12" t="s">
        <v>319</v>
      </c>
      <c r="F130" s="12" t="s">
        <v>320</v>
      </c>
      <c r="G130" s="12" t="s">
        <v>67</v>
      </c>
      <c r="H130" s="12" t="s">
        <v>24</v>
      </c>
      <c r="I130" s="12" t="s">
        <v>67</v>
      </c>
      <c r="J130" s="52">
        <f t="shared" si="33"/>
        <v>33.75</v>
      </c>
      <c r="K130" s="32">
        <v>72.6</v>
      </c>
      <c r="L130" s="32">
        <f t="shared" si="34"/>
        <v>36.3</v>
      </c>
      <c r="M130" s="52">
        <f t="shared" si="35"/>
        <v>70.05</v>
      </c>
      <c r="N130" s="47">
        <v>5</v>
      </c>
      <c r="O130" s="10"/>
      <c r="P130" s="25"/>
    </row>
    <row r="131" s="2" customFormat="1" ht="27" customHeight="1" spans="1:16">
      <c r="A131" s="12"/>
      <c r="B131" s="51"/>
      <c r="C131" s="51"/>
      <c r="D131" s="12"/>
      <c r="E131" s="12" t="s">
        <v>321</v>
      </c>
      <c r="F131" s="12" t="s">
        <v>322</v>
      </c>
      <c r="G131" s="12" t="s">
        <v>245</v>
      </c>
      <c r="H131" s="12" t="s">
        <v>24</v>
      </c>
      <c r="I131" s="12" t="s">
        <v>245</v>
      </c>
      <c r="J131" s="52">
        <f t="shared" si="33"/>
        <v>32</v>
      </c>
      <c r="K131" s="32">
        <v>75.3</v>
      </c>
      <c r="L131" s="32">
        <f t="shared" si="34"/>
        <v>37.65</v>
      </c>
      <c r="M131" s="52">
        <f t="shared" si="35"/>
        <v>69.65</v>
      </c>
      <c r="N131" s="12">
        <v>6</v>
      </c>
      <c r="O131" s="10"/>
      <c r="P131" s="25"/>
    </row>
    <row r="132" s="2" customFormat="1" ht="27.95" customHeight="1" spans="10:13">
      <c r="J132" s="59"/>
      <c r="K132" s="59"/>
      <c r="L132" s="59"/>
      <c r="M132" s="59"/>
    </row>
    <row r="133" s="2" customFormat="1" ht="17.25" customHeight="1" spans="10:13">
      <c r="J133" s="59"/>
      <c r="K133" s="59"/>
      <c r="L133" s="59"/>
      <c r="M133" s="59"/>
    </row>
    <row r="134" s="2" customFormat="1" ht="17.25" customHeight="1" spans="10:13">
      <c r="J134" s="59"/>
      <c r="K134" s="59"/>
      <c r="L134" s="59"/>
      <c r="M134" s="59"/>
    </row>
    <row r="135" s="2" customFormat="1" ht="17.25" customHeight="1" spans="10:13">
      <c r="J135" s="59"/>
      <c r="K135" s="59"/>
      <c r="L135" s="59"/>
      <c r="M135" s="59"/>
    </row>
    <row r="136" s="2" customFormat="1" ht="17.25" customHeight="1" spans="10:13">
      <c r="J136" s="59"/>
      <c r="K136" s="59"/>
      <c r="L136" s="59"/>
      <c r="M136" s="59"/>
    </row>
    <row r="137" s="2" customFormat="1" ht="17.25" customHeight="1" spans="10:13">
      <c r="J137" s="59"/>
      <c r="K137" s="59"/>
      <c r="L137" s="59"/>
      <c r="M137" s="59"/>
    </row>
    <row r="138" s="2" customFormat="1" ht="17.25" customHeight="1" spans="10:13">
      <c r="J138" s="59"/>
      <c r="K138" s="59"/>
      <c r="L138" s="59"/>
      <c r="M138" s="59"/>
    </row>
    <row r="139" s="2" customFormat="1" ht="17.25" customHeight="1" spans="10:13">
      <c r="J139" s="59"/>
      <c r="K139" s="59"/>
      <c r="L139" s="59"/>
      <c r="M139" s="59"/>
    </row>
    <row r="140" s="2" customFormat="1" ht="17.25" customHeight="1" spans="10:13">
      <c r="J140" s="59"/>
      <c r="K140" s="59"/>
      <c r="L140" s="59"/>
      <c r="M140" s="59"/>
    </row>
    <row r="141" s="2" customFormat="1" ht="17.25" customHeight="1" spans="10:13">
      <c r="J141" s="59"/>
      <c r="K141" s="59"/>
      <c r="L141" s="59"/>
      <c r="M141" s="59"/>
    </row>
    <row r="142" s="2" customFormat="1" ht="17.25" customHeight="1" spans="10:13">
      <c r="J142" s="59"/>
      <c r="K142" s="59"/>
      <c r="L142" s="59"/>
      <c r="M142" s="59"/>
    </row>
    <row r="143" s="2" customFormat="1" ht="17.25" customHeight="1" spans="10:13">
      <c r="J143" s="59"/>
      <c r="K143" s="59"/>
      <c r="L143" s="59"/>
      <c r="M143" s="59"/>
    </row>
    <row r="144" s="2" customFormat="1" ht="17.25" customHeight="1" spans="10:13">
      <c r="J144" s="59"/>
      <c r="K144" s="59"/>
      <c r="L144" s="59"/>
      <c r="M144" s="59"/>
    </row>
    <row r="145" s="2" customFormat="1" ht="17.25" customHeight="1" spans="10:13">
      <c r="J145" s="59"/>
      <c r="K145" s="59"/>
      <c r="L145" s="59"/>
      <c r="M145" s="59"/>
    </row>
    <row r="146" s="2" customFormat="1" ht="17.25" customHeight="1" spans="10:13">
      <c r="J146" s="59"/>
      <c r="K146" s="59"/>
      <c r="L146" s="59"/>
      <c r="M146" s="59"/>
    </row>
    <row r="147" s="2" customFormat="1" ht="17.25" customHeight="1" spans="10:13">
      <c r="J147" s="59"/>
      <c r="K147" s="59"/>
      <c r="L147" s="59"/>
      <c r="M147" s="59"/>
    </row>
    <row r="148" s="2" customFormat="1" ht="17.25" customHeight="1" spans="10:13">
      <c r="J148" s="59"/>
      <c r="K148" s="59"/>
      <c r="L148" s="59"/>
      <c r="M148" s="59"/>
    </row>
    <row r="149" s="2" customFormat="1" ht="17.25" customHeight="1" spans="10:13">
      <c r="J149" s="59"/>
      <c r="K149" s="59"/>
      <c r="L149" s="59"/>
      <c r="M149" s="59"/>
    </row>
    <row r="150" s="2" customFormat="1" ht="17.25" customHeight="1" spans="10:13">
      <c r="J150" s="59"/>
      <c r="K150" s="59"/>
      <c r="L150" s="59"/>
      <c r="M150" s="59"/>
    </row>
    <row r="151" s="2" customFormat="1" ht="17.25" customHeight="1" spans="10:13">
      <c r="J151" s="59"/>
      <c r="K151" s="59"/>
      <c r="L151" s="59"/>
      <c r="M151" s="59"/>
    </row>
    <row r="152" s="2" customFormat="1" ht="17.25" customHeight="1" spans="10:13">
      <c r="J152" s="59"/>
      <c r="K152" s="59"/>
      <c r="L152" s="59"/>
      <c r="M152" s="59"/>
    </row>
    <row r="153" s="2" customFormat="1" ht="17.25" customHeight="1" spans="10:13">
      <c r="J153" s="59"/>
      <c r="K153" s="59"/>
      <c r="L153" s="59"/>
      <c r="M153" s="59"/>
    </row>
    <row r="154" s="2" customFormat="1" ht="17.25" customHeight="1" spans="10:13">
      <c r="J154" s="59"/>
      <c r="K154" s="59"/>
      <c r="L154" s="59"/>
      <c r="M154" s="59"/>
    </row>
    <row r="155" s="2" customFormat="1" spans="10:13">
      <c r="J155" s="59"/>
      <c r="K155" s="59"/>
      <c r="L155" s="59"/>
      <c r="M155" s="59"/>
    </row>
    <row r="156" s="1" customFormat="1" spans="3:13">
      <c r="C156" s="58"/>
      <c r="D156" s="58"/>
      <c r="J156" s="60"/>
      <c r="K156" s="60"/>
      <c r="L156" s="60"/>
      <c r="M156" s="60"/>
    </row>
  </sheetData>
  <sortState ref="E14:P22">
    <sortCondition ref="E14" descending="1"/>
  </sortState>
  <mergeCells count="75">
    <mergeCell ref="A2:P2"/>
    <mergeCell ref="A13:P13"/>
    <mergeCell ref="A23:P23"/>
    <mergeCell ref="A28:P28"/>
    <mergeCell ref="A41:P41"/>
    <mergeCell ref="A52:P52"/>
    <mergeCell ref="A59:P59"/>
    <mergeCell ref="A72:P72"/>
    <mergeCell ref="A82:P82"/>
    <mergeCell ref="A92:P92"/>
    <mergeCell ref="A95:P95"/>
    <mergeCell ref="A106:P106"/>
    <mergeCell ref="A111:P111"/>
    <mergeCell ref="A118:P118"/>
    <mergeCell ref="A125:P125"/>
    <mergeCell ref="A4:A12"/>
    <mergeCell ref="A14:A22"/>
    <mergeCell ref="A24:A27"/>
    <mergeCell ref="A29:A40"/>
    <mergeCell ref="A42:A51"/>
    <mergeCell ref="A53:A58"/>
    <mergeCell ref="A60:A71"/>
    <mergeCell ref="A73:A81"/>
    <mergeCell ref="A83:A91"/>
    <mergeCell ref="A93:A94"/>
    <mergeCell ref="A96:A105"/>
    <mergeCell ref="A107:A110"/>
    <mergeCell ref="A112:A117"/>
    <mergeCell ref="A119:A124"/>
    <mergeCell ref="A126:A131"/>
    <mergeCell ref="B4:B12"/>
    <mergeCell ref="B14:B22"/>
    <mergeCell ref="B24:B27"/>
    <mergeCell ref="B29:B40"/>
    <mergeCell ref="B42:B51"/>
    <mergeCell ref="B53:B58"/>
    <mergeCell ref="B60:B71"/>
    <mergeCell ref="B73:B81"/>
    <mergeCell ref="B83:B91"/>
    <mergeCell ref="B93:B94"/>
    <mergeCell ref="B96:B105"/>
    <mergeCell ref="B107:B110"/>
    <mergeCell ref="B112:B117"/>
    <mergeCell ref="B119:B124"/>
    <mergeCell ref="B126:B131"/>
    <mergeCell ref="C4:C12"/>
    <mergeCell ref="C14:C22"/>
    <mergeCell ref="C24:C27"/>
    <mergeCell ref="C29:C40"/>
    <mergeCell ref="C42:C51"/>
    <mergeCell ref="C53:C58"/>
    <mergeCell ref="C60:C71"/>
    <mergeCell ref="C73:C81"/>
    <mergeCell ref="C83:C91"/>
    <mergeCell ref="C93:C94"/>
    <mergeCell ref="C96:C105"/>
    <mergeCell ref="C107:C110"/>
    <mergeCell ref="C112:C117"/>
    <mergeCell ref="C119:C124"/>
    <mergeCell ref="C126:C131"/>
    <mergeCell ref="D4:D12"/>
    <mergeCell ref="D14:D22"/>
    <mergeCell ref="D24:D27"/>
    <mergeCell ref="D29:D40"/>
    <mergeCell ref="D42:D51"/>
    <mergeCell ref="D53:D58"/>
    <mergeCell ref="D60:D71"/>
    <mergeCell ref="D73:D81"/>
    <mergeCell ref="D83:D91"/>
    <mergeCell ref="D93:D94"/>
    <mergeCell ref="D96:D105"/>
    <mergeCell ref="D107:D110"/>
    <mergeCell ref="D112:D117"/>
    <mergeCell ref="D119:D124"/>
    <mergeCell ref="D126:D131"/>
  </mergeCells>
  <pageMargins left="0.708333333333333" right="0.708333333333333" top="0.511805555555556" bottom="0.432638888888889" header="0.314583333333333" footer="0.314583333333333"/>
  <pageSetup paperSize="9" scale="80"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成绩汇总排名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杨洋</cp:lastModifiedBy>
  <dcterms:created xsi:type="dcterms:W3CDTF">2019-12-23T03:40:00Z</dcterms:created>
  <cp:lastPrinted>2019-12-24T02:20:00Z</cp:lastPrinted>
  <dcterms:modified xsi:type="dcterms:W3CDTF">2021-06-29T09:36:37Z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2052-11.1.0.10640</vt:lpwstr>
  </property>
  <property fmtid="{D5CDD505-2E9C-101B-9397-08002B2CF9AE}" pid="3" name="ICV">
    <vt:lpwstr>85B0F9D4D17F49698D280A1B849FB8A2</vt:lpwstr>
  </property>
</Properties>
</file>