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200" windowHeight="7125"/>
  </bookViews>
  <sheets>
    <sheet name="考试总成绩" sheetId="4" r:id="rId1"/>
  </sheets>
  <calcPr calcId="125725"/>
</workbook>
</file>

<file path=xl/calcChain.xml><?xml version="1.0" encoding="utf-8"?>
<calcChain xmlns="http://schemas.openxmlformats.org/spreadsheetml/2006/main">
  <c r="O23" i="4"/>
  <c r="M23"/>
  <c r="P23" s="1"/>
  <c r="K23"/>
  <c r="O22"/>
  <c r="M22"/>
  <c r="P22" s="1"/>
  <c r="K22"/>
  <c r="O21"/>
  <c r="M21"/>
  <c r="P21" s="1"/>
  <c r="K21"/>
  <c r="O20"/>
  <c r="M20"/>
  <c r="P20" s="1"/>
  <c r="O19"/>
  <c r="M19"/>
  <c r="P19" s="1"/>
  <c r="P18"/>
  <c r="O18"/>
  <c r="M18"/>
  <c r="P17"/>
  <c r="O17"/>
  <c r="M17"/>
  <c r="K17"/>
  <c r="P16"/>
  <c r="O16"/>
  <c r="M16"/>
  <c r="K16"/>
  <c r="P15"/>
  <c r="O15"/>
  <c r="M15"/>
  <c r="K15"/>
  <c r="P14"/>
  <c r="O14"/>
  <c r="M14"/>
  <c r="K14"/>
  <c r="P13"/>
  <c r="O13"/>
  <c r="M13"/>
  <c r="K13"/>
  <c r="P12"/>
  <c r="O12"/>
  <c r="M12"/>
  <c r="K12"/>
  <c r="P11"/>
  <c r="O11"/>
  <c r="M11"/>
  <c r="K11"/>
  <c r="P10"/>
  <c r="O10"/>
  <c r="M10"/>
  <c r="K10"/>
  <c r="P9"/>
  <c r="O9"/>
  <c r="M9"/>
  <c r="K9"/>
  <c r="P8"/>
  <c r="O8"/>
  <c r="M8"/>
  <c r="K8"/>
  <c r="P7"/>
  <c r="O7"/>
  <c r="M7"/>
  <c r="K7"/>
  <c r="P6"/>
  <c r="O6"/>
  <c r="M6"/>
  <c r="K6"/>
  <c r="P4"/>
  <c r="O4"/>
  <c r="M4"/>
  <c r="K4"/>
  <c r="P3"/>
  <c r="O3"/>
  <c r="M3"/>
  <c r="K3"/>
  <c r="M5"/>
</calcChain>
</file>

<file path=xl/sharedStrings.xml><?xml version="1.0" encoding="utf-8"?>
<sst xmlns="http://schemas.openxmlformats.org/spreadsheetml/2006/main" count="211" uniqueCount="121">
  <si>
    <t>姓名</t>
  </si>
  <si>
    <t>身份证号</t>
  </si>
  <si>
    <t>性别</t>
  </si>
  <si>
    <t>单位名称</t>
  </si>
  <si>
    <t>职位名称</t>
  </si>
  <si>
    <t>职位编号</t>
  </si>
  <si>
    <t>准考证</t>
  </si>
  <si>
    <t>考试科目</t>
  </si>
  <si>
    <t>笔试成绩</t>
  </si>
  <si>
    <t>政策性加分</t>
  </si>
  <si>
    <t>笔试总成绩</t>
  </si>
  <si>
    <t>排名</t>
  </si>
  <si>
    <t>联系方式</t>
  </si>
  <si>
    <t>袁海强</t>
  </si>
  <si>
    <t>511303199307016515</t>
  </si>
  <si>
    <t>男</t>
  </si>
  <si>
    <t>南充市西山风景区服务中心</t>
  </si>
  <si>
    <t>园林绿化</t>
  </si>
  <si>
    <t>510101</t>
  </si>
  <si>
    <t>5111111052301</t>
  </si>
  <si>
    <t>《综合知识》</t>
  </si>
  <si>
    <t>15390433994，17313790607</t>
  </si>
  <si>
    <t>闫姝</t>
  </si>
  <si>
    <t>513433199805316524</t>
  </si>
  <si>
    <t>女</t>
  </si>
  <si>
    <t>5111111052303</t>
  </si>
  <si>
    <t>15198024286，13548074618</t>
  </si>
  <si>
    <t>蒲林英</t>
  </si>
  <si>
    <t>511304198712124044</t>
  </si>
  <si>
    <t>5111111070503</t>
  </si>
  <si>
    <t>18282766178，18782766287</t>
  </si>
  <si>
    <t>何林洙</t>
  </si>
  <si>
    <t>511324199801241568</t>
  </si>
  <si>
    <t>顺庆区投资促进合作局成都分局</t>
  </si>
  <si>
    <t>综合管理</t>
  </si>
  <si>
    <t>510102</t>
  </si>
  <si>
    <t>5111111090118</t>
  </si>
  <si>
    <t>17383750725，13990807604</t>
  </si>
  <si>
    <t>陈义</t>
  </si>
  <si>
    <t>511323199111112375</t>
  </si>
  <si>
    <t>5111111050210</t>
  </si>
  <si>
    <t>17361371162，15719420568</t>
  </si>
  <si>
    <t>唐雪娇</t>
  </si>
  <si>
    <t>513029199402054842</t>
  </si>
  <si>
    <t>5111111102020</t>
  </si>
  <si>
    <t>18482105288，13778075789</t>
  </si>
  <si>
    <t>刘兰兰</t>
  </si>
  <si>
    <t>410823199812160241</t>
  </si>
  <si>
    <t>顺庆区法律援助中心</t>
  </si>
  <si>
    <t>法律服务</t>
  </si>
  <si>
    <t>510103</t>
  </si>
  <si>
    <t>5111111104201</t>
  </si>
  <si>
    <t>17765527962，18681738700</t>
  </si>
  <si>
    <t>毛玉梅</t>
  </si>
  <si>
    <t>510922199407091345</t>
  </si>
  <si>
    <t>5111111141518</t>
  </si>
  <si>
    <t>18428387524，18482001810</t>
  </si>
  <si>
    <t>杨连琼</t>
  </si>
  <si>
    <t>511325199204160926</t>
  </si>
  <si>
    <t>5111111110110</t>
  </si>
  <si>
    <t>13882048773，18081592544</t>
  </si>
  <si>
    <t>任艺</t>
  </si>
  <si>
    <t>511302199301062522</t>
  </si>
  <si>
    <t>顺庆区民族宗教事务服务中心</t>
  </si>
  <si>
    <t>510104</t>
  </si>
  <si>
    <t>5111111111115</t>
  </si>
  <si>
    <t>17781107105，19950591105</t>
  </si>
  <si>
    <t>吴超</t>
  </si>
  <si>
    <t>511324199308172714</t>
  </si>
  <si>
    <t>5111111121601</t>
  </si>
  <si>
    <t>13458223323，13458223323</t>
  </si>
  <si>
    <t>罗丹</t>
  </si>
  <si>
    <t>511304199108185822</t>
  </si>
  <si>
    <t>5111111133508</t>
  </si>
  <si>
    <t>15528825891，15528834818</t>
  </si>
  <si>
    <t>姚小芳</t>
  </si>
  <si>
    <t>511023199312018223</t>
  </si>
  <si>
    <t>公共资源交易中心</t>
  </si>
  <si>
    <t>信息技术</t>
  </si>
  <si>
    <t>510105</t>
  </si>
  <si>
    <t>5111111052707</t>
  </si>
  <si>
    <t>18380431774，18380431774</t>
  </si>
  <si>
    <t>刘燕</t>
  </si>
  <si>
    <t>513822198803018767</t>
  </si>
  <si>
    <t>5111111052807</t>
  </si>
  <si>
    <t>18990733520，15892783094</t>
  </si>
  <si>
    <t>谭海军</t>
  </si>
  <si>
    <t>500235199410062491</t>
  </si>
  <si>
    <t>5111111111108</t>
  </si>
  <si>
    <t>15978938342，13594510161</t>
  </si>
  <si>
    <t>唐若熙</t>
  </si>
  <si>
    <t>511303199503011367</t>
  </si>
  <si>
    <t>5111111045022</t>
  </si>
  <si>
    <t>陈良</t>
  </si>
  <si>
    <t>511324199504230010</t>
  </si>
  <si>
    <t>5111111072102</t>
  </si>
  <si>
    <t>刘欢</t>
  </si>
  <si>
    <t>511323199110154362</t>
  </si>
  <si>
    <t>5111111101725</t>
  </si>
  <si>
    <t>李智慧</t>
  </si>
  <si>
    <t>511324199512303400</t>
  </si>
  <si>
    <t>南充市顺庆区北城社区卫生服务中心</t>
  </si>
  <si>
    <t>公共卫生</t>
  </si>
  <si>
    <t>510106</t>
  </si>
  <si>
    <t>5111111030704</t>
  </si>
  <si>
    <t>19983507404，15182955579</t>
  </si>
  <si>
    <t>严舒婷</t>
  </si>
  <si>
    <t>511302199408111427</t>
  </si>
  <si>
    <t>5111111045118</t>
  </si>
  <si>
    <t>15984805816，15983759866</t>
  </si>
  <si>
    <t>黄琳雁</t>
  </si>
  <si>
    <t>511302199708081928</t>
  </si>
  <si>
    <t>5111111131519</t>
  </si>
  <si>
    <t>18715795527，18227671803</t>
  </si>
  <si>
    <t>笔试折合后成绩</t>
  </si>
  <si>
    <t>面试成绩</t>
  </si>
  <si>
    <t>面试折合后成绩</t>
  </si>
  <si>
    <t>考试总成绩</t>
  </si>
  <si>
    <t>缺考</t>
  </si>
  <si>
    <t>排名</t>
    <phoneticPr fontId="4" type="noConversion"/>
  </si>
  <si>
    <t>南充市顺庆区事业单位2021年上半年公开招聘事业单位工作人员（区属事业单位）      考试总成绩及排名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</si>
</sst>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7F969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topLeftCell="A10" workbookViewId="0">
      <selection activeCell="A9" sqref="A9:XFD9"/>
    </sheetView>
  </sheetViews>
  <sheetFormatPr defaultColWidth="9" defaultRowHeight="13.5"/>
  <cols>
    <col min="1" max="1" width="7.375" customWidth="1"/>
    <col min="2" max="2" width="3.25" hidden="1" customWidth="1"/>
    <col min="3" max="3" width="4.25" customWidth="1"/>
    <col min="4" max="4" width="32.875" style="1" customWidth="1"/>
    <col min="5" max="5" width="10.375" customWidth="1"/>
    <col min="6" max="6" width="8.75" customWidth="1"/>
    <col min="7" max="7" width="14.625" customWidth="1"/>
    <col min="8" max="8" width="14" style="1" hidden="1" customWidth="1"/>
    <col min="9" max="9" width="6.375" customWidth="1"/>
    <col min="10" max="11" width="6.875" customWidth="1"/>
    <col min="12" max="12" width="9.375" hidden="1" customWidth="1"/>
    <col min="13" max="16" width="9.375" customWidth="1"/>
    <col min="17" max="17" width="24.25" hidden="1" customWidth="1"/>
    <col min="18" max="18" width="5" style="17" customWidth="1"/>
  </cols>
  <sheetData>
    <row r="1" spans="1:18" s="1" customFormat="1" ht="63.75" customHeight="1">
      <c r="A1" s="15" t="s">
        <v>120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s="2" customFormat="1" ht="33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114</v>
      </c>
      <c r="N2" s="5" t="s">
        <v>115</v>
      </c>
      <c r="O2" s="5" t="s">
        <v>116</v>
      </c>
      <c r="P2" s="5" t="s">
        <v>117</v>
      </c>
      <c r="Q2" s="12" t="s">
        <v>12</v>
      </c>
      <c r="R2" s="12" t="s">
        <v>119</v>
      </c>
    </row>
    <row r="3" spans="1:18" s="4" customFormat="1" ht="27" customHeight="1">
      <c r="A3" s="7" t="s">
        <v>13</v>
      </c>
      <c r="B3" s="7" t="s">
        <v>14</v>
      </c>
      <c r="C3" s="7" t="s">
        <v>15</v>
      </c>
      <c r="D3" s="8" t="s">
        <v>16</v>
      </c>
      <c r="E3" s="7" t="s">
        <v>17</v>
      </c>
      <c r="F3" s="7" t="s">
        <v>18</v>
      </c>
      <c r="G3" s="7" t="s">
        <v>19</v>
      </c>
      <c r="H3" s="8" t="s">
        <v>20</v>
      </c>
      <c r="I3" s="7">
        <v>81.599999999999994</v>
      </c>
      <c r="J3" s="7"/>
      <c r="K3" s="7">
        <f>I3+J3</f>
        <v>81.599999999999994</v>
      </c>
      <c r="L3" s="7">
        <v>1</v>
      </c>
      <c r="M3" s="7">
        <f>K3*0.5</f>
        <v>40.799999999999997</v>
      </c>
      <c r="N3" s="7">
        <v>82.6</v>
      </c>
      <c r="O3" s="7">
        <f>N3*0.5</f>
        <v>41.3</v>
      </c>
      <c r="P3" s="7">
        <f>M3+O3</f>
        <v>82.1</v>
      </c>
      <c r="Q3" s="14" t="s">
        <v>21</v>
      </c>
      <c r="R3" s="16">
        <v>1</v>
      </c>
    </row>
    <row r="4" spans="1:18" s="4" customFormat="1" ht="27" customHeight="1">
      <c r="A4" s="7" t="s">
        <v>22</v>
      </c>
      <c r="B4" s="7" t="s">
        <v>23</v>
      </c>
      <c r="C4" s="7" t="s">
        <v>24</v>
      </c>
      <c r="D4" s="8" t="s">
        <v>16</v>
      </c>
      <c r="E4" s="7" t="s">
        <v>17</v>
      </c>
      <c r="F4" s="7" t="s">
        <v>18</v>
      </c>
      <c r="G4" s="7" t="s">
        <v>25</v>
      </c>
      <c r="H4" s="8" t="s">
        <v>20</v>
      </c>
      <c r="I4" s="7">
        <v>68.2</v>
      </c>
      <c r="J4" s="7"/>
      <c r="K4" s="7">
        <f>I4+J4</f>
        <v>68.2</v>
      </c>
      <c r="L4" s="7">
        <v>2</v>
      </c>
      <c r="M4" s="7">
        <f>K4*0.5</f>
        <v>34.1</v>
      </c>
      <c r="N4" s="7">
        <v>80.400000000000006</v>
      </c>
      <c r="O4" s="7">
        <f>N4*0.5</f>
        <v>40.200000000000003</v>
      </c>
      <c r="P4" s="7">
        <f>M4+O4</f>
        <v>74.300000000000011</v>
      </c>
      <c r="Q4" s="14" t="s">
        <v>26</v>
      </c>
      <c r="R4" s="16">
        <v>2</v>
      </c>
    </row>
    <row r="5" spans="1:18" s="3" customFormat="1" ht="27" customHeight="1">
      <c r="A5" s="6" t="s">
        <v>27</v>
      </c>
      <c r="B5" s="6" t="s">
        <v>28</v>
      </c>
      <c r="C5" s="6" t="s">
        <v>24</v>
      </c>
      <c r="D5" s="5" t="s">
        <v>16</v>
      </c>
      <c r="E5" s="6" t="s">
        <v>17</v>
      </c>
      <c r="F5" s="6" t="s">
        <v>18</v>
      </c>
      <c r="G5" s="6" t="s">
        <v>29</v>
      </c>
      <c r="H5" s="5" t="s">
        <v>20</v>
      </c>
      <c r="I5" s="6">
        <v>66.7</v>
      </c>
      <c r="J5" s="6"/>
      <c r="K5" s="6">
        <v>66.7</v>
      </c>
      <c r="L5" s="6">
        <v>4</v>
      </c>
      <c r="M5" s="11">
        <f>K5*0.5</f>
        <v>33.35</v>
      </c>
      <c r="N5" s="11" t="s">
        <v>118</v>
      </c>
      <c r="O5" s="11" t="s">
        <v>118</v>
      </c>
      <c r="P5" s="11" t="s">
        <v>118</v>
      </c>
      <c r="Q5" s="13" t="s">
        <v>30</v>
      </c>
      <c r="R5" s="16"/>
    </row>
    <row r="6" spans="1:18" s="4" customFormat="1" ht="27" customHeight="1">
      <c r="A6" s="7" t="s">
        <v>31</v>
      </c>
      <c r="B6" s="7" t="s">
        <v>32</v>
      </c>
      <c r="C6" s="7" t="s">
        <v>24</v>
      </c>
      <c r="D6" s="8" t="s">
        <v>33</v>
      </c>
      <c r="E6" s="7" t="s">
        <v>34</v>
      </c>
      <c r="F6" s="7" t="s">
        <v>35</v>
      </c>
      <c r="G6" s="7" t="s">
        <v>36</v>
      </c>
      <c r="H6" s="8" t="s">
        <v>20</v>
      </c>
      <c r="I6" s="7">
        <v>73.7</v>
      </c>
      <c r="J6" s="7"/>
      <c r="K6" s="7">
        <f t="shared" ref="K6:K17" si="0">I6+J6</f>
        <v>73.7</v>
      </c>
      <c r="L6" s="7">
        <v>1</v>
      </c>
      <c r="M6" s="7">
        <f t="shared" ref="M6:M23" si="1">K6*0.5</f>
        <v>36.85</v>
      </c>
      <c r="N6" s="7">
        <v>84.6</v>
      </c>
      <c r="O6" s="7">
        <f t="shared" ref="O6:O23" si="2">N6*0.5</f>
        <v>42.3</v>
      </c>
      <c r="P6" s="7">
        <f t="shared" ref="P6:P23" si="3">M6+O6</f>
        <v>79.150000000000006</v>
      </c>
      <c r="Q6" s="14" t="s">
        <v>37</v>
      </c>
      <c r="R6" s="16">
        <v>1</v>
      </c>
    </row>
    <row r="7" spans="1:18" s="4" customFormat="1" ht="27" customHeight="1">
      <c r="A7" s="7" t="s">
        <v>38</v>
      </c>
      <c r="B7" s="7" t="s">
        <v>39</v>
      </c>
      <c r="C7" s="7" t="s">
        <v>15</v>
      </c>
      <c r="D7" s="8" t="s">
        <v>33</v>
      </c>
      <c r="E7" s="7" t="s">
        <v>34</v>
      </c>
      <c r="F7" s="7" t="s">
        <v>35</v>
      </c>
      <c r="G7" s="7" t="s">
        <v>40</v>
      </c>
      <c r="H7" s="8" t="s">
        <v>20</v>
      </c>
      <c r="I7" s="7">
        <v>72.2</v>
      </c>
      <c r="J7" s="7"/>
      <c r="K7" s="7">
        <f t="shared" si="0"/>
        <v>72.2</v>
      </c>
      <c r="L7" s="7">
        <v>2</v>
      </c>
      <c r="M7" s="7">
        <f t="shared" si="1"/>
        <v>36.1</v>
      </c>
      <c r="N7" s="7">
        <v>83.16</v>
      </c>
      <c r="O7" s="7">
        <f t="shared" si="2"/>
        <v>41.58</v>
      </c>
      <c r="P7" s="7">
        <f t="shared" si="3"/>
        <v>77.680000000000007</v>
      </c>
      <c r="Q7" s="14" t="s">
        <v>41</v>
      </c>
      <c r="R7" s="16">
        <v>2</v>
      </c>
    </row>
    <row r="8" spans="1:18" s="4" customFormat="1" ht="27" customHeight="1">
      <c r="A8" s="7" t="s">
        <v>42</v>
      </c>
      <c r="B8" s="7" t="s">
        <v>43</v>
      </c>
      <c r="C8" s="7" t="s">
        <v>24</v>
      </c>
      <c r="D8" s="8" t="s">
        <v>33</v>
      </c>
      <c r="E8" s="7" t="s">
        <v>34</v>
      </c>
      <c r="F8" s="7" t="s">
        <v>35</v>
      </c>
      <c r="G8" s="7" t="s">
        <v>44</v>
      </c>
      <c r="H8" s="8" t="s">
        <v>20</v>
      </c>
      <c r="I8" s="7">
        <v>66.099999999999994</v>
      </c>
      <c r="J8" s="7">
        <v>6</v>
      </c>
      <c r="K8" s="7">
        <f t="shared" si="0"/>
        <v>72.099999999999994</v>
      </c>
      <c r="L8" s="7">
        <v>3</v>
      </c>
      <c r="M8" s="7">
        <f t="shared" si="1"/>
        <v>36.049999999999997</v>
      </c>
      <c r="N8" s="7">
        <v>78.2</v>
      </c>
      <c r="O8" s="7">
        <f t="shared" si="2"/>
        <v>39.1</v>
      </c>
      <c r="P8" s="7">
        <f t="shared" si="3"/>
        <v>75.150000000000006</v>
      </c>
      <c r="Q8" s="14" t="s">
        <v>45</v>
      </c>
      <c r="R8" s="16">
        <v>3</v>
      </c>
    </row>
    <row r="9" spans="1:18" s="4" customFormat="1" ht="27" customHeight="1">
      <c r="A9" s="7" t="s">
        <v>46</v>
      </c>
      <c r="B9" s="7" t="s">
        <v>47</v>
      </c>
      <c r="C9" s="7" t="s">
        <v>24</v>
      </c>
      <c r="D9" s="8" t="s">
        <v>48</v>
      </c>
      <c r="E9" s="7" t="s">
        <v>49</v>
      </c>
      <c r="F9" s="7" t="s">
        <v>50</v>
      </c>
      <c r="G9" s="7" t="s">
        <v>51</v>
      </c>
      <c r="H9" s="8" t="s">
        <v>20</v>
      </c>
      <c r="I9" s="7">
        <v>69.099999999999994</v>
      </c>
      <c r="J9" s="7"/>
      <c r="K9" s="7">
        <f t="shared" si="0"/>
        <v>69.099999999999994</v>
      </c>
      <c r="L9" s="7">
        <v>1</v>
      </c>
      <c r="M9" s="7">
        <f t="shared" si="1"/>
        <v>34.549999999999997</v>
      </c>
      <c r="N9" s="7">
        <v>81.260000000000005</v>
      </c>
      <c r="O9" s="7">
        <f t="shared" si="2"/>
        <v>40.630000000000003</v>
      </c>
      <c r="P9" s="7">
        <f t="shared" si="3"/>
        <v>75.180000000000007</v>
      </c>
      <c r="Q9" s="14" t="s">
        <v>52</v>
      </c>
      <c r="R9" s="16">
        <v>1</v>
      </c>
    </row>
    <row r="10" spans="1:18" s="4" customFormat="1" ht="27" customHeight="1">
      <c r="A10" s="7" t="s">
        <v>53</v>
      </c>
      <c r="B10" s="7" t="s">
        <v>54</v>
      </c>
      <c r="C10" s="7" t="s">
        <v>24</v>
      </c>
      <c r="D10" s="8" t="s">
        <v>48</v>
      </c>
      <c r="E10" s="7" t="s">
        <v>49</v>
      </c>
      <c r="F10" s="7" t="s">
        <v>50</v>
      </c>
      <c r="G10" s="7" t="s">
        <v>55</v>
      </c>
      <c r="H10" s="8" t="s">
        <v>20</v>
      </c>
      <c r="I10" s="7">
        <v>68.8</v>
      </c>
      <c r="J10" s="7"/>
      <c r="K10" s="7">
        <f t="shared" si="0"/>
        <v>68.8</v>
      </c>
      <c r="L10" s="7">
        <v>2</v>
      </c>
      <c r="M10" s="7">
        <f t="shared" si="1"/>
        <v>34.4</v>
      </c>
      <c r="N10" s="7">
        <v>80.5</v>
      </c>
      <c r="O10" s="7">
        <f t="shared" si="2"/>
        <v>40.25</v>
      </c>
      <c r="P10" s="7">
        <f t="shared" si="3"/>
        <v>74.650000000000006</v>
      </c>
      <c r="Q10" s="14" t="s">
        <v>56</v>
      </c>
      <c r="R10" s="16">
        <v>2</v>
      </c>
    </row>
    <row r="11" spans="1:18" s="4" customFormat="1" ht="27" customHeight="1">
      <c r="A11" s="7" t="s">
        <v>57</v>
      </c>
      <c r="B11" s="7" t="s">
        <v>58</v>
      </c>
      <c r="C11" s="7" t="s">
        <v>24</v>
      </c>
      <c r="D11" s="8" t="s">
        <v>48</v>
      </c>
      <c r="E11" s="7" t="s">
        <v>49</v>
      </c>
      <c r="F11" s="7" t="s">
        <v>50</v>
      </c>
      <c r="G11" s="7" t="s">
        <v>59</v>
      </c>
      <c r="H11" s="8" t="s">
        <v>20</v>
      </c>
      <c r="I11" s="7">
        <v>68.7</v>
      </c>
      <c r="J11" s="7"/>
      <c r="K11" s="7">
        <f t="shared" si="0"/>
        <v>68.7</v>
      </c>
      <c r="L11" s="7">
        <v>3</v>
      </c>
      <c r="M11" s="7">
        <f t="shared" si="1"/>
        <v>34.35</v>
      </c>
      <c r="N11" s="7">
        <v>80.5</v>
      </c>
      <c r="O11" s="7">
        <f t="shared" si="2"/>
        <v>40.25</v>
      </c>
      <c r="P11" s="7">
        <f t="shared" si="3"/>
        <v>74.599999999999994</v>
      </c>
      <c r="Q11" s="14" t="s">
        <v>60</v>
      </c>
      <c r="R11" s="16">
        <v>3</v>
      </c>
    </row>
    <row r="12" spans="1:18" s="4" customFormat="1" ht="27" customHeight="1">
      <c r="A12" s="7" t="s">
        <v>61</v>
      </c>
      <c r="B12" s="7" t="s">
        <v>62</v>
      </c>
      <c r="C12" s="7" t="s">
        <v>24</v>
      </c>
      <c r="D12" s="8" t="s">
        <v>63</v>
      </c>
      <c r="E12" s="7" t="s">
        <v>34</v>
      </c>
      <c r="F12" s="7" t="s">
        <v>64</v>
      </c>
      <c r="G12" s="7" t="s">
        <v>65</v>
      </c>
      <c r="H12" s="8" t="s">
        <v>20</v>
      </c>
      <c r="I12" s="7">
        <v>78.7</v>
      </c>
      <c r="J12" s="7"/>
      <c r="K12" s="7">
        <f t="shared" si="0"/>
        <v>78.7</v>
      </c>
      <c r="L12" s="7">
        <v>1</v>
      </c>
      <c r="M12" s="7">
        <f t="shared" si="1"/>
        <v>39.35</v>
      </c>
      <c r="N12" s="7">
        <v>81.5</v>
      </c>
      <c r="O12" s="7">
        <f t="shared" si="2"/>
        <v>40.75</v>
      </c>
      <c r="P12" s="7">
        <f t="shared" si="3"/>
        <v>80.099999999999994</v>
      </c>
      <c r="Q12" s="14" t="s">
        <v>66</v>
      </c>
      <c r="R12" s="16">
        <v>1</v>
      </c>
    </row>
    <row r="13" spans="1:18" s="4" customFormat="1" ht="27" customHeight="1">
      <c r="A13" s="7" t="s">
        <v>71</v>
      </c>
      <c r="B13" s="7" t="s">
        <v>72</v>
      </c>
      <c r="C13" s="7" t="s">
        <v>24</v>
      </c>
      <c r="D13" s="8" t="s">
        <v>63</v>
      </c>
      <c r="E13" s="7" t="s">
        <v>34</v>
      </c>
      <c r="F13" s="7" t="s">
        <v>64</v>
      </c>
      <c r="G13" s="7" t="s">
        <v>73</v>
      </c>
      <c r="H13" s="8" t="s">
        <v>20</v>
      </c>
      <c r="I13" s="7">
        <v>76</v>
      </c>
      <c r="J13" s="7"/>
      <c r="K13" s="7">
        <f>I13+J13</f>
        <v>76</v>
      </c>
      <c r="L13" s="7">
        <v>3</v>
      </c>
      <c r="M13" s="7">
        <f>K13*0.5</f>
        <v>38</v>
      </c>
      <c r="N13" s="7">
        <v>80.36</v>
      </c>
      <c r="O13" s="7">
        <f>N13*0.5</f>
        <v>40.18</v>
      </c>
      <c r="P13" s="7">
        <f>M13+O13</f>
        <v>78.180000000000007</v>
      </c>
      <c r="Q13" s="14" t="s">
        <v>74</v>
      </c>
      <c r="R13" s="16">
        <v>2</v>
      </c>
    </row>
    <row r="14" spans="1:18" s="4" customFormat="1" ht="27" customHeight="1">
      <c r="A14" s="7" t="s">
        <v>67</v>
      </c>
      <c r="B14" s="7" t="s">
        <v>68</v>
      </c>
      <c r="C14" s="7" t="s">
        <v>15</v>
      </c>
      <c r="D14" s="8" t="s">
        <v>63</v>
      </c>
      <c r="E14" s="7" t="s">
        <v>34</v>
      </c>
      <c r="F14" s="7" t="s">
        <v>64</v>
      </c>
      <c r="G14" s="7" t="s">
        <v>69</v>
      </c>
      <c r="H14" s="8" t="s">
        <v>20</v>
      </c>
      <c r="I14" s="7">
        <v>76.099999999999994</v>
      </c>
      <c r="J14" s="7"/>
      <c r="K14" s="7">
        <f>I14+J14</f>
        <v>76.099999999999994</v>
      </c>
      <c r="L14" s="7">
        <v>2</v>
      </c>
      <c r="M14" s="7">
        <f>K14*0.5</f>
        <v>38.049999999999997</v>
      </c>
      <c r="N14" s="7">
        <v>79.599999999999994</v>
      </c>
      <c r="O14" s="7">
        <f>N14*0.5</f>
        <v>39.799999999999997</v>
      </c>
      <c r="P14" s="7">
        <f>M14+O14</f>
        <v>77.849999999999994</v>
      </c>
      <c r="Q14" s="14" t="s">
        <v>70</v>
      </c>
      <c r="R14" s="16">
        <v>3</v>
      </c>
    </row>
    <row r="15" spans="1:18" s="4" customFormat="1" ht="27" customHeight="1">
      <c r="A15" s="7" t="s">
        <v>82</v>
      </c>
      <c r="B15" s="7" t="s">
        <v>83</v>
      </c>
      <c r="C15" s="7" t="s">
        <v>24</v>
      </c>
      <c r="D15" s="8" t="s">
        <v>77</v>
      </c>
      <c r="E15" s="7" t="s">
        <v>78</v>
      </c>
      <c r="F15" s="7" t="s">
        <v>79</v>
      </c>
      <c r="G15" s="7" t="s">
        <v>84</v>
      </c>
      <c r="H15" s="8" t="s">
        <v>20</v>
      </c>
      <c r="I15" s="7">
        <v>77.5</v>
      </c>
      <c r="J15" s="7"/>
      <c r="K15" s="7">
        <f>I15+J15</f>
        <v>77.5</v>
      </c>
      <c r="L15" s="7">
        <v>2</v>
      </c>
      <c r="M15" s="7">
        <f>K15*0.5</f>
        <v>38.75</v>
      </c>
      <c r="N15" s="7">
        <v>85.54</v>
      </c>
      <c r="O15" s="7">
        <f>N15*0.5</f>
        <v>42.77</v>
      </c>
      <c r="P15" s="7">
        <f>M15+O15</f>
        <v>81.52000000000001</v>
      </c>
      <c r="Q15" s="14" t="s">
        <v>85</v>
      </c>
      <c r="R15" s="16">
        <v>1</v>
      </c>
    </row>
    <row r="16" spans="1:18" s="4" customFormat="1" ht="27" customHeight="1">
      <c r="A16" s="7" t="s">
        <v>75</v>
      </c>
      <c r="B16" s="7" t="s">
        <v>76</v>
      </c>
      <c r="C16" s="7" t="s">
        <v>24</v>
      </c>
      <c r="D16" s="8" t="s">
        <v>77</v>
      </c>
      <c r="E16" s="7" t="s">
        <v>78</v>
      </c>
      <c r="F16" s="7" t="s">
        <v>79</v>
      </c>
      <c r="G16" s="7" t="s">
        <v>80</v>
      </c>
      <c r="H16" s="8" t="s">
        <v>20</v>
      </c>
      <c r="I16" s="7">
        <v>80.7</v>
      </c>
      <c r="J16" s="7"/>
      <c r="K16" s="7">
        <f>I16+J16</f>
        <v>80.7</v>
      </c>
      <c r="L16" s="7">
        <v>1</v>
      </c>
      <c r="M16" s="7">
        <f>K16*0.5</f>
        <v>40.35</v>
      </c>
      <c r="N16" s="7">
        <v>81.7</v>
      </c>
      <c r="O16" s="7">
        <f>N16*0.5</f>
        <v>40.85</v>
      </c>
      <c r="P16" s="7">
        <f>M16+O16</f>
        <v>81.2</v>
      </c>
      <c r="Q16" s="14" t="s">
        <v>81</v>
      </c>
      <c r="R16" s="16">
        <v>2</v>
      </c>
    </row>
    <row r="17" spans="1:18" s="4" customFormat="1" ht="27" customHeight="1">
      <c r="A17" s="7" t="s">
        <v>86</v>
      </c>
      <c r="B17" s="7" t="s">
        <v>87</v>
      </c>
      <c r="C17" s="7" t="s">
        <v>15</v>
      </c>
      <c r="D17" s="8" t="s">
        <v>77</v>
      </c>
      <c r="E17" s="7" t="s">
        <v>78</v>
      </c>
      <c r="F17" s="7" t="s">
        <v>79</v>
      </c>
      <c r="G17" s="7" t="s">
        <v>88</v>
      </c>
      <c r="H17" s="8" t="s">
        <v>20</v>
      </c>
      <c r="I17" s="7">
        <v>71.8</v>
      </c>
      <c r="J17" s="7">
        <v>4</v>
      </c>
      <c r="K17" s="7">
        <f t="shared" si="0"/>
        <v>75.8</v>
      </c>
      <c r="L17" s="7">
        <v>3</v>
      </c>
      <c r="M17" s="7">
        <f t="shared" si="1"/>
        <v>37.9</v>
      </c>
      <c r="N17" s="7">
        <v>83.1</v>
      </c>
      <c r="O17" s="7">
        <f t="shared" si="2"/>
        <v>41.55</v>
      </c>
      <c r="P17" s="7">
        <f t="shared" si="3"/>
        <v>79.449999999999989</v>
      </c>
      <c r="Q17" s="14" t="s">
        <v>89</v>
      </c>
      <c r="R17" s="16">
        <v>3</v>
      </c>
    </row>
    <row r="18" spans="1:18" s="4" customFormat="1" ht="27" customHeight="1">
      <c r="A18" s="7" t="s">
        <v>90</v>
      </c>
      <c r="B18" s="7" t="s">
        <v>91</v>
      </c>
      <c r="C18" s="7" t="s">
        <v>24</v>
      </c>
      <c r="D18" s="8" t="s">
        <v>77</v>
      </c>
      <c r="E18" s="7" t="s">
        <v>78</v>
      </c>
      <c r="F18" s="7" t="s">
        <v>79</v>
      </c>
      <c r="G18" s="7" t="s">
        <v>92</v>
      </c>
      <c r="H18" s="8" t="s">
        <v>20</v>
      </c>
      <c r="I18" s="7">
        <v>73.5</v>
      </c>
      <c r="J18" s="7"/>
      <c r="K18" s="7">
        <v>73.5</v>
      </c>
      <c r="L18" s="7">
        <v>4</v>
      </c>
      <c r="M18" s="7">
        <f t="shared" si="1"/>
        <v>36.75</v>
      </c>
      <c r="N18" s="7">
        <v>80.8</v>
      </c>
      <c r="O18" s="7">
        <f t="shared" si="2"/>
        <v>40.4</v>
      </c>
      <c r="P18" s="7">
        <f t="shared" si="3"/>
        <v>77.150000000000006</v>
      </c>
      <c r="Q18" s="14" t="s">
        <v>89</v>
      </c>
      <c r="R18" s="16">
        <v>4</v>
      </c>
    </row>
    <row r="19" spans="1:18" s="4" customFormat="1" ht="27" customHeight="1">
      <c r="A19" s="7" t="s">
        <v>96</v>
      </c>
      <c r="B19" s="7" t="s">
        <v>97</v>
      </c>
      <c r="C19" s="7" t="s">
        <v>24</v>
      </c>
      <c r="D19" s="8" t="s">
        <v>77</v>
      </c>
      <c r="E19" s="7" t="s">
        <v>78</v>
      </c>
      <c r="F19" s="7" t="s">
        <v>79</v>
      </c>
      <c r="G19" s="7" t="s">
        <v>98</v>
      </c>
      <c r="H19" s="8" t="s">
        <v>20</v>
      </c>
      <c r="I19" s="7">
        <v>72.7</v>
      </c>
      <c r="J19" s="7"/>
      <c r="K19" s="7">
        <v>72.7</v>
      </c>
      <c r="L19" s="7">
        <v>6</v>
      </c>
      <c r="M19" s="7">
        <f>K19*0.5</f>
        <v>36.35</v>
      </c>
      <c r="N19" s="7">
        <v>79.599999999999994</v>
      </c>
      <c r="O19" s="7">
        <f>N19*0.5</f>
        <v>39.799999999999997</v>
      </c>
      <c r="P19" s="7">
        <f>M19+O19</f>
        <v>76.150000000000006</v>
      </c>
      <c r="Q19" s="14" t="s">
        <v>89</v>
      </c>
      <c r="R19" s="16">
        <v>5</v>
      </c>
    </row>
    <row r="20" spans="1:18" s="4" customFormat="1" ht="27" customHeight="1">
      <c r="A20" s="7" t="s">
        <v>93</v>
      </c>
      <c r="B20" s="7" t="s">
        <v>94</v>
      </c>
      <c r="C20" s="7" t="s">
        <v>15</v>
      </c>
      <c r="D20" s="8" t="s">
        <v>77</v>
      </c>
      <c r="E20" s="7" t="s">
        <v>78</v>
      </c>
      <c r="F20" s="7" t="s">
        <v>79</v>
      </c>
      <c r="G20" s="7" t="s">
        <v>95</v>
      </c>
      <c r="H20" s="8" t="s">
        <v>20</v>
      </c>
      <c r="I20" s="7">
        <v>72.900000000000006</v>
      </c>
      <c r="J20" s="7"/>
      <c r="K20" s="7">
        <v>72.900000000000006</v>
      </c>
      <c r="L20" s="7">
        <v>5</v>
      </c>
      <c r="M20" s="7">
        <f>K20*0.5</f>
        <v>36.450000000000003</v>
      </c>
      <c r="N20" s="7">
        <v>78.7</v>
      </c>
      <c r="O20" s="7">
        <f>N20*0.5</f>
        <v>39.35</v>
      </c>
      <c r="P20" s="7">
        <f>M20+O20</f>
        <v>75.800000000000011</v>
      </c>
      <c r="Q20" s="14" t="s">
        <v>89</v>
      </c>
      <c r="R20" s="16">
        <v>6</v>
      </c>
    </row>
    <row r="21" spans="1:18" s="4" customFormat="1" ht="33.950000000000003" customHeight="1">
      <c r="A21" s="7" t="s">
        <v>99</v>
      </c>
      <c r="B21" s="7" t="s">
        <v>100</v>
      </c>
      <c r="C21" s="7" t="s">
        <v>24</v>
      </c>
      <c r="D21" s="8" t="s">
        <v>101</v>
      </c>
      <c r="E21" s="7" t="s">
        <v>102</v>
      </c>
      <c r="F21" s="7" t="s">
        <v>103</v>
      </c>
      <c r="G21" s="7" t="s">
        <v>104</v>
      </c>
      <c r="H21" s="8" t="s">
        <v>20</v>
      </c>
      <c r="I21" s="7">
        <v>57.1</v>
      </c>
      <c r="J21" s="7"/>
      <c r="K21" s="7">
        <f t="shared" ref="K21:K23" si="4">I21+J21</f>
        <v>57.1</v>
      </c>
      <c r="L21" s="7">
        <v>1</v>
      </c>
      <c r="M21" s="7">
        <f t="shared" si="1"/>
        <v>28.55</v>
      </c>
      <c r="N21" s="7">
        <v>84.2</v>
      </c>
      <c r="O21" s="7">
        <f t="shared" si="2"/>
        <v>42.1</v>
      </c>
      <c r="P21" s="7">
        <f t="shared" si="3"/>
        <v>70.650000000000006</v>
      </c>
      <c r="Q21" s="14" t="s">
        <v>105</v>
      </c>
      <c r="R21" s="16">
        <v>1</v>
      </c>
    </row>
    <row r="22" spans="1:18" s="4" customFormat="1" ht="33.950000000000003" customHeight="1">
      <c r="A22" s="7" t="s">
        <v>106</v>
      </c>
      <c r="B22" s="7" t="s">
        <v>107</v>
      </c>
      <c r="C22" s="7" t="s">
        <v>24</v>
      </c>
      <c r="D22" s="8" t="s">
        <v>101</v>
      </c>
      <c r="E22" s="7" t="s">
        <v>102</v>
      </c>
      <c r="F22" s="7" t="s">
        <v>103</v>
      </c>
      <c r="G22" s="7" t="s">
        <v>108</v>
      </c>
      <c r="H22" s="8" t="s">
        <v>20</v>
      </c>
      <c r="I22" s="7">
        <v>52.8</v>
      </c>
      <c r="J22" s="7"/>
      <c r="K22" s="7">
        <f t="shared" si="4"/>
        <v>52.8</v>
      </c>
      <c r="L22" s="7">
        <v>2</v>
      </c>
      <c r="M22" s="7">
        <f t="shared" si="1"/>
        <v>26.4</v>
      </c>
      <c r="N22" s="7">
        <v>80.400000000000006</v>
      </c>
      <c r="O22" s="7">
        <f t="shared" si="2"/>
        <v>40.200000000000003</v>
      </c>
      <c r="P22" s="7">
        <f t="shared" si="3"/>
        <v>66.599999999999994</v>
      </c>
      <c r="Q22" s="14" t="s">
        <v>109</v>
      </c>
      <c r="R22" s="16">
        <v>2</v>
      </c>
    </row>
    <row r="23" spans="1:18" s="4" customFormat="1" ht="33.950000000000003" customHeight="1">
      <c r="A23" s="7" t="s">
        <v>110</v>
      </c>
      <c r="B23" s="7" t="s">
        <v>111</v>
      </c>
      <c r="C23" s="7" t="s">
        <v>24</v>
      </c>
      <c r="D23" s="8" t="s">
        <v>101</v>
      </c>
      <c r="E23" s="7" t="s">
        <v>102</v>
      </c>
      <c r="F23" s="7" t="s">
        <v>103</v>
      </c>
      <c r="G23" s="7" t="s">
        <v>112</v>
      </c>
      <c r="H23" s="8" t="s">
        <v>20</v>
      </c>
      <c r="I23" s="7">
        <v>46.7</v>
      </c>
      <c r="J23" s="7"/>
      <c r="K23" s="7">
        <f t="shared" si="4"/>
        <v>46.7</v>
      </c>
      <c r="L23" s="7">
        <v>3</v>
      </c>
      <c r="M23" s="7">
        <f t="shared" si="1"/>
        <v>23.35</v>
      </c>
      <c r="N23" s="7">
        <v>79.2</v>
      </c>
      <c r="O23" s="7">
        <f t="shared" si="2"/>
        <v>39.6</v>
      </c>
      <c r="P23" s="7">
        <f t="shared" si="3"/>
        <v>62.95</v>
      </c>
      <c r="Q23" s="14" t="s">
        <v>113</v>
      </c>
      <c r="R23" s="16">
        <v>3</v>
      </c>
    </row>
    <row r="24" spans="1:18" ht="20.25">
      <c r="A24" s="9"/>
      <c r="B24" s="9"/>
      <c r="C24" s="9"/>
      <c r="D24" s="10"/>
      <c r="E24" s="9"/>
      <c r="F24" s="9"/>
      <c r="G24" s="9"/>
      <c r="H24" s="10"/>
      <c r="I24" s="9"/>
      <c r="J24" s="9"/>
      <c r="K24" s="9"/>
      <c r="L24" s="9"/>
      <c r="M24" s="9"/>
      <c r="N24" s="9"/>
      <c r="O24" s="9"/>
      <c r="P24" s="9"/>
    </row>
    <row r="25" spans="1:18" ht="20.25">
      <c r="A25" s="9"/>
      <c r="B25" s="9"/>
      <c r="C25" s="9"/>
      <c r="D25" s="10"/>
      <c r="E25" s="9"/>
      <c r="F25" s="9"/>
      <c r="G25" s="9"/>
      <c r="H25" s="10"/>
      <c r="I25" s="9"/>
      <c r="J25" s="9"/>
      <c r="K25" s="9"/>
      <c r="L25" s="9"/>
      <c r="M25" s="9"/>
      <c r="N25" s="9"/>
      <c r="O25" s="9"/>
      <c r="P25" s="9"/>
    </row>
    <row r="26" spans="1:18" ht="20.25">
      <c r="A26" s="9"/>
      <c r="B26" s="9"/>
      <c r="C26" s="9"/>
      <c r="D26" s="10"/>
      <c r="E26" s="9"/>
      <c r="F26" s="9"/>
      <c r="G26" s="9"/>
      <c r="H26" s="10"/>
      <c r="I26" s="9"/>
      <c r="J26" s="9"/>
      <c r="K26" s="9"/>
      <c r="L26" s="9"/>
      <c r="M26" s="9"/>
      <c r="N26" s="9"/>
      <c r="O26" s="9"/>
      <c r="P26" s="9"/>
    </row>
    <row r="27" spans="1:18" ht="20.25">
      <c r="A27" s="9"/>
      <c r="B27" s="9"/>
      <c r="C27" s="9"/>
      <c r="D27" s="10"/>
      <c r="E27" s="9"/>
      <c r="F27" s="9"/>
      <c r="G27" s="9"/>
      <c r="H27" s="10"/>
      <c r="I27" s="9"/>
      <c r="J27" s="9"/>
      <c r="K27" s="9"/>
      <c r="L27" s="9"/>
      <c r="M27" s="9"/>
      <c r="N27" s="9"/>
      <c r="O27" s="9"/>
      <c r="P27" s="9"/>
    </row>
    <row r="28" spans="1:18" ht="20.25">
      <c r="A28" s="9"/>
      <c r="B28" s="9"/>
      <c r="C28" s="9"/>
      <c r="D28" s="10"/>
      <c r="E28" s="9"/>
      <c r="F28" s="9"/>
      <c r="G28" s="9"/>
      <c r="H28" s="10"/>
      <c r="I28" s="9"/>
      <c r="J28" s="9"/>
      <c r="K28" s="9"/>
      <c r="L28" s="9"/>
      <c r="M28" s="9"/>
      <c r="N28" s="9"/>
      <c r="O28" s="9"/>
      <c r="P28" s="9"/>
    </row>
    <row r="29" spans="1:18" ht="20.25">
      <c r="A29" s="9"/>
      <c r="B29" s="9"/>
      <c r="C29" s="9"/>
      <c r="D29" s="10"/>
      <c r="E29" s="9"/>
      <c r="F29" s="9"/>
      <c r="G29" s="9"/>
      <c r="H29" s="10"/>
      <c r="I29" s="9"/>
      <c r="J29" s="9"/>
      <c r="K29" s="9"/>
      <c r="L29" s="9"/>
      <c r="M29" s="9"/>
      <c r="N29" s="9"/>
      <c r="O29" s="9"/>
      <c r="P29" s="9"/>
    </row>
    <row r="30" spans="1:18" ht="20.25">
      <c r="A30" s="9"/>
      <c r="B30" s="9"/>
      <c r="C30" s="9"/>
      <c r="D30" s="10"/>
      <c r="E30" s="9"/>
      <c r="F30" s="9"/>
      <c r="G30" s="9"/>
      <c r="H30" s="10"/>
      <c r="I30" s="9"/>
      <c r="J30" s="9"/>
      <c r="K30" s="9"/>
      <c r="L30" s="9"/>
      <c r="M30" s="9"/>
      <c r="N30" s="9"/>
      <c r="O30" s="9"/>
      <c r="P30" s="9"/>
    </row>
    <row r="31" spans="1:18" ht="20.25">
      <c r="A31" s="9"/>
      <c r="B31" s="9"/>
      <c r="C31" s="9"/>
      <c r="D31" s="10"/>
      <c r="E31" s="9"/>
      <c r="F31" s="9"/>
      <c r="G31" s="9"/>
      <c r="H31" s="10"/>
      <c r="I31" s="9"/>
      <c r="J31" s="9"/>
      <c r="K31" s="9"/>
      <c r="L31" s="9"/>
      <c r="M31" s="9"/>
      <c r="N31" s="9"/>
      <c r="O31" s="9"/>
      <c r="P31" s="9"/>
    </row>
    <row r="32" spans="1:18" ht="20.25">
      <c r="A32" s="9"/>
      <c r="B32" s="9"/>
      <c r="C32" s="9"/>
      <c r="D32" s="10"/>
      <c r="E32" s="9"/>
      <c r="F32" s="9"/>
      <c r="G32" s="9"/>
      <c r="H32" s="10"/>
      <c r="I32" s="9"/>
      <c r="J32" s="9"/>
      <c r="K32" s="9"/>
      <c r="L32" s="9"/>
      <c r="M32" s="9"/>
      <c r="N32" s="9"/>
      <c r="O32" s="9"/>
      <c r="P32" s="9"/>
    </row>
  </sheetData>
  <sortState ref="A3:Q23">
    <sortCondition ref="F3:F23"/>
    <sortCondition descending="1" ref="P3:P23"/>
  </sortState>
  <mergeCells count="1">
    <mergeCell ref="A1:R1"/>
  </mergeCells>
  <phoneticPr fontId="4" type="noConversion"/>
  <printOptions horizontalCentered="1"/>
  <pageMargins left="0.39370078740157499" right="0.35433070866141703" top="0.98425196850393704" bottom="0.98425196850393704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考试总成绩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</cp:lastModifiedBy>
  <cp:lastPrinted>2021-07-12T01:54:56Z</cp:lastPrinted>
  <dcterms:created xsi:type="dcterms:W3CDTF">2021-06-02T08:34:00Z</dcterms:created>
  <dcterms:modified xsi:type="dcterms:W3CDTF">2021-07-12T01:56:07Z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