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及进入体检人员名单" sheetId="1" r:id="rId1"/>
  </sheets>
  <definedNames>
    <definedName name="_xlnm.Print_Titles" localSheetId="0">'总成绩及进入体检人员名单'!$4:$4</definedName>
  </definedNames>
  <calcPr fullCalcOnLoad="1"/>
</workbook>
</file>

<file path=xl/sharedStrings.xml><?xml version="1.0" encoding="utf-8"?>
<sst xmlns="http://schemas.openxmlformats.org/spreadsheetml/2006/main" count="277" uniqueCount="112">
  <si>
    <t>附件</t>
  </si>
  <si>
    <r>
      <t>成都市温江区政通小学校2021年面向社会招聘教师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           </t>
    </r>
    <r>
      <rPr>
        <b/>
        <sz val="16"/>
        <rFont val="宋体"/>
        <family val="0"/>
      </rPr>
      <t>综合考核面试总成绩及进入体检人员名单</t>
    </r>
  </si>
  <si>
    <t/>
  </si>
  <si>
    <r>
      <rPr>
        <sz val="9"/>
        <rFont val="宋体"/>
        <family val="0"/>
      </rPr>
      <t>注：成绩</t>
    </r>
    <r>
      <rPr>
        <sz val="9"/>
        <rFont val="Times New Roman"/>
        <family val="1"/>
      </rPr>
      <t>-1</t>
    </r>
    <r>
      <rPr>
        <sz val="9"/>
        <rFont val="宋体"/>
        <family val="0"/>
      </rPr>
      <t>为缺考</t>
    </r>
  </si>
  <si>
    <r>
      <rPr>
        <b/>
        <sz val="9"/>
        <rFont val="宋体"/>
        <family val="0"/>
      </rPr>
      <t/>
    </r>
    <r>
      <rPr>
        <b/>
        <sz val="9"/>
        <rFont val="宋体"/>
        <family val="0"/>
      </rPr>
      <t>序号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</si>
  <si>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</si>
  <si>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报考岗位</t>
    </r>
  </si>
  <si>
    <r>
      <rPr>
        <b/>
        <sz val="10"/>
        <rFont val="宋体"/>
        <family val="0"/>
      </rPr>
      <t>第一轮综合考核面试</t>
    </r>
  </si>
  <si>
    <r>
      <rPr>
        <b/>
        <sz val="10"/>
        <rFont val="宋体"/>
        <family val="0"/>
      </rPr>
      <t>第二轮综合考核面试</t>
    </r>
  </si>
  <si>
    <r>
      <t>综合考核面试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总成绩</t>
    </r>
  </si>
  <si>
    <r>
      <t>岗位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排名</t>
    </r>
  </si>
  <si>
    <t>是否
进入
体检</t>
  </si>
  <si>
    <r>
      <rPr>
        <b/>
        <sz val="9"/>
        <rFont val="宋体"/>
        <family val="0"/>
      </rPr>
      <t>成绩</t>
    </r>
  </si>
  <si>
    <r>
      <t>第一轮成绩折合分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（占总成绩3</t>
    </r>
    <r>
      <rPr>
        <b/>
        <sz val="9"/>
        <rFont val="Times New Roman"/>
        <family val="1"/>
      </rPr>
      <t>0%</t>
    </r>
    <r>
      <rPr>
        <b/>
        <sz val="9"/>
        <rFont val="宋体"/>
        <family val="0"/>
      </rPr>
      <t>）</t>
    </r>
  </si>
  <si>
    <r>
      <t>第二轮成绩折合分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（占总成绩</t>
    </r>
    <r>
      <rPr>
        <b/>
        <sz val="9"/>
        <rFont val="Times New Roman"/>
        <family val="1"/>
      </rPr>
      <t>70%</t>
    </r>
    <r>
      <rPr>
        <b/>
        <sz val="9"/>
        <rFont val="宋体"/>
        <family val="0"/>
      </rPr>
      <t>）</t>
    </r>
  </si>
  <si>
    <t>袁益宇</t>
  </si>
  <si>
    <t>001小学语文教师</t>
  </si>
  <si>
    <t>是</t>
  </si>
  <si>
    <t>汪辰希</t>
  </si>
  <si>
    <t>杨琳琳</t>
  </si>
  <si>
    <t>李英姿</t>
  </si>
  <si>
    <t>否</t>
  </si>
  <si>
    <t>明莉</t>
  </si>
  <si>
    <t>郑凤莹</t>
  </si>
  <si>
    <t>周洁</t>
  </si>
  <si>
    <t>欧小蓉</t>
  </si>
  <si>
    <t>肖亦心</t>
  </si>
  <si>
    <t>廖婧</t>
  </si>
  <si>
    <t>周思敏</t>
  </si>
  <si>
    <t>黄子苇</t>
  </si>
  <si>
    <t>陈莉</t>
  </si>
  <si>
    <t>李蓉</t>
  </si>
  <si>
    <t>吴庭</t>
  </si>
  <si>
    <t>杨莉</t>
  </si>
  <si>
    <t>刘腊梅</t>
  </si>
  <si>
    <t>白小平</t>
  </si>
  <si>
    <t>马一茗</t>
  </si>
  <si>
    <t>赵雯</t>
  </si>
  <si>
    <t>刘杨</t>
  </si>
  <si>
    <t>熊燕</t>
  </si>
  <si>
    <t>张旭川</t>
  </si>
  <si>
    <t>田琦</t>
  </si>
  <si>
    <t>吴双</t>
  </si>
  <si>
    <t>曾雨薇</t>
  </si>
  <si>
    <t>雍夕瑶</t>
  </si>
  <si>
    <t>蒲爱玲</t>
  </si>
  <si>
    <t>马雨</t>
  </si>
  <si>
    <t>郭祥</t>
  </si>
  <si>
    <t>黄赠颖</t>
  </si>
  <si>
    <t>陈思思</t>
  </si>
  <si>
    <t>王红宁</t>
  </si>
  <si>
    <t>杨露</t>
  </si>
  <si>
    <t>张小蓉</t>
  </si>
  <si>
    <t>刘思琪</t>
  </si>
  <si>
    <t>刘铭</t>
  </si>
  <si>
    <t>002小学数学教师</t>
  </si>
  <si>
    <t>许静</t>
  </si>
  <si>
    <t>唐俊</t>
  </si>
  <si>
    <t>刘颖</t>
  </si>
  <si>
    <t>罗晶</t>
  </si>
  <si>
    <t>吴丹</t>
  </si>
  <si>
    <t>廖正媛</t>
  </si>
  <si>
    <t>陈佳</t>
  </si>
  <si>
    <t>王梦蔚</t>
  </si>
  <si>
    <t>刘陈琦琪</t>
  </si>
  <si>
    <t>张露</t>
  </si>
  <si>
    <t>陈喻</t>
  </si>
  <si>
    <t>冯淑敏</t>
  </si>
  <si>
    <t>段宇婷</t>
  </si>
  <si>
    <t>郭泽然</t>
  </si>
  <si>
    <t>马丽娜</t>
  </si>
  <si>
    <t>004小学科学教师</t>
  </si>
  <si>
    <t>刘仕勃</t>
  </si>
  <si>
    <t>刘畅</t>
  </si>
  <si>
    <t>郑红</t>
  </si>
  <si>
    <t>张喆</t>
  </si>
  <si>
    <t>江丽琴</t>
  </si>
  <si>
    <t>陈婷婷</t>
  </si>
  <si>
    <t>003小学英语教师</t>
  </si>
  <si>
    <t>薛瑶</t>
  </si>
  <si>
    <t>李亚</t>
  </si>
  <si>
    <t>张瑞雪</t>
  </si>
  <si>
    <t>彭娟</t>
  </si>
  <si>
    <t>陈芋函</t>
  </si>
  <si>
    <t>杨柠萁</t>
  </si>
  <si>
    <t>005小学音乐教师</t>
  </si>
  <si>
    <t>王璨</t>
  </si>
  <si>
    <t>刘恒志</t>
  </si>
  <si>
    <t>陈香容</t>
  </si>
  <si>
    <t>张婷</t>
  </si>
  <si>
    <t>张婧</t>
  </si>
  <si>
    <t>任莎莎</t>
  </si>
  <si>
    <t>006小学体育教师</t>
  </si>
  <si>
    <t>张仕秋</t>
  </si>
  <si>
    <t>倪欣</t>
  </si>
  <si>
    <t>王蕾</t>
  </si>
  <si>
    <t>唐正鹏</t>
  </si>
  <si>
    <t>钱加银</t>
  </si>
  <si>
    <t>李金旭</t>
  </si>
  <si>
    <t>肖昌隆</t>
  </si>
  <si>
    <t>陈翊</t>
  </si>
  <si>
    <t>吴琪雪</t>
  </si>
  <si>
    <t>007小学美术教师</t>
  </si>
  <si>
    <t>吴娟霞</t>
  </si>
  <si>
    <t>李思佳</t>
  </si>
  <si>
    <t>陈卓</t>
  </si>
  <si>
    <t>008小学信息技术教师</t>
  </si>
  <si>
    <t>罗莉</t>
  </si>
  <si>
    <t>刘鹏</t>
  </si>
  <si>
    <t>朱艳青</t>
  </si>
  <si>
    <t>张淑锦</t>
  </si>
  <si>
    <t>王丝明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</si>
</sst>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11" fillId="0" borderId="0">
      <alignment/>
      <protection/>
    </xf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12" fillId="0" borderId="0">
      <alignment horizontal="center" vertical="center"/>
      <protection/>
    </xf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2" fillId="0" borderId="0">
      <alignment horizontal="center" vertical="center"/>
      <protection/>
    </xf>
    <xf numFmtId="0" fontId="36" fillId="27" borderId="0" applyNumberFormat="0" applyBorder="0" applyAlignment="0" applyProtection="0"/>
    <xf numFmtId="0" fontId="12" fillId="0" borderId="0">
      <alignment horizontal="center" vertical="center"/>
      <protection/>
    </xf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 vertical="center"/>
      <protection/>
    </xf>
    <xf numFmtId="0" fontId="36" fillId="30" borderId="0" applyNumberFormat="0" applyBorder="0" applyAlignment="0" applyProtection="0"/>
    <xf numFmtId="0" fontId="12" fillId="0" borderId="0">
      <alignment horizontal="center"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2" fillId="0" borderId="0">
      <alignment horizontal="center" vertical="center"/>
      <protection/>
    </xf>
    <xf numFmtId="0" fontId="0" fillId="0" borderId="0">
      <alignment vertical="center"/>
      <protection/>
    </xf>
    <xf numFmtId="0" fontId="12" fillId="0" borderId="0">
      <alignment horizontal="center"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</cellStyleXfs>
  <cellXfs count="47">
    <xf numFmtId="0" fontId="0" fillId="0" borderId="0" xfId="0" applyFont="1" applyAlignment="1">
      <alignment vertical="center"/>
    </xf>
    <xf numFmtId="0" fontId="53" fillId="0" borderId="0" xfId="28" applyFont="1" applyFill="1">
      <alignment vertical="center"/>
      <protection/>
    </xf>
    <xf numFmtId="0" fontId="53" fillId="0" borderId="0" xfId="28" applyFont="1" applyAlignment="1">
      <alignment horizontal="center" vertical="center" wrapText="1"/>
      <protection/>
    </xf>
    <xf numFmtId="49" fontId="53" fillId="0" borderId="0" xfId="28" applyNumberFormat="1" applyFont="1" applyAlignment="1">
      <alignment horizontal="center" vertical="center" wrapText="1"/>
      <protection/>
    </xf>
    <xf numFmtId="176" fontId="53" fillId="0" borderId="0" xfId="28" applyNumberFormat="1" applyFont="1" applyFill="1" applyAlignment="1">
      <alignment horizontal="center" vertical="center" wrapText="1"/>
      <protection/>
    </xf>
    <xf numFmtId="176" fontId="53" fillId="0" borderId="0" xfId="28" applyNumberFormat="1" applyFont="1" applyAlignment="1">
      <alignment horizontal="center" vertical="center"/>
      <protection/>
    </xf>
    <xf numFmtId="0" fontId="53" fillId="0" borderId="0" xfId="28" applyFont="1" applyAlignment="1">
      <alignment horizontal="center" vertical="center"/>
      <protection/>
    </xf>
    <xf numFmtId="0" fontId="0" fillId="0" borderId="0" xfId="28">
      <alignment vertical="center"/>
      <protection/>
    </xf>
    <xf numFmtId="0" fontId="3" fillId="0" borderId="0" xfId="28" applyFont="1" applyAlignment="1">
      <alignment horizontal="center" vertical="center" wrapText="1"/>
      <protection/>
    </xf>
    <xf numFmtId="0" fontId="4" fillId="0" borderId="0" xfId="28" applyNumberFormat="1" applyFont="1" applyFill="1" applyBorder="1" applyAlignment="1" applyProtection="1">
      <alignment horizontal="center" vertical="center" wrapText="1"/>
      <protection/>
    </xf>
    <xf numFmtId="0" fontId="5" fillId="0" borderId="0" xfId="28" applyNumberFormat="1" applyFont="1" applyFill="1" applyBorder="1" applyAlignment="1" applyProtection="1">
      <alignment horizontal="center" vertical="center" wrapText="1"/>
      <protection/>
    </xf>
    <xf numFmtId="176" fontId="5" fillId="0" borderId="0" xfId="28" applyNumberFormat="1" applyFont="1" applyFill="1" applyBorder="1" applyAlignment="1" applyProtection="1">
      <alignment horizontal="center" vertical="center" wrapText="1"/>
      <protection/>
    </xf>
    <xf numFmtId="0" fontId="53" fillId="0" borderId="0" xfId="28" applyFont="1" applyBorder="1" applyAlignment="1">
      <alignment horizontal="center" vertical="center" wrapText="1"/>
      <protection/>
    </xf>
    <xf numFmtId="49" fontId="53" fillId="0" borderId="0" xfId="28" applyNumberFormat="1" applyFont="1" applyBorder="1" applyAlignment="1">
      <alignment horizontal="center" vertical="center" wrapText="1"/>
      <protection/>
    </xf>
    <xf numFmtId="176" fontId="6" fillId="0" borderId="10" xfId="79" applyNumberFormat="1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53" fillId="0" borderId="12" xfId="28" applyFont="1" applyBorder="1" applyAlignment="1">
      <alignment horizontal="center" vertical="center" wrapText="1"/>
      <protection/>
    </xf>
    <xf numFmtId="0" fontId="53" fillId="0" borderId="11" xfId="28" applyFont="1" applyBorder="1" applyAlignment="1">
      <alignment horizontal="center" vertical="center" wrapText="1"/>
      <protection/>
    </xf>
    <xf numFmtId="49" fontId="53" fillId="0" borderId="11" xfId="28" applyNumberFormat="1" applyFont="1" applyBorder="1" applyAlignment="1">
      <alignment horizontal="center" vertical="center" wrapText="1"/>
      <protection/>
    </xf>
    <xf numFmtId="176" fontId="53" fillId="0" borderId="13" xfId="28" applyNumberFormat="1" applyFont="1" applyBorder="1" applyAlignment="1">
      <alignment horizontal="center" vertical="center" wrapText="1"/>
      <protection/>
    </xf>
    <xf numFmtId="176" fontId="53" fillId="0" borderId="11" xfId="28" applyNumberFormat="1" applyFont="1" applyBorder="1" applyAlignment="1">
      <alignment horizontal="center" vertical="center" wrapText="1"/>
      <protection/>
    </xf>
    <xf numFmtId="176" fontId="53" fillId="0" borderId="11" xfId="28" applyNumberFormat="1" applyFont="1" applyFill="1" applyBorder="1" applyAlignment="1">
      <alignment horizontal="center" vertical="center" wrapText="1"/>
      <protection/>
    </xf>
    <xf numFmtId="176" fontId="53" fillId="0" borderId="11" xfId="28" applyNumberFormat="1" applyFont="1" applyBorder="1" applyAlignment="1">
      <alignment horizontal="center" vertical="center"/>
      <protection/>
    </xf>
    <xf numFmtId="0" fontId="53" fillId="0" borderId="12" xfId="28" applyFont="1" applyFill="1" applyBorder="1" applyAlignment="1">
      <alignment horizontal="center" vertical="center" wrapText="1"/>
      <protection/>
    </xf>
    <xf numFmtId="0" fontId="53" fillId="0" borderId="11" xfId="28" applyFont="1" applyFill="1" applyBorder="1" applyAlignment="1">
      <alignment horizontal="center" vertical="center" wrapText="1"/>
      <protection/>
    </xf>
    <xf numFmtId="176" fontId="53" fillId="0" borderId="13" xfId="28" applyNumberFormat="1" applyFont="1" applyFill="1" applyBorder="1" applyAlignment="1">
      <alignment horizontal="center" vertical="center" wrapText="1"/>
      <protection/>
    </xf>
    <xf numFmtId="178" fontId="54" fillId="0" borderId="11" xfId="28" applyNumberFormat="1" applyFont="1" applyFill="1" applyBorder="1" applyAlignment="1">
      <alignment horizontal="center" vertical="center" wrapText="1"/>
      <protection/>
    </xf>
    <xf numFmtId="178" fontId="53" fillId="0" borderId="11" xfId="28" applyNumberFormat="1" applyFont="1" applyFill="1" applyBorder="1" applyAlignment="1">
      <alignment horizontal="center" vertical="center" wrapText="1"/>
      <protection/>
    </xf>
    <xf numFmtId="178" fontId="54" fillId="0" borderId="11" xfId="28" applyNumberFormat="1" applyFont="1" applyBorder="1" applyAlignment="1">
      <alignment horizontal="center" vertical="center" wrapText="1"/>
      <protection/>
    </xf>
    <xf numFmtId="0" fontId="53" fillId="0" borderId="11" xfId="28" applyFont="1" applyBorder="1" applyAlignment="1">
      <alignment horizontal="center" vertical="center" wrapText="1"/>
      <protection/>
    </xf>
    <xf numFmtId="49" fontId="53" fillId="0" borderId="11" xfId="28" applyNumberFormat="1" applyFont="1" applyBorder="1" applyAlignment="1">
      <alignment horizontal="center" vertical="center" wrapText="1"/>
      <protection/>
    </xf>
    <xf numFmtId="176" fontId="53" fillId="0" borderId="11" xfId="28" applyNumberFormat="1" applyFont="1" applyBorder="1" applyAlignment="1">
      <alignment horizontal="center" vertical="center" wrapText="1"/>
      <protection/>
    </xf>
    <xf numFmtId="0" fontId="6" fillId="0" borderId="10" xfId="79" applyFont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53" fillId="0" borderId="11" xfId="28" applyFont="1" applyBorder="1" applyAlignment="1">
      <alignment horizontal="center" vertical="center"/>
      <protection/>
    </xf>
    <xf numFmtId="0" fontId="54" fillId="0" borderId="11" xfId="28" applyFont="1" applyBorder="1" applyAlignment="1">
      <alignment horizontal="center" vertical="center"/>
      <protection/>
    </xf>
    <xf numFmtId="0" fontId="54" fillId="0" borderId="11" xfId="28" applyFont="1" applyFill="1" applyBorder="1" applyAlignment="1">
      <alignment horizontal="center" vertical="center" wrapText="1"/>
      <protection/>
    </xf>
    <xf numFmtId="0" fontId="53" fillId="0" borderId="11" xfId="28" applyFont="1" applyBorder="1" applyAlignment="1">
      <alignment horizontal="center" vertical="center"/>
      <protection/>
    </xf>
    <xf numFmtId="0" fontId="54" fillId="0" borderId="11" xfId="28" applyFont="1" applyBorder="1" applyAlignment="1">
      <alignment horizontal="center" vertical="center"/>
      <protection/>
    </xf>
    <xf numFmtId="0" fontId="53" fillId="0" borderId="14" xfId="28" applyFont="1" applyBorder="1" applyAlignment="1">
      <alignment horizontal="center" vertical="center" wrapText="1"/>
      <protection/>
    </xf>
    <xf numFmtId="49" fontId="53" fillId="0" borderId="14" xfId="28" applyNumberFormat="1" applyFont="1" applyBorder="1" applyAlignment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2 5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5 3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常规 3 4" xfId="68"/>
    <cellStyle name="强调文字颜色 6" xfId="69"/>
    <cellStyle name="常规 2 3" xfId="70"/>
    <cellStyle name="40% - 强调文字颜色 6" xfId="71"/>
    <cellStyle name="60% - 强调文字颜色 6" xfId="72"/>
    <cellStyle name="常规 2" xfId="73"/>
    <cellStyle name="常规 2 4" xfId="74"/>
    <cellStyle name="常规 3" xfId="75"/>
    <cellStyle name="常规 3 5" xfId="76"/>
    <cellStyle name="常规 4" xfId="77"/>
    <cellStyle name="常规 4 2" xfId="78"/>
    <cellStyle name="常规 5" xfId="79"/>
    <cellStyle name="常规 6 2" xfId="80"/>
    <cellStyle name="常规 7" xfId="81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>
      <pane xSplit="1" ySplit="5" topLeftCell="B6" activePane="bottomRight" state="frozen"/>
      <selection pane="bottomRight" activeCell="L15" sqref="L15"/>
    </sheetView>
  </sheetViews>
  <sheetFormatPr defaultColWidth="8.7109375" defaultRowHeight="15"/>
  <cols>
    <col min="1" max="1" width="5.7109375" style="2" customWidth="1"/>
    <col min="2" max="2" width="8.28125" style="2" customWidth="1"/>
    <col min="3" max="3" width="20.140625" style="3" customWidth="1"/>
    <col min="4" max="4" width="6.57421875" style="2" customWidth="1"/>
    <col min="5" max="5" width="14.57421875" style="2" customWidth="1"/>
    <col min="6" max="6" width="6.421875" style="2" customWidth="1"/>
    <col min="7" max="7" width="15.140625" style="4" customWidth="1"/>
    <col min="8" max="8" width="11.421875" style="5" customWidth="1"/>
    <col min="9" max="9" width="5.8515625" style="6" customWidth="1"/>
    <col min="10" max="10" width="5.7109375" style="6" customWidth="1"/>
    <col min="11" max="16384" width="8.7109375" style="7" customWidth="1"/>
  </cols>
  <sheetData>
    <row r="1" ht="26.25" customHeight="1">
      <c r="A1" s="8" t="s">
        <v>0</v>
      </c>
    </row>
    <row r="2" spans="1:10" ht="53.25" customHeight="1">
      <c r="A2" s="9" t="s">
        <v>1</v>
      </c>
      <c r="B2" s="10"/>
      <c r="C2" s="10"/>
      <c r="D2" s="10"/>
      <c r="E2" s="10"/>
      <c r="F2" s="10"/>
      <c r="G2" s="11"/>
      <c r="H2" s="11"/>
      <c r="I2" s="10"/>
      <c r="J2" s="10"/>
    </row>
    <row r="3" spans="2:10" ht="24" customHeight="1">
      <c r="B3" s="12" t="s">
        <v>2</v>
      </c>
      <c r="C3" s="13"/>
      <c r="H3" s="14" t="s">
        <v>3</v>
      </c>
      <c r="I3" s="37"/>
      <c r="J3" s="37"/>
    </row>
    <row r="4" spans="1:10" s="1" customFormat="1" ht="24.75" customHeight="1">
      <c r="A4" s="15" t="s">
        <v>4</v>
      </c>
      <c r="B4" s="16" t="s">
        <v>5</v>
      </c>
      <c r="C4" s="16" t="s">
        <v>6</v>
      </c>
      <c r="D4" s="16" t="s">
        <v>7</v>
      </c>
      <c r="E4" s="16"/>
      <c r="F4" s="16" t="s">
        <v>8</v>
      </c>
      <c r="G4" s="17"/>
      <c r="H4" s="18" t="s">
        <v>9</v>
      </c>
      <c r="I4" s="19" t="s">
        <v>10</v>
      </c>
      <c r="J4" s="38" t="s">
        <v>11</v>
      </c>
    </row>
    <row r="5" spans="1:10" s="1" customFormat="1" ht="33" customHeight="1">
      <c r="A5" s="15"/>
      <c r="B5" s="16"/>
      <c r="C5" s="16"/>
      <c r="D5" s="15" t="s">
        <v>12</v>
      </c>
      <c r="E5" s="19" t="s">
        <v>13</v>
      </c>
      <c r="F5" s="15" t="s">
        <v>12</v>
      </c>
      <c r="G5" s="18" t="s">
        <v>14</v>
      </c>
      <c r="H5" s="20"/>
      <c r="I5" s="39"/>
      <c r="J5" s="15"/>
    </row>
    <row r="6" spans="1:10" s="1" customFormat="1" ht="21.75" customHeight="1">
      <c r="A6" s="21">
        <v>1</v>
      </c>
      <c r="B6" s="22" t="s">
        <v>15</v>
      </c>
      <c r="C6" s="23" t="s">
        <v>16</v>
      </c>
      <c r="D6" s="24">
        <v>81.6</v>
      </c>
      <c r="E6" s="25">
        <f>D6*0.3</f>
        <v>24.479999999999997</v>
      </c>
      <c r="F6" s="25">
        <v>81.2</v>
      </c>
      <c r="G6" s="26">
        <f>F6*0.7</f>
        <v>56.839999999999996</v>
      </c>
      <c r="H6" s="27">
        <f>E6+G6</f>
        <v>81.32</v>
      </c>
      <c r="I6" s="40">
        <f>RANK(H6,$H$6:$H$41)</f>
        <v>1</v>
      </c>
      <c r="J6" s="41" t="s">
        <v>17</v>
      </c>
    </row>
    <row r="7" spans="1:10" s="1" customFormat="1" ht="21.75" customHeight="1">
      <c r="A7" s="28">
        <v>2</v>
      </c>
      <c r="B7" s="29" t="s">
        <v>18</v>
      </c>
      <c r="C7" s="29" t="s">
        <v>16</v>
      </c>
      <c r="D7" s="30">
        <v>83.4</v>
      </c>
      <c r="E7" s="25">
        <f aca="true" t="shared" si="0" ref="E7:E42">D7*0.3</f>
        <v>25.02</v>
      </c>
      <c r="F7" s="26">
        <v>74</v>
      </c>
      <c r="G7" s="26">
        <f aca="true" t="shared" si="1" ref="G7:G41">F7*0.7</f>
        <v>51.8</v>
      </c>
      <c r="H7" s="27">
        <f aca="true" t="shared" si="2" ref="H7:H18">E7+G7</f>
        <v>76.82</v>
      </c>
      <c r="I7" s="40">
        <f aca="true" t="shared" si="3" ref="I7:I41">RANK(H7,$H$6:$H$41)</f>
        <v>10</v>
      </c>
      <c r="J7" s="42" t="s">
        <v>17</v>
      </c>
    </row>
    <row r="8" spans="1:10" s="1" customFormat="1" ht="21.75" customHeight="1">
      <c r="A8" s="28">
        <v>3</v>
      </c>
      <c r="B8" s="29" t="s">
        <v>19</v>
      </c>
      <c r="C8" s="29" t="s">
        <v>16</v>
      </c>
      <c r="D8" s="30">
        <v>79.8</v>
      </c>
      <c r="E8" s="25">
        <f t="shared" si="0"/>
        <v>23.939999999999998</v>
      </c>
      <c r="F8" s="26">
        <v>76.3</v>
      </c>
      <c r="G8" s="26">
        <f t="shared" si="1"/>
        <v>53.41</v>
      </c>
      <c r="H8" s="27">
        <f t="shared" si="2"/>
        <v>77.35</v>
      </c>
      <c r="I8" s="40">
        <f t="shared" si="3"/>
        <v>8</v>
      </c>
      <c r="J8" s="42" t="s">
        <v>17</v>
      </c>
    </row>
    <row r="9" spans="1:10" s="1" customFormat="1" ht="21.75" customHeight="1">
      <c r="A9" s="21">
        <v>4</v>
      </c>
      <c r="B9" s="22" t="s">
        <v>20</v>
      </c>
      <c r="C9" s="23" t="s">
        <v>16</v>
      </c>
      <c r="D9" s="24">
        <v>71.7</v>
      </c>
      <c r="E9" s="25">
        <f t="shared" si="0"/>
        <v>21.51</v>
      </c>
      <c r="F9" s="25">
        <v>73.9</v>
      </c>
      <c r="G9" s="26">
        <f t="shared" si="1"/>
        <v>51.730000000000004</v>
      </c>
      <c r="H9" s="27">
        <f t="shared" si="2"/>
        <v>73.24000000000001</v>
      </c>
      <c r="I9" s="40">
        <f t="shared" si="3"/>
        <v>20</v>
      </c>
      <c r="J9" s="41" t="s">
        <v>21</v>
      </c>
    </row>
    <row r="10" spans="1:10" s="1" customFormat="1" ht="21.75" customHeight="1">
      <c r="A10" s="28">
        <v>5</v>
      </c>
      <c r="B10" s="29" t="s">
        <v>22</v>
      </c>
      <c r="C10" s="29" t="s">
        <v>16</v>
      </c>
      <c r="D10" s="30">
        <v>76.8</v>
      </c>
      <c r="E10" s="25">
        <f t="shared" si="0"/>
        <v>23.04</v>
      </c>
      <c r="F10" s="26">
        <v>67.4</v>
      </c>
      <c r="G10" s="26">
        <f t="shared" si="1"/>
        <v>47.18</v>
      </c>
      <c r="H10" s="27">
        <f t="shared" si="2"/>
        <v>70.22</v>
      </c>
      <c r="I10" s="40">
        <f t="shared" si="3"/>
        <v>26</v>
      </c>
      <c r="J10" s="42" t="s">
        <v>21</v>
      </c>
    </row>
    <row r="11" spans="1:10" s="1" customFormat="1" ht="21.75" customHeight="1">
      <c r="A11" s="28">
        <v>6</v>
      </c>
      <c r="B11" s="22" t="s">
        <v>23</v>
      </c>
      <c r="C11" s="23" t="s">
        <v>16</v>
      </c>
      <c r="D11" s="24">
        <v>72</v>
      </c>
      <c r="E11" s="25">
        <f t="shared" si="0"/>
        <v>21.599999999999998</v>
      </c>
      <c r="F11" s="25">
        <v>68</v>
      </c>
      <c r="G11" s="26">
        <f t="shared" si="1"/>
        <v>47.599999999999994</v>
      </c>
      <c r="H11" s="27">
        <f t="shared" si="2"/>
        <v>69.19999999999999</v>
      </c>
      <c r="I11" s="40">
        <f t="shared" si="3"/>
        <v>29</v>
      </c>
      <c r="J11" s="41" t="s">
        <v>21</v>
      </c>
    </row>
    <row r="12" spans="1:10" s="1" customFormat="1" ht="21.75" customHeight="1">
      <c r="A12" s="21">
        <v>7</v>
      </c>
      <c r="B12" s="29" t="s">
        <v>24</v>
      </c>
      <c r="C12" s="29" t="s">
        <v>16</v>
      </c>
      <c r="D12" s="30">
        <v>73.6</v>
      </c>
      <c r="E12" s="25">
        <f t="shared" si="0"/>
        <v>22.08</v>
      </c>
      <c r="F12" s="26">
        <v>71.4</v>
      </c>
      <c r="G12" s="26">
        <f t="shared" si="1"/>
        <v>49.980000000000004</v>
      </c>
      <c r="H12" s="27">
        <f t="shared" si="2"/>
        <v>72.06</v>
      </c>
      <c r="I12" s="40">
        <f t="shared" si="3"/>
        <v>21</v>
      </c>
      <c r="J12" s="42" t="s">
        <v>21</v>
      </c>
    </row>
    <row r="13" spans="1:10" s="1" customFormat="1" ht="21.75" customHeight="1">
      <c r="A13" s="28">
        <v>8</v>
      </c>
      <c r="B13" s="22" t="s">
        <v>25</v>
      </c>
      <c r="C13" s="23" t="s">
        <v>16</v>
      </c>
      <c r="D13" s="24">
        <v>78.8</v>
      </c>
      <c r="E13" s="25">
        <f t="shared" si="0"/>
        <v>23.639999999999997</v>
      </c>
      <c r="F13" s="25">
        <v>75.2</v>
      </c>
      <c r="G13" s="26">
        <f t="shared" si="1"/>
        <v>52.64</v>
      </c>
      <c r="H13" s="27">
        <f t="shared" si="2"/>
        <v>76.28</v>
      </c>
      <c r="I13" s="40">
        <f t="shared" si="3"/>
        <v>11</v>
      </c>
      <c r="J13" s="41" t="s">
        <v>17</v>
      </c>
    </row>
    <row r="14" spans="1:10" s="1" customFormat="1" ht="21.75" customHeight="1">
      <c r="A14" s="28">
        <v>9</v>
      </c>
      <c r="B14" s="29" t="s">
        <v>26</v>
      </c>
      <c r="C14" s="29" t="s">
        <v>16</v>
      </c>
      <c r="D14" s="30">
        <v>81</v>
      </c>
      <c r="E14" s="25">
        <f t="shared" si="0"/>
        <v>24.3</v>
      </c>
      <c r="F14" s="26">
        <v>66</v>
      </c>
      <c r="G14" s="26">
        <f t="shared" si="1"/>
        <v>46.199999999999996</v>
      </c>
      <c r="H14" s="27">
        <f t="shared" si="2"/>
        <v>70.5</v>
      </c>
      <c r="I14" s="40">
        <f t="shared" si="3"/>
        <v>24</v>
      </c>
      <c r="J14" s="42" t="s">
        <v>21</v>
      </c>
    </row>
    <row r="15" spans="1:10" s="1" customFormat="1" ht="21.75" customHeight="1">
      <c r="A15" s="21">
        <v>10</v>
      </c>
      <c r="B15" s="22" t="s">
        <v>27</v>
      </c>
      <c r="C15" s="23" t="s">
        <v>16</v>
      </c>
      <c r="D15" s="24">
        <v>78.4</v>
      </c>
      <c r="E15" s="25">
        <f t="shared" si="0"/>
        <v>23.52</v>
      </c>
      <c r="F15" s="25">
        <v>78.52</v>
      </c>
      <c r="G15" s="26">
        <f t="shared" si="1"/>
        <v>54.96399999999999</v>
      </c>
      <c r="H15" s="27">
        <f t="shared" si="2"/>
        <v>78.484</v>
      </c>
      <c r="I15" s="40">
        <f t="shared" si="3"/>
        <v>5</v>
      </c>
      <c r="J15" s="41" t="s">
        <v>17</v>
      </c>
    </row>
    <row r="16" spans="1:10" s="1" customFormat="1" ht="21.75" customHeight="1">
      <c r="A16" s="28">
        <v>11</v>
      </c>
      <c r="B16" s="22" t="s">
        <v>28</v>
      </c>
      <c r="C16" s="23" t="s">
        <v>16</v>
      </c>
      <c r="D16" s="24">
        <v>75.8</v>
      </c>
      <c r="E16" s="25">
        <f t="shared" si="0"/>
        <v>22.74</v>
      </c>
      <c r="F16" s="25">
        <v>68.9</v>
      </c>
      <c r="G16" s="26">
        <f t="shared" si="1"/>
        <v>48.230000000000004</v>
      </c>
      <c r="H16" s="27">
        <f t="shared" si="2"/>
        <v>70.97</v>
      </c>
      <c r="I16" s="40">
        <f t="shared" si="3"/>
        <v>22</v>
      </c>
      <c r="J16" s="41" t="s">
        <v>21</v>
      </c>
    </row>
    <row r="17" spans="1:10" s="1" customFormat="1" ht="21.75" customHeight="1">
      <c r="A17" s="28">
        <v>12</v>
      </c>
      <c r="B17" s="22" t="s">
        <v>29</v>
      </c>
      <c r="C17" s="23" t="s">
        <v>16</v>
      </c>
      <c r="D17" s="24">
        <v>82</v>
      </c>
      <c r="E17" s="25">
        <f t="shared" si="0"/>
        <v>24.599999999999998</v>
      </c>
      <c r="F17" s="25">
        <v>75.8</v>
      </c>
      <c r="G17" s="26">
        <f t="shared" si="1"/>
        <v>53.059999999999995</v>
      </c>
      <c r="H17" s="27">
        <f t="shared" si="2"/>
        <v>77.66</v>
      </c>
      <c r="I17" s="40">
        <f t="shared" si="3"/>
        <v>7</v>
      </c>
      <c r="J17" s="41" t="s">
        <v>17</v>
      </c>
    </row>
    <row r="18" spans="1:10" s="1" customFormat="1" ht="21.75" customHeight="1">
      <c r="A18" s="21">
        <v>13</v>
      </c>
      <c r="B18" s="29" t="s">
        <v>30</v>
      </c>
      <c r="C18" s="29" t="s">
        <v>16</v>
      </c>
      <c r="D18" s="30">
        <v>75</v>
      </c>
      <c r="E18" s="25">
        <f t="shared" si="0"/>
        <v>22.5</v>
      </c>
      <c r="F18" s="26">
        <v>63.68</v>
      </c>
      <c r="G18" s="26">
        <f t="shared" si="1"/>
        <v>44.576</v>
      </c>
      <c r="H18" s="27">
        <f t="shared" si="2"/>
        <v>67.076</v>
      </c>
      <c r="I18" s="40">
        <f t="shared" si="3"/>
        <v>30</v>
      </c>
      <c r="J18" s="42" t="s">
        <v>21</v>
      </c>
    </row>
    <row r="19" spans="1:10" s="1" customFormat="1" ht="21.75" customHeight="1">
      <c r="A19" s="28">
        <v>14</v>
      </c>
      <c r="B19" s="22" t="s">
        <v>31</v>
      </c>
      <c r="C19" s="23" t="s">
        <v>16</v>
      </c>
      <c r="D19" s="24">
        <v>80.1</v>
      </c>
      <c r="E19" s="25">
        <f t="shared" si="0"/>
        <v>24.029999999999998</v>
      </c>
      <c r="F19" s="25">
        <v>71.34</v>
      </c>
      <c r="G19" s="26">
        <f t="shared" si="1"/>
        <v>49.938</v>
      </c>
      <c r="H19" s="27">
        <f aca="true" t="shared" si="4" ref="H19:H50">E19+G19</f>
        <v>73.968</v>
      </c>
      <c r="I19" s="40">
        <f t="shared" si="3"/>
        <v>18</v>
      </c>
      <c r="J19" s="41" t="s">
        <v>21</v>
      </c>
    </row>
    <row r="20" spans="1:10" s="1" customFormat="1" ht="21.75" customHeight="1">
      <c r="A20" s="28">
        <v>15</v>
      </c>
      <c r="B20" s="29" t="s">
        <v>32</v>
      </c>
      <c r="C20" s="29" t="s">
        <v>16</v>
      </c>
      <c r="D20" s="30">
        <v>70.2</v>
      </c>
      <c r="E20" s="25">
        <f t="shared" si="0"/>
        <v>21.06</v>
      </c>
      <c r="F20" s="26">
        <v>78.6</v>
      </c>
      <c r="G20" s="26">
        <f t="shared" si="1"/>
        <v>55.019999999999996</v>
      </c>
      <c r="H20" s="27">
        <f t="shared" si="4"/>
        <v>76.08</v>
      </c>
      <c r="I20" s="40">
        <f t="shared" si="3"/>
        <v>12</v>
      </c>
      <c r="J20" s="42" t="s">
        <v>17</v>
      </c>
    </row>
    <row r="21" spans="1:10" s="1" customFormat="1" ht="21.75" customHeight="1">
      <c r="A21" s="21">
        <v>16</v>
      </c>
      <c r="B21" s="29" t="s">
        <v>33</v>
      </c>
      <c r="C21" s="29" t="s">
        <v>16</v>
      </c>
      <c r="D21" s="30">
        <v>82.8</v>
      </c>
      <c r="E21" s="25">
        <f t="shared" si="0"/>
        <v>24.84</v>
      </c>
      <c r="F21" s="26">
        <v>74.86</v>
      </c>
      <c r="G21" s="26">
        <f t="shared" si="1"/>
        <v>52.401999999999994</v>
      </c>
      <c r="H21" s="27">
        <f t="shared" si="4"/>
        <v>77.24199999999999</v>
      </c>
      <c r="I21" s="40">
        <f t="shared" si="3"/>
        <v>9</v>
      </c>
      <c r="J21" s="42" t="s">
        <v>17</v>
      </c>
    </row>
    <row r="22" spans="1:10" s="1" customFormat="1" ht="21.75" customHeight="1">
      <c r="A22" s="28">
        <v>17</v>
      </c>
      <c r="B22" s="29" t="s">
        <v>34</v>
      </c>
      <c r="C22" s="29" t="s">
        <v>16</v>
      </c>
      <c r="D22" s="30">
        <v>82.8</v>
      </c>
      <c r="E22" s="25">
        <f t="shared" si="0"/>
        <v>24.84</v>
      </c>
      <c r="F22" s="26">
        <v>80.5</v>
      </c>
      <c r="G22" s="26">
        <f t="shared" si="1"/>
        <v>56.349999999999994</v>
      </c>
      <c r="H22" s="27">
        <f t="shared" si="4"/>
        <v>81.19</v>
      </c>
      <c r="I22" s="40">
        <f t="shared" si="3"/>
        <v>2</v>
      </c>
      <c r="J22" s="42" t="s">
        <v>17</v>
      </c>
    </row>
    <row r="23" spans="1:10" s="1" customFormat="1" ht="21.75" customHeight="1">
      <c r="A23" s="28">
        <v>18</v>
      </c>
      <c r="B23" s="22" t="s">
        <v>35</v>
      </c>
      <c r="C23" s="23" t="s">
        <v>16</v>
      </c>
      <c r="D23" s="24">
        <v>77.4</v>
      </c>
      <c r="E23" s="25">
        <f t="shared" si="0"/>
        <v>23.220000000000002</v>
      </c>
      <c r="F23" s="25">
        <v>75.24</v>
      </c>
      <c r="G23" s="26">
        <f t="shared" si="1"/>
        <v>52.66799999999999</v>
      </c>
      <c r="H23" s="27">
        <f t="shared" si="4"/>
        <v>75.88799999999999</v>
      </c>
      <c r="I23" s="40">
        <f t="shared" si="3"/>
        <v>13</v>
      </c>
      <c r="J23" s="41" t="s">
        <v>21</v>
      </c>
    </row>
    <row r="24" spans="1:10" s="1" customFormat="1" ht="21.75" customHeight="1">
      <c r="A24" s="21">
        <v>19</v>
      </c>
      <c r="B24" s="29" t="s">
        <v>36</v>
      </c>
      <c r="C24" s="29" t="s">
        <v>16</v>
      </c>
      <c r="D24" s="30">
        <v>76.2</v>
      </c>
      <c r="E24" s="25">
        <f t="shared" si="0"/>
        <v>22.86</v>
      </c>
      <c r="F24" s="26">
        <v>73.22</v>
      </c>
      <c r="G24" s="26">
        <f t="shared" si="1"/>
        <v>51.254</v>
      </c>
      <c r="H24" s="27">
        <f t="shared" si="4"/>
        <v>74.114</v>
      </c>
      <c r="I24" s="40">
        <f t="shared" si="3"/>
        <v>17</v>
      </c>
      <c r="J24" s="42" t="s">
        <v>21</v>
      </c>
    </row>
    <row r="25" spans="1:10" s="1" customFormat="1" ht="21.75" customHeight="1">
      <c r="A25" s="28">
        <v>20</v>
      </c>
      <c r="B25" s="29" t="s">
        <v>37</v>
      </c>
      <c r="C25" s="29" t="s">
        <v>16</v>
      </c>
      <c r="D25" s="30">
        <v>71.4</v>
      </c>
      <c r="E25" s="25">
        <f t="shared" si="0"/>
        <v>21.42</v>
      </c>
      <c r="F25" s="26">
        <v>70.5</v>
      </c>
      <c r="G25" s="26">
        <f t="shared" si="1"/>
        <v>49.349999999999994</v>
      </c>
      <c r="H25" s="27">
        <f t="shared" si="4"/>
        <v>70.77</v>
      </c>
      <c r="I25" s="40">
        <f t="shared" si="3"/>
        <v>23</v>
      </c>
      <c r="J25" s="42" t="s">
        <v>21</v>
      </c>
    </row>
    <row r="26" spans="1:10" s="1" customFormat="1" ht="21.75" customHeight="1">
      <c r="A26" s="28">
        <v>21</v>
      </c>
      <c r="B26" s="29" t="s">
        <v>38</v>
      </c>
      <c r="C26" s="29" t="s">
        <v>16</v>
      </c>
      <c r="D26" s="30">
        <v>72.8</v>
      </c>
      <c r="E26" s="25">
        <f t="shared" si="0"/>
        <v>21.84</v>
      </c>
      <c r="F26" s="26">
        <v>69.06</v>
      </c>
      <c r="G26" s="26">
        <f t="shared" si="1"/>
        <v>48.342</v>
      </c>
      <c r="H26" s="27">
        <f t="shared" si="4"/>
        <v>70.182</v>
      </c>
      <c r="I26" s="40">
        <f t="shared" si="3"/>
        <v>27</v>
      </c>
      <c r="J26" s="42" t="s">
        <v>21</v>
      </c>
    </row>
    <row r="27" spans="1:10" ht="21.75" customHeight="1">
      <c r="A27" s="21">
        <v>22</v>
      </c>
      <c r="B27" s="29" t="s">
        <v>39</v>
      </c>
      <c r="C27" s="29" t="s">
        <v>16</v>
      </c>
      <c r="D27" s="30">
        <v>70</v>
      </c>
      <c r="E27" s="25">
        <f t="shared" si="0"/>
        <v>21</v>
      </c>
      <c r="F27" s="26">
        <v>64</v>
      </c>
      <c r="G27" s="26">
        <f t="shared" si="1"/>
        <v>44.8</v>
      </c>
      <c r="H27" s="27">
        <f t="shared" si="4"/>
        <v>65.8</v>
      </c>
      <c r="I27" s="40">
        <f t="shared" si="3"/>
        <v>32</v>
      </c>
      <c r="J27" s="42" t="s">
        <v>21</v>
      </c>
    </row>
    <row r="28" spans="1:10" ht="21.75" customHeight="1">
      <c r="A28" s="28">
        <v>23</v>
      </c>
      <c r="B28" s="29" t="s">
        <v>40</v>
      </c>
      <c r="C28" s="29" t="s">
        <v>16</v>
      </c>
      <c r="D28" s="30">
        <v>75</v>
      </c>
      <c r="E28" s="25">
        <f t="shared" si="0"/>
        <v>22.5</v>
      </c>
      <c r="F28" s="26">
        <v>75.84</v>
      </c>
      <c r="G28" s="26">
        <f t="shared" si="1"/>
        <v>53.088</v>
      </c>
      <c r="H28" s="27">
        <f t="shared" si="4"/>
        <v>75.588</v>
      </c>
      <c r="I28" s="40">
        <f t="shared" si="3"/>
        <v>15</v>
      </c>
      <c r="J28" s="42" t="s">
        <v>21</v>
      </c>
    </row>
    <row r="29" spans="1:10" ht="21.75" customHeight="1">
      <c r="A29" s="28">
        <v>24</v>
      </c>
      <c r="B29" s="29" t="s">
        <v>41</v>
      </c>
      <c r="C29" s="29" t="s">
        <v>16</v>
      </c>
      <c r="D29" s="30">
        <v>70.4</v>
      </c>
      <c r="E29" s="25">
        <f t="shared" si="0"/>
        <v>21.12</v>
      </c>
      <c r="F29" s="26">
        <v>64.2</v>
      </c>
      <c r="G29" s="26">
        <f t="shared" si="1"/>
        <v>44.94</v>
      </c>
      <c r="H29" s="27">
        <f t="shared" si="4"/>
        <v>66.06</v>
      </c>
      <c r="I29" s="40">
        <f t="shared" si="3"/>
        <v>31</v>
      </c>
      <c r="J29" s="42" t="s">
        <v>21</v>
      </c>
    </row>
    <row r="30" spans="1:10" ht="21.75" customHeight="1">
      <c r="A30" s="21">
        <v>25</v>
      </c>
      <c r="B30" s="29" t="s">
        <v>42</v>
      </c>
      <c r="C30" s="29" t="s">
        <v>16</v>
      </c>
      <c r="D30" s="30">
        <v>79.2</v>
      </c>
      <c r="E30" s="25">
        <f t="shared" si="0"/>
        <v>23.76</v>
      </c>
      <c r="F30" s="26">
        <v>81.82</v>
      </c>
      <c r="G30" s="26">
        <f t="shared" si="1"/>
        <v>57.273999999999994</v>
      </c>
      <c r="H30" s="27">
        <f t="shared" si="4"/>
        <v>81.03399999999999</v>
      </c>
      <c r="I30" s="40">
        <f t="shared" si="3"/>
        <v>3</v>
      </c>
      <c r="J30" s="42" t="s">
        <v>17</v>
      </c>
    </row>
    <row r="31" spans="1:10" ht="21.75" customHeight="1">
      <c r="A31" s="28">
        <v>26</v>
      </c>
      <c r="B31" s="29" t="s">
        <v>43</v>
      </c>
      <c r="C31" s="29" t="s">
        <v>16</v>
      </c>
      <c r="D31" s="30">
        <v>75.6</v>
      </c>
      <c r="E31" s="25">
        <f t="shared" si="0"/>
        <v>22.679999999999996</v>
      </c>
      <c r="F31" s="26">
        <v>66.9</v>
      </c>
      <c r="G31" s="26">
        <f t="shared" si="1"/>
        <v>46.83</v>
      </c>
      <c r="H31" s="27">
        <f t="shared" si="4"/>
        <v>69.50999999999999</v>
      </c>
      <c r="I31" s="40">
        <f t="shared" si="3"/>
        <v>28</v>
      </c>
      <c r="J31" s="42" t="s">
        <v>21</v>
      </c>
    </row>
    <row r="32" spans="1:10" ht="21.75" customHeight="1">
      <c r="A32" s="28">
        <v>27</v>
      </c>
      <c r="B32" s="22" t="s">
        <v>44</v>
      </c>
      <c r="C32" s="23" t="s">
        <v>16</v>
      </c>
      <c r="D32" s="24">
        <v>71.8</v>
      </c>
      <c r="E32" s="25">
        <f t="shared" si="0"/>
        <v>21.54</v>
      </c>
      <c r="F32" s="25">
        <v>69.68</v>
      </c>
      <c r="G32" s="26">
        <f t="shared" si="1"/>
        <v>48.776</v>
      </c>
      <c r="H32" s="27">
        <f t="shared" si="4"/>
        <v>70.316</v>
      </c>
      <c r="I32" s="40">
        <f t="shared" si="3"/>
        <v>25</v>
      </c>
      <c r="J32" s="41" t="s">
        <v>21</v>
      </c>
    </row>
    <row r="33" spans="1:10" ht="21.75" customHeight="1">
      <c r="A33" s="21">
        <v>28</v>
      </c>
      <c r="B33" s="22" t="s">
        <v>45</v>
      </c>
      <c r="C33" s="23" t="s">
        <v>16</v>
      </c>
      <c r="D33" s="24">
        <v>76.8</v>
      </c>
      <c r="E33" s="25">
        <f t="shared" si="0"/>
        <v>23.04</v>
      </c>
      <c r="F33" s="25">
        <v>73.72</v>
      </c>
      <c r="G33" s="26">
        <f t="shared" si="1"/>
        <v>51.604</v>
      </c>
      <c r="H33" s="27">
        <f t="shared" si="4"/>
        <v>74.644</v>
      </c>
      <c r="I33" s="40">
        <f t="shared" si="3"/>
        <v>16</v>
      </c>
      <c r="J33" s="41" t="s">
        <v>21</v>
      </c>
    </row>
    <row r="34" spans="1:10" ht="21.75" customHeight="1">
      <c r="A34" s="28">
        <v>29</v>
      </c>
      <c r="B34" s="29" t="s">
        <v>46</v>
      </c>
      <c r="C34" s="29" t="s">
        <v>16</v>
      </c>
      <c r="D34" s="30">
        <v>85.8</v>
      </c>
      <c r="E34" s="25">
        <f t="shared" si="0"/>
        <v>25.74</v>
      </c>
      <c r="F34" s="26">
        <v>76.86</v>
      </c>
      <c r="G34" s="26">
        <f t="shared" si="1"/>
        <v>53.802</v>
      </c>
      <c r="H34" s="27">
        <f t="shared" si="4"/>
        <v>79.542</v>
      </c>
      <c r="I34" s="40">
        <f t="shared" si="3"/>
        <v>4</v>
      </c>
      <c r="J34" s="42" t="s">
        <v>17</v>
      </c>
    </row>
    <row r="35" spans="1:10" ht="21.75" customHeight="1">
      <c r="A35" s="28">
        <v>30</v>
      </c>
      <c r="B35" s="22" t="s">
        <v>47</v>
      </c>
      <c r="C35" s="23" t="s">
        <v>16</v>
      </c>
      <c r="D35" s="24">
        <v>75.1</v>
      </c>
      <c r="E35" s="25">
        <f t="shared" si="0"/>
        <v>22.529999999999998</v>
      </c>
      <c r="F35" s="25">
        <v>73.2</v>
      </c>
      <c r="G35" s="26">
        <f t="shared" si="1"/>
        <v>51.24</v>
      </c>
      <c r="H35" s="27">
        <f t="shared" si="4"/>
        <v>73.77</v>
      </c>
      <c r="I35" s="40">
        <f t="shared" si="3"/>
        <v>19</v>
      </c>
      <c r="J35" s="41" t="s">
        <v>21</v>
      </c>
    </row>
    <row r="36" spans="1:10" ht="21.75" customHeight="1">
      <c r="A36" s="21">
        <v>31</v>
      </c>
      <c r="B36" s="22" t="s">
        <v>48</v>
      </c>
      <c r="C36" s="23" t="s">
        <v>16</v>
      </c>
      <c r="D36" s="24">
        <v>78.2</v>
      </c>
      <c r="E36" s="25">
        <f t="shared" si="0"/>
        <v>23.46</v>
      </c>
      <c r="F36" s="25">
        <v>52</v>
      </c>
      <c r="G36" s="26">
        <f t="shared" si="1"/>
        <v>36.4</v>
      </c>
      <c r="H36" s="27">
        <f t="shared" si="4"/>
        <v>59.86</v>
      </c>
      <c r="I36" s="40">
        <f t="shared" si="3"/>
        <v>33</v>
      </c>
      <c r="J36" s="41" t="s">
        <v>21</v>
      </c>
    </row>
    <row r="37" spans="1:10" ht="21.75" customHeight="1">
      <c r="A37" s="28">
        <v>32</v>
      </c>
      <c r="B37" s="22" t="s">
        <v>49</v>
      </c>
      <c r="C37" s="23" t="s">
        <v>16</v>
      </c>
      <c r="D37" s="24">
        <v>81.6</v>
      </c>
      <c r="E37" s="25">
        <f t="shared" si="0"/>
        <v>24.479999999999997</v>
      </c>
      <c r="F37" s="25">
        <v>76</v>
      </c>
      <c r="G37" s="26">
        <f t="shared" si="1"/>
        <v>53.199999999999996</v>
      </c>
      <c r="H37" s="27">
        <f t="shared" si="4"/>
        <v>77.67999999999999</v>
      </c>
      <c r="I37" s="40">
        <f t="shared" si="3"/>
        <v>6</v>
      </c>
      <c r="J37" s="41" t="s">
        <v>17</v>
      </c>
    </row>
    <row r="38" spans="1:10" ht="21.75" customHeight="1">
      <c r="A38" s="28">
        <v>33</v>
      </c>
      <c r="B38" s="29" t="s">
        <v>50</v>
      </c>
      <c r="C38" s="29" t="s">
        <v>16</v>
      </c>
      <c r="D38" s="30">
        <v>79.2</v>
      </c>
      <c r="E38" s="25">
        <f t="shared" si="0"/>
        <v>23.76</v>
      </c>
      <c r="F38" s="26">
        <v>74.2</v>
      </c>
      <c r="G38" s="26">
        <f t="shared" si="1"/>
        <v>51.94</v>
      </c>
      <c r="H38" s="27">
        <f t="shared" si="4"/>
        <v>75.7</v>
      </c>
      <c r="I38" s="40">
        <f t="shared" si="3"/>
        <v>14</v>
      </c>
      <c r="J38" s="42" t="s">
        <v>21</v>
      </c>
    </row>
    <row r="39" spans="1:10" ht="21.75" customHeight="1">
      <c r="A39" s="21">
        <v>34</v>
      </c>
      <c r="B39" s="29" t="s">
        <v>51</v>
      </c>
      <c r="C39" s="29" t="s">
        <v>16</v>
      </c>
      <c r="D39" s="30">
        <v>77.2</v>
      </c>
      <c r="E39" s="25">
        <f t="shared" si="0"/>
        <v>23.16</v>
      </c>
      <c r="F39" s="31">
        <v>-1</v>
      </c>
      <c r="G39" s="32">
        <v>0</v>
      </c>
      <c r="H39" s="27">
        <f t="shared" si="4"/>
        <v>23.16</v>
      </c>
      <c r="I39" s="40">
        <f t="shared" si="3"/>
        <v>34</v>
      </c>
      <c r="J39" s="42" t="s">
        <v>21</v>
      </c>
    </row>
    <row r="40" spans="1:10" ht="21.75" customHeight="1">
      <c r="A40" s="28">
        <v>35</v>
      </c>
      <c r="B40" s="29" t="s">
        <v>52</v>
      </c>
      <c r="C40" s="29" t="s">
        <v>16</v>
      </c>
      <c r="D40" s="30">
        <v>73</v>
      </c>
      <c r="E40" s="25">
        <f t="shared" si="0"/>
        <v>21.9</v>
      </c>
      <c r="F40" s="31">
        <v>-1</v>
      </c>
      <c r="G40" s="32">
        <v>0</v>
      </c>
      <c r="H40" s="27">
        <f t="shared" si="4"/>
        <v>21.9</v>
      </c>
      <c r="I40" s="40">
        <f t="shared" si="3"/>
        <v>35</v>
      </c>
      <c r="J40" s="42" t="s">
        <v>21</v>
      </c>
    </row>
    <row r="41" spans="1:10" ht="21.75" customHeight="1">
      <c r="A41" s="28">
        <v>36</v>
      </c>
      <c r="B41" s="22" t="s">
        <v>53</v>
      </c>
      <c r="C41" s="23" t="s">
        <v>16</v>
      </c>
      <c r="D41" s="24">
        <v>72.3</v>
      </c>
      <c r="E41" s="25">
        <f t="shared" si="0"/>
        <v>21.689999999999998</v>
      </c>
      <c r="F41" s="31">
        <v>-1</v>
      </c>
      <c r="G41" s="32">
        <v>0</v>
      </c>
      <c r="H41" s="27">
        <f t="shared" si="4"/>
        <v>21.689999999999998</v>
      </c>
      <c r="I41" s="40">
        <f t="shared" si="3"/>
        <v>36</v>
      </c>
      <c r="J41" s="41" t="s">
        <v>21</v>
      </c>
    </row>
    <row r="42" spans="1:10" ht="21.75" customHeight="1">
      <c r="A42" s="21">
        <v>37</v>
      </c>
      <c r="B42" s="22" t="s">
        <v>54</v>
      </c>
      <c r="C42" s="23" t="s">
        <v>55</v>
      </c>
      <c r="D42" s="24">
        <v>81.2</v>
      </c>
      <c r="E42" s="25">
        <f t="shared" si="0"/>
        <v>24.36</v>
      </c>
      <c r="F42" s="25">
        <v>79.8</v>
      </c>
      <c r="G42" s="26">
        <f aca="true" t="shared" si="5" ref="G39:G70">F42*0.7</f>
        <v>55.85999999999999</v>
      </c>
      <c r="H42" s="27">
        <f t="shared" si="4"/>
        <v>80.22</v>
      </c>
      <c r="I42" s="40">
        <f>RANK(H42,$H$42:$H$56)</f>
        <v>7</v>
      </c>
      <c r="J42" s="41" t="s">
        <v>21</v>
      </c>
    </row>
    <row r="43" spans="1:10" ht="21.75" customHeight="1">
      <c r="A43" s="28">
        <v>38</v>
      </c>
      <c r="B43" s="22" t="s">
        <v>56</v>
      </c>
      <c r="C43" s="23" t="s">
        <v>55</v>
      </c>
      <c r="D43" s="24">
        <v>81.6</v>
      </c>
      <c r="E43" s="25">
        <f aca="true" t="shared" si="6" ref="E43:E75">D43*0.3</f>
        <v>24.479999999999997</v>
      </c>
      <c r="F43" s="25">
        <v>69.4</v>
      </c>
      <c r="G43" s="26">
        <f t="shared" si="5"/>
        <v>48.58</v>
      </c>
      <c r="H43" s="27">
        <f t="shared" si="4"/>
        <v>73.06</v>
      </c>
      <c r="I43" s="40">
        <f aca="true" t="shared" si="7" ref="I43:I56">RANK(H43,$H$42:$H$56)</f>
        <v>12</v>
      </c>
      <c r="J43" s="41" t="s">
        <v>21</v>
      </c>
    </row>
    <row r="44" spans="1:10" ht="21.75" customHeight="1">
      <c r="A44" s="28">
        <v>39</v>
      </c>
      <c r="B44" s="22" t="s">
        <v>57</v>
      </c>
      <c r="C44" s="23" t="s">
        <v>55</v>
      </c>
      <c r="D44" s="24">
        <v>80.4</v>
      </c>
      <c r="E44" s="25">
        <f t="shared" si="6"/>
        <v>24.12</v>
      </c>
      <c r="F44" s="25">
        <v>85.2</v>
      </c>
      <c r="G44" s="26">
        <f t="shared" si="5"/>
        <v>59.64</v>
      </c>
      <c r="H44" s="27">
        <f t="shared" si="4"/>
        <v>83.76</v>
      </c>
      <c r="I44" s="40">
        <f t="shared" si="7"/>
        <v>4</v>
      </c>
      <c r="J44" s="41" t="s">
        <v>17</v>
      </c>
    </row>
    <row r="45" spans="1:10" ht="21.75" customHeight="1">
      <c r="A45" s="21">
        <v>40</v>
      </c>
      <c r="B45" s="22" t="s">
        <v>58</v>
      </c>
      <c r="C45" s="23" t="s">
        <v>55</v>
      </c>
      <c r="D45" s="24">
        <v>90.4</v>
      </c>
      <c r="E45" s="25">
        <f t="shared" si="6"/>
        <v>27.12</v>
      </c>
      <c r="F45" s="25">
        <v>80.4</v>
      </c>
      <c r="G45" s="26">
        <f t="shared" si="5"/>
        <v>56.28</v>
      </c>
      <c r="H45" s="27">
        <f t="shared" si="4"/>
        <v>83.4</v>
      </c>
      <c r="I45" s="40">
        <f t="shared" si="7"/>
        <v>5</v>
      </c>
      <c r="J45" s="41" t="s">
        <v>17</v>
      </c>
    </row>
    <row r="46" spans="1:10" ht="21.75" customHeight="1">
      <c r="A46" s="28">
        <v>41</v>
      </c>
      <c r="B46" s="22" t="s">
        <v>59</v>
      </c>
      <c r="C46" s="23" t="s">
        <v>55</v>
      </c>
      <c r="D46" s="24">
        <v>87.2</v>
      </c>
      <c r="E46" s="25">
        <f t="shared" si="6"/>
        <v>26.16</v>
      </c>
      <c r="F46" s="25">
        <v>83.2</v>
      </c>
      <c r="G46" s="26">
        <f t="shared" si="5"/>
        <v>58.239999999999995</v>
      </c>
      <c r="H46" s="27">
        <f t="shared" si="4"/>
        <v>84.39999999999999</v>
      </c>
      <c r="I46" s="40">
        <f t="shared" si="7"/>
        <v>3</v>
      </c>
      <c r="J46" s="41" t="s">
        <v>17</v>
      </c>
    </row>
    <row r="47" spans="1:10" ht="21.75" customHeight="1">
      <c r="A47" s="28">
        <v>42</v>
      </c>
      <c r="B47" s="22" t="s">
        <v>60</v>
      </c>
      <c r="C47" s="23" t="s">
        <v>55</v>
      </c>
      <c r="D47" s="24">
        <v>81.6</v>
      </c>
      <c r="E47" s="25">
        <f t="shared" si="6"/>
        <v>24.479999999999997</v>
      </c>
      <c r="F47" s="25">
        <v>70.6</v>
      </c>
      <c r="G47" s="26">
        <f t="shared" si="5"/>
        <v>49.419999999999995</v>
      </c>
      <c r="H47" s="27">
        <f t="shared" si="4"/>
        <v>73.89999999999999</v>
      </c>
      <c r="I47" s="40">
        <f t="shared" si="7"/>
        <v>11</v>
      </c>
      <c r="J47" s="41" t="s">
        <v>21</v>
      </c>
    </row>
    <row r="48" spans="1:10" ht="21.75" customHeight="1">
      <c r="A48" s="21">
        <v>43</v>
      </c>
      <c r="B48" s="22" t="s">
        <v>61</v>
      </c>
      <c r="C48" s="23" t="s">
        <v>55</v>
      </c>
      <c r="D48" s="24">
        <v>83.4</v>
      </c>
      <c r="E48" s="25">
        <f t="shared" si="6"/>
        <v>25.02</v>
      </c>
      <c r="F48" s="25">
        <v>73.8</v>
      </c>
      <c r="G48" s="26">
        <f t="shared" si="5"/>
        <v>51.66</v>
      </c>
      <c r="H48" s="27">
        <f t="shared" si="4"/>
        <v>76.67999999999999</v>
      </c>
      <c r="I48" s="40">
        <f t="shared" si="7"/>
        <v>10</v>
      </c>
      <c r="J48" s="41" t="s">
        <v>21</v>
      </c>
    </row>
    <row r="49" spans="1:10" ht="21.75" customHeight="1">
      <c r="A49" s="28">
        <v>44</v>
      </c>
      <c r="B49" s="22" t="s">
        <v>62</v>
      </c>
      <c r="C49" s="23" t="s">
        <v>55</v>
      </c>
      <c r="D49" s="24">
        <v>85.6</v>
      </c>
      <c r="E49" s="25">
        <f t="shared" si="6"/>
        <v>25.679999999999996</v>
      </c>
      <c r="F49" s="25">
        <v>88.8</v>
      </c>
      <c r="G49" s="26">
        <f t="shared" si="5"/>
        <v>62.16</v>
      </c>
      <c r="H49" s="27">
        <f t="shared" si="4"/>
        <v>87.83999999999999</v>
      </c>
      <c r="I49" s="40">
        <f t="shared" si="7"/>
        <v>1</v>
      </c>
      <c r="J49" s="41" t="s">
        <v>17</v>
      </c>
    </row>
    <row r="50" spans="1:10" ht="21.75" customHeight="1">
      <c r="A50" s="28">
        <v>45</v>
      </c>
      <c r="B50" s="22" t="s">
        <v>63</v>
      </c>
      <c r="C50" s="23" t="s">
        <v>55</v>
      </c>
      <c r="D50" s="24">
        <v>83.2</v>
      </c>
      <c r="E50" s="25">
        <f t="shared" si="6"/>
        <v>24.96</v>
      </c>
      <c r="F50" s="25">
        <v>77.8</v>
      </c>
      <c r="G50" s="26">
        <f t="shared" si="5"/>
        <v>54.459999999999994</v>
      </c>
      <c r="H50" s="27">
        <f t="shared" si="4"/>
        <v>79.41999999999999</v>
      </c>
      <c r="I50" s="40">
        <f t="shared" si="7"/>
        <v>8</v>
      </c>
      <c r="J50" s="41" t="s">
        <v>21</v>
      </c>
    </row>
    <row r="51" spans="1:10" ht="21.75" customHeight="1">
      <c r="A51" s="21">
        <v>46</v>
      </c>
      <c r="B51" s="22" t="s">
        <v>64</v>
      </c>
      <c r="C51" s="23" t="s">
        <v>55</v>
      </c>
      <c r="D51" s="24">
        <v>87.4</v>
      </c>
      <c r="E51" s="25">
        <f t="shared" si="6"/>
        <v>26.220000000000002</v>
      </c>
      <c r="F51" s="25">
        <v>84.8</v>
      </c>
      <c r="G51" s="26">
        <f t="shared" si="5"/>
        <v>59.35999999999999</v>
      </c>
      <c r="H51" s="27">
        <f aca="true" t="shared" si="8" ref="H51:H92">E51+G51</f>
        <v>85.58</v>
      </c>
      <c r="I51" s="40">
        <f t="shared" si="7"/>
        <v>2</v>
      </c>
      <c r="J51" s="41" t="s">
        <v>17</v>
      </c>
    </row>
    <row r="52" spans="1:10" ht="21.75" customHeight="1">
      <c r="A52" s="28">
        <v>47</v>
      </c>
      <c r="B52" s="22" t="s">
        <v>65</v>
      </c>
      <c r="C52" s="23" t="s">
        <v>55</v>
      </c>
      <c r="D52" s="24">
        <v>81.8</v>
      </c>
      <c r="E52" s="25">
        <f t="shared" si="6"/>
        <v>24.54</v>
      </c>
      <c r="F52" s="25">
        <v>80.4</v>
      </c>
      <c r="G52" s="26">
        <f t="shared" si="5"/>
        <v>56.28</v>
      </c>
      <c r="H52" s="27">
        <f t="shared" si="8"/>
        <v>80.82</v>
      </c>
      <c r="I52" s="40">
        <f t="shared" si="7"/>
        <v>6</v>
      </c>
      <c r="J52" s="41" t="s">
        <v>21</v>
      </c>
    </row>
    <row r="53" spans="1:10" ht="21.75" customHeight="1">
      <c r="A53" s="28">
        <v>48</v>
      </c>
      <c r="B53" s="22" t="s">
        <v>66</v>
      </c>
      <c r="C53" s="23" t="s">
        <v>55</v>
      </c>
      <c r="D53" s="24">
        <v>82.4</v>
      </c>
      <c r="E53" s="25">
        <f t="shared" si="6"/>
        <v>24.720000000000002</v>
      </c>
      <c r="F53" s="25">
        <v>64</v>
      </c>
      <c r="G53" s="26">
        <f t="shared" si="5"/>
        <v>44.8</v>
      </c>
      <c r="H53" s="27">
        <f t="shared" si="8"/>
        <v>69.52</v>
      </c>
      <c r="I53" s="40">
        <f t="shared" si="7"/>
        <v>13</v>
      </c>
      <c r="J53" s="41" t="s">
        <v>21</v>
      </c>
    </row>
    <row r="54" spans="1:10" ht="21.75" customHeight="1">
      <c r="A54" s="21">
        <v>49</v>
      </c>
      <c r="B54" s="22" t="s">
        <v>67</v>
      </c>
      <c r="C54" s="23" t="s">
        <v>55</v>
      </c>
      <c r="D54" s="24">
        <v>83</v>
      </c>
      <c r="E54" s="25">
        <f t="shared" si="6"/>
        <v>24.9</v>
      </c>
      <c r="F54" s="25">
        <v>75.8</v>
      </c>
      <c r="G54" s="26">
        <f t="shared" si="5"/>
        <v>53.059999999999995</v>
      </c>
      <c r="H54" s="27">
        <f t="shared" si="8"/>
        <v>77.96</v>
      </c>
      <c r="I54" s="40">
        <f t="shared" si="7"/>
        <v>9</v>
      </c>
      <c r="J54" s="41" t="s">
        <v>21</v>
      </c>
    </row>
    <row r="55" spans="1:10" ht="21.75" customHeight="1">
      <c r="A55" s="28">
        <v>50</v>
      </c>
      <c r="B55" s="22" t="s">
        <v>68</v>
      </c>
      <c r="C55" s="23" t="s">
        <v>55</v>
      </c>
      <c r="D55" s="24">
        <v>82</v>
      </c>
      <c r="E55" s="25">
        <f t="shared" si="6"/>
        <v>24.599999999999998</v>
      </c>
      <c r="F55" s="33">
        <v>-1</v>
      </c>
      <c r="G55" s="32">
        <v>0</v>
      </c>
      <c r="H55" s="27">
        <f t="shared" si="8"/>
        <v>24.599999999999998</v>
      </c>
      <c r="I55" s="40">
        <f t="shared" si="7"/>
        <v>15</v>
      </c>
      <c r="J55" s="41" t="s">
        <v>21</v>
      </c>
    </row>
    <row r="56" spans="1:10" ht="21.75" customHeight="1">
      <c r="A56" s="28">
        <v>51</v>
      </c>
      <c r="B56" s="22" t="s">
        <v>69</v>
      </c>
      <c r="C56" s="23" t="s">
        <v>55</v>
      </c>
      <c r="D56" s="24">
        <v>83.4</v>
      </c>
      <c r="E56" s="25">
        <f t="shared" si="6"/>
        <v>25.02</v>
      </c>
      <c r="F56" s="33">
        <v>-1</v>
      </c>
      <c r="G56" s="32">
        <v>0</v>
      </c>
      <c r="H56" s="27">
        <f t="shared" si="8"/>
        <v>25.02</v>
      </c>
      <c r="I56" s="40">
        <f t="shared" si="7"/>
        <v>14</v>
      </c>
      <c r="J56" s="41" t="s">
        <v>21</v>
      </c>
    </row>
    <row r="57" spans="1:10" ht="21.75" customHeight="1">
      <c r="A57" s="21">
        <v>52</v>
      </c>
      <c r="B57" s="34" t="s">
        <v>70</v>
      </c>
      <c r="C57" s="35" t="s">
        <v>71</v>
      </c>
      <c r="D57" s="36">
        <v>91</v>
      </c>
      <c r="E57" s="25">
        <f t="shared" si="6"/>
        <v>27.3</v>
      </c>
      <c r="F57" s="36">
        <v>75.4</v>
      </c>
      <c r="G57" s="26">
        <f t="shared" si="5"/>
        <v>52.78</v>
      </c>
      <c r="H57" s="27">
        <f t="shared" si="8"/>
        <v>80.08</v>
      </c>
      <c r="I57" s="43">
        <f aca="true" t="shared" si="9" ref="I57:I62">RANK(H57,$H$57:$H$62)</f>
        <v>3</v>
      </c>
      <c r="J57" s="44" t="s">
        <v>21</v>
      </c>
    </row>
    <row r="58" spans="1:10" ht="21.75" customHeight="1">
      <c r="A58" s="28">
        <v>53</v>
      </c>
      <c r="B58" s="34" t="s">
        <v>72</v>
      </c>
      <c r="C58" s="35" t="s">
        <v>71</v>
      </c>
      <c r="D58" s="36">
        <v>88.4</v>
      </c>
      <c r="E58" s="25">
        <f t="shared" si="6"/>
        <v>26.52</v>
      </c>
      <c r="F58" s="36">
        <v>79.6</v>
      </c>
      <c r="G58" s="26">
        <f t="shared" si="5"/>
        <v>55.71999999999999</v>
      </c>
      <c r="H58" s="27">
        <f t="shared" si="8"/>
        <v>82.24</v>
      </c>
      <c r="I58" s="43">
        <f t="shared" si="9"/>
        <v>2</v>
      </c>
      <c r="J58" s="44" t="s">
        <v>17</v>
      </c>
    </row>
    <row r="59" spans="1:10" ht="21.75" customHeight="1">
      <c r="A59" s="28">
        <v>54</v>
      </c>
      <c r="B59" s="34" t="s">
        <v>73</v>
      </c>
      <c r="C59" s="35" t="s">
        <v>71</v>
      </c>
      <c r="D59" s="36">
        <v>85.2</v>
      </c>
      <c r="E59" s="25">
        <f t="shared" si="6"/>
        <v>25.56</v>
      </c>
      <c r="F59" s="36">
        <v>68.5</v>
      </c>
      <c r="G59" s="26">
        <f t="shared" si="5"/>
        <v>47.949999999999996</v>
      </c>
      <c r="H59" s="27">
        <f t="shared" si="8"/>
        <v>73.50999999999999</v>
      </c>
      <c r="I59" s="43">
        <f t="shared" si="9"/>
        <v>5</v>
      </c>
      <c r="J59" s="44" t="s">
        <v>21</v>
      </c>
    </row>
    <row r="60" spans="1:10" ht="21.75" customHeight="1">
      <c r="A60" s="21">
        <v>55</v>
      </c>
      <c r="B60" s="34" t="s">
        <v>74</v>
      </c>
      <c r="C60" s="35" t="s">
        <v>71</v>
      </c>
      <c r="D60" s="36">
        <v>84.8</v>
      </c>
      <c r="E60" s="25">
        <f t="shared" si="6"/>
        <v>25.439999999999998</v>
      </c>
      <c r="F60" s="36">
        <v>67.8</v>
      </c>
      <c r="G60" s="26">
        <f t="shared" si="5"/>
        <v>47.459999999999994</v>
      </c>
      <c r="H60" s="27">
        <f t="shared" si="8"/>
        <v>72.89999999999999</v>
      </c>
      <c r="I60" s="43">
        <f t="shared" si="9"/>
        <v>6</v>
      </c>
      <c r="J60" s="44" t="s">
        <v>21</v>
      </c>
    </row>
    <row r="61" spans="1:10" ht="21.75" customHeight="1">
      <c r="A61" s="28">
        <v>56</v>
      </c>
      <c r="B61" s="34" t="s">
        <v>75</v>
      </c>
      <c r="C61" s="35" t="s">
        <v>71</v>
      </c>
      <c r="D61" s="36">
        <v>85.6</v>
      </c>
      <c r="E61" s="25">
        <f t="shared" si="6"/>
        <v>25.679999999999996</v>
      </c>
      <c r="F61" s="36">
        <v>72.01</v>
      </c>
      <c r="G61" s="26">
        <f t="shared" si="5"/>
        <v>50.407000000000004</v>
      </c>
      <c r="H61" s="27">
        <f t="shared" si="8"/>
        <v>76.087</v>
      </c>
      <c r="I61" s="43">
        <f t="shared" si="9"/>
        <v>4</v>
      </c>
      <c r="J61" s="44" t="s">
        <v>21</v>
      </c>
    </row>
    <row r="62" spans="1:10" ht="21.75" customHeight="1">
      <c r="A62" s="28">
        <v>57</v>
      </c>
      <c r="B62" s="34" t="s">
        <v>76</v>
      </c>
      <c r="C62" s="35" t="s">
        <v>71</v>
      </c>
      <c r="D62" s="36">
        <v>89</v>
      </c>
      <c r="E62" s="25">
        <f t="shared" si="6"/>
        <v>26.7</v>
      </c>
      <c r="F62" s="36">
        <v>87.4</v>
      </c>
      <c r="G62" s="26">
        <f t="shared" si="5"/>
        <v>61.18</v>
      </c>
      <c r="H62" s="27">
        <f t="shared" si="8"/>
        <v>87.88</v>
      </c>
      <c r="I62" s="43">
        <f t="shared" si="9"/>
        <v>1</v>
      </c>
      <c r="J62" s="44" t="s">
        <v>17</v>
      </c>
    </row>
    <row r="63" spans="1:10" ht="21.75" customHeight="1">
      <c r="A63" s="21">
        <v>58</v>
      </c>
      <c r="B63" s="34" t="s">
        <v>77</v>
      </c>
      <c r="C63" s="35" t="s">
        <v>78</v>
      </c>
      <c r="D63" s="36">
        <v>83.6</v>
      </c>
      <c r="E63" s="25">
        <f t="shared" si="6"/>
        <v>25.08</v>
      </c>
      <c r="F63" s="36">
        <v>68.8</v>
      </c>
      <c r="G63" s="26">
        <f t="shared" si="5"/>
        <v>48.16</v>
      </c>
      <c r="H63" s="27">
        <f t="shared" si="8"/>
        <v>73.24</v>
      </c>
      <c r="I63" s="43">
        <f aca="true" t="shared" si="10" ref="I63:I68">RANK(H63,$H$63:$H$68)</f>
        <v>4</v>
      </c>
      <c r="J63" s="44" t="s">
        <v>21</v>
      </c>
    </row>
    <row r="64" spans="1:10" ht="21.75" customHeight="1">
      <c r="A64" s="28">
        <v>59</v>
      </c>
      <c r="B64" s="34" t="s">
        <v>79</v>
      </c>
      <c r="C64" s="35" t="s">
        <v>78</v>
      </c>
      <c r="D64" s="36">
        <v>83.6</v>
      </c>
      <c r="E64" s="25">
        <f t="shared" si="6"/>
        <v>25.08</v>
      </c>
      <c r="F64" s="36">
        <v>75.8</v>
      </c>
      <c r="G64" s="26">
        <f t="shared" si="5"/>
        <v>53.059999999999995</v>
      </c>
      <c r="H64" s="27">
        <f t="shared" si="8"/>
        <v>78.13999999999999</v>
      </c>
      <c r="I64" s="43">
        <f t="shared" si="10"/>
        <v>3</v>
      </c>
      <c r="J64" s="44" t="s">
        <v>21</v>
      </c>
    </row>
    <row r="65" spans="1:10" ht="21.75" customHeight="1">
      <c r="A65" s="28">
        <v>60</v>
      </c>
      <c r="B65" s="34" t="s">
        <v>80</v>
      </c>
      <c r="C65" s="35" t="s">
        <v>78</v>
      </c>
      <c r="D65" s="36">
        <v>83.6</v>
      </c>
      <c r="E65" s="25">
        <f t="shared" si="6"/>
        <v>25.08</v>
      </c>
      <c r="F65" s="36">
        <v>61.2</v>
      </c>
      <c r="G65" s="26">
        <f t="shared" si="5"/>
        <v>42.839999999999996</v>
      </c>
      <c r="H65" s="27">
        <f t="shared" si="8"/>
        <v>67.91999999999999</v>
      </c>
      <c r="I65" s="43">
        <f t="shared" si="10"/>
        <v>6</v>
      </c>
      <c r="J65" s="44" t="s">
        <v>21</v>
      </c>
    </row>
    <row r="66" spans="1:10" ht="21.75" customHeight="1">
      <c r="A66" s="21">
        <v>61</v>
      </c>
      <c r="B66" s="34" t="s">
        <v>81</v>
      </c>
      <c r="C66" s="35" t="s">
        <v>78</v>
      </c>
      <c r="D66" s="36">
        <v>82.8</v>
      </c>
      <c r="E66" s="25">
        <f t="shared" si="6"/>
        <v>24.84</v>
      </c>
      <c r="F66" s="36">
        <v>68.6</v>
      </c>
      <c r="G66" s="26">
        <f t="shared" si="5"/>
        <v>48.019999999999996</v>
      </c>
      <c r="H66" s="27">
        <f t="shared" si="8"/>
        <v>72.86</v>
      </c>
      <c r="I66" s="43">
        <f t="shared" si="10"/>
        <v>5</v>
      </c>
      <c r="J66" s="44" t="s">
        <v>21</v>
      </c>
    </row>
    <row r="67" spans="1:10" ht="21.75" customHeight="1">
      <c r="A67" s="28">
        <v>62</v>
      </c>
      <c r="B67" s="34" t="s">
        <v>82</v>
      </c>
      <c r="C67" s="35" t="s">
        <v>78</v>
      </c>
      <c r="D67" s="36">
        <v>90</v>
      </c>
      <c r="E67" s="25">
        <f t="shared" si="6"/>
        <v>27</v>
      </c>
      <c r="F67" s="36">
        <v>85.8</v>
      </c>
      <c r="G67" s="26">
        <f t="shared" si="5"/>
        <v>60.059999999999995</v>
      </c>
      <c r="H67" s="27">
        <f t="shared" si="8"/>
        <v>87.06</v>
      </c>
      <c r="I67" s="43">
        <f t="shared" si="10"/>
        <v>1</v>
      </c>
      <c r="J67" s="44" t="s">
        <v>17</v>
      </c>
    </row>
    <row r="68" spans="1:10" ht="21.75" customHeight="1">
      <c r="A68" s="28">
        <v>63</v>
      </c>
      <c r="B68" s="22" t="s">
        <v>83</v>
      </c>
      <c r="C68" s="23" t="s">
        <v>78</v>
      </c>
      <c r="D68" s="25">
        <v>86.6</v>
      </c>
      <c r="E68" s="25">
        <f t="shared" si="6"/>
        <v>25.979999999999997</v>
      </c>
      <c r="F68" s="25">
        <v>82.6</v>
      </c>
      <c r="G68" s="26">
        <f t="shared" si="5"/>
        <v>57.81999999999999</v>
      </c>
      <c r="H68" s="27">
        <f t="shared" si="8"/>
        <v>83.79999999999998</v>
      </c>
      <c r="I68" s="43">
        <f t="shared" si="10"/>
        <v>2</v>
      </c>
      <c r="J68" s="41" t="s">
        <v>17</v>
      </c>
    </row>
    <row r="69" spans="1:10" ht="21.75" customHeight="1">
      <c r="A69" s="21">
        <v>64</v>
      </c>
      <c r="B69" s="45" t="s">
        <v>84</v>
      </c>
      <c r="C69" s="46" t="s">
        <v>85</v>
      </c>
      <c r="D69" s="36">
        <v>84.4</v>
      </c>
      <c r="E69" s="36">
        <f t="shared" si="6"/>
        <v>25.32</v>
      </c>
      <c r="F69" s="36">
        <v>79.6</v>
      </c>
      <c r="G69" s="26">
        <f t="shared" si="5"/>
        <v>55.71999999999999</v>
      </c>
      <c r="H69" s="27">
        <f t="shared" si="8"/>
        <v>81.03999999999999</v>
      </c>
      <c r="I69" s="43">
        <f aca="true" t="shared" si="11" ref="I69:I74">RANK(H69,$H$69:$H$74)</f>
        <v>5</v>
      </c>
      <c r="J69" s="44" t="s">
        <v>21</v>
      </c>
    </row>
    <row r="70" spans="1:10" ht="21.75" customHeight="1">
      <c r="A70" s="28">
        <v>65</v>
      </c>
      <c r="B70" s="34" t="s">
        <v>86</v>
      </c>
      <c r="C70" s="35" t="s">
        <v>85</v>
      </c>
      <c r="D70" s="36">
        <v>91</v>
      </c>
      <c r="E70" s="36">
        <f t="shared" si="6"/>
        <v>27.3</v>
      </c>
      <c r="F70" s="36">
        <v>86.1</v>
      </c>
      <c r="G70" s="26">
        <f t="shared" si="5"/>
        <v>60.26999999999999</v>
      </c>
      <c r="H70" s="27">
        <f t="shared" si="8"/>
        <v>87.57</v>
      </c>
      <c r="I70" s="43">
        <f t="shared" si="11"/>
        <v>1</v>
      </c>
      <c r="J70" s="44" t="s">
        <v>17</v>
      </c>
    </row>
    <row r="71" spans="1:10" ht="21.75" customHeight="1">
      <c r="A71" s="28">
        <v>66</v>
      </c>
      <c r="B71" s="34" t="s">
        <v>87</v>
      </c>
      <c r="C71" s="35" t="s">
        <v>85</v>
      </c>
      <c r="D71" s="36">
        <v>85.2</v>
      </c>
      <c r="E71" s="36">
        <f t="shared" si="6"/>
        <v>25.56</v>
      </c>
      <c r="F71" s="36">
        <v>74.1</v>
      </c>
      <c r="G71" s="26">
        <f aca="true" t="shared" si="12" ref="G71:G92">F71*0.7</f>
        <v>51.86999999999999</v>
      </c>
      <c r="H71" s="27">
        <f t="shared" si="8"/>
        <v>77.42999999999999</v>
      </c>
      <c r="I71" s="43">
        <f t="shared" si="11"/>
        <v>6</v>
      </c>
      <c r="J71" s="44" t="s">
        <v>21</v>
      </c>
    </row>
    <row r="72" spans="1:10" ht="21.75" customHeight="1">
      <c r="A72" s="21">
        <v>67</v>
      </c>
      <c r="B72" s="34" t="s">
        <v>88</v>
      </c>
      <c r="C72" s="35" t="s">
        <v>85</v>
      </c>
      <c r="D72" s="36">
        <v>88</v>
      </c>
      <c r="E72" s="36">
        <f t="shared" si="6"/>
        <v>26.4</v>
      </c>
      <c r="F72" s="36">
        <v>85.1</v>
      </c>
      <c r="G72" s="26">
        <f t="shared" si="12"/>
        <v>59.56999999999999</v>
      </c>
      <c r="H72" s="27">
        <f t="shared" si="8"/>
        <v>85.97</v>
      </c>
      <c r="I72" s="43">
        <f t="shared" si="11"/>
        <v>2</v>
      </c>
      <c r="J72" s="44" t="s">
        <v>17</v>
      </c>
    </row>
    <row r="73" spans="1:10" ht="21.75" customHeight="1">
      <c r="A73" s="28">
        <v>68</v>
      </c>
      <c r="B73" s="34" t="s">
        <v>89</v>
      </c>
      <c r="C73" s="35" t="s">
        <v>85</v>
      </c>
      <c r="D73" s="36">
        <v>86.4</v>
      </c>
      <c r="E73" s="36">
        <f t="shared" si="6"/>
        <v>25.92</v>
      </c>
      <c r="F73" s="36">
        <v>80.7</v>
      </c>
      <c r="G73" s="26">
        <f t="shared" si="12"/>
        <v>56.489999999999995</v>
      </c>
      <c r="H73" s="27">
        <f t="shared" si="8"/>
        <v>82.41</v>
      </c>
      <c r="I73" s="43">
        <f t="shared" si="11"/>
        <v>4</v>
      </c>
      <c r="J73" s="44" t="s">
        <v>21</v>
      </c>
    </row>
    <row r="74" spans="1:10" ht="21.75" customHeight="1">
      <c r="A74" s="28">
        <v>69</v>
      </c>
      <c r="B74" s="34" t="s">
        <v>90</v>
      </c>
      <c r="C74" s="35" t="s">
        <v>85</v>
      </c>
      <c r="D74" s="36">
        <v>88.4</v>
      </c>
      <c r="E74" s="36">
        <f t="shared" si="6"/>
        <v>26.52</v>
      </c>
      <c r="F74" s="36">
        <v>84.1</v>
      </c>
      <c r="G74" s="26">
        <f t="shared" si="12"/>
        <v>58.86999999999999</v>
      </c>
      <c r="H74" s="27">
        <f t="shared" si="8"/>
        <v>85.38999999999999</v>
      </c>
      <c r="I74" s="43">
        <f t="shared" si="11"/>
        <v>3</v>
      </c>
      <c r="J74" s="44" t="s">
        <v>21</v>
      </c>
    </row>
    <row r="75" spans="1:10" ht="21.75" customHeight="1">
      <c r="A75" s="21">
        <v>70</v>
      </c>
      <c r="B75" s="34" t="s">
        <v>91</v>
      </c>
      <c r="C75" s="35" t="s">
        <v>92</v>
      </c>
      <c r="D75" s="36">
        <v>80</v>
      </c>
      <c r="E75" s="36">
        <f t="shared" si="6"/>
        <v>24</v>
      </c>
      <c r="F75" s="36">
        <v>75.8</v>
      </c>
      <c r="G75" s="26">
        <f t="shared" si="12"/>
        <v>53.059999999999995</v>
      </c>
      <c r="H75" s="27">
        <f t="shared" si="8"/>
        <v>77.06</v>
      </c>
      <c r="I75" s="43">
        <f>RANK(H75,$H$75:$H$83)</f>
        <v>5</v>
      </c>
      <c r="J75" s="44" t="s">
        <v>21</v>
      </c>
    </row>
    <row r="76" spans="1:10" ht="21.75" customHeight="1">
      <c r="A76" s="28">
        <v>71</v>
      </c>
      <c r="B76" s="34" t="s">
        <v>93</v>
      </c>
      <c r="C76" s="35" t="s">
        <v>92</v>
      </c>
      <c r="D76" s="36">
        <v>82</v>
      </c>
      <c r="E76" s="36">
        <f aca="true" t="shared" si="13" ref="E76:E92">D76*0.3</f>
        <v>24.599999999999998</v>
      </c>
      <c r="F76" s="36">
        <v>67.4</v>
      </c>
      <c r="G76" s="26">
        <f t="shared" si="12"/>
        <v>47.18</v>
      </c>
      <c r="H76" s="27">
        <f t="shared" si="8"/>
        <v>71.78</v>
      </c>
      <c r="I76" s="43">
        <f aca="true" t="shared" si="14" ref="I76:I83">RANK(H76,$H$75:$H$83)</f>
        <v>7</v>
      </c>
      <c r="J76" s="44" t="s">
        <v>21</v>
      </c>
    </row>
    <row r="77" spans="1:10" ht="21.75" customHeight="1">
      <c r="A77" s="28">
        <v>72</v>
      </c>
      <c r="B77" s="34" t="s">
        <v>94</v>
      </c>
      <c r="C77" s="35" t="s">
        <v>92</v>
      </c>
      <c r="D77" s="36">
        <v>81.2</v>
      </c>
      <c r="E77" s="36">
        <f t="shared" si="13"/>
        <v>24.36</v>
      </c>
      <c r="F77" s="36">
        <v>81.6</v>
      </c>
      <c r="G77" s="26">
        <f t="shared" si="12"/>
        <v>57.11999999999999</v>
      </c>
      <c r="H77" s="27">
        <f t="shared" si="8"/>
        <v>81.47999999999999</v>
      </c>
      <c r="I77" s="43">
        <f t="shared" si="14"/>
        <v>4</v>
      </c>
      <c r="J77" s="44" t="s">
        <v>21</v>
      </c>
    </row>
    <row r="78" spans="1:10" ht="21.75" customHeight="1">
      <c r="A78" s="21">
        <v>73</v>
      </c>
      <c r="B78" s="34" t="s">
        <v>95</v>
      </c>
      <c r="C78" s="35" t="s">
        <v>92</v>
      </c>
      <c r="D78" s="36">
        <v>90</v>
      </c>
      <c r="E78" s="36">
        <f t="shared" si="13"/>
        <v>27</v>
      </c>
      <c r="F78" s="36">
        <v>84.6</v>
      </c>
      <c r="G78" s="26">
        <f t="shared" si="12"/>
        <v>59.21999999999999</v>
      </c>
      <c r="H78" s="27">
        <f t="shared" si="8"/>
        <v>86.22</v>
      </c>
      <c r="I78" s="43">
        <f t="shared" si="14"/>
        <v>3</v>
      </c>
      <c r="J78" s="44" t="s">
        <v>17</v>
      </c>
    </row>
    <row r="79" spans="1:10" ht="21.75" customHeight="1">
      <c r="A79" s="28">
        <v>74</v>
      </c>
      <c r="B79" s="34" t="s">
        <v>96</v>
      </c>
      <c r="C79" s="35" t="s">
        <v>92</v>
      </c>
      <c r="D79" s="36">
        <v>84</v>
      </c>
      <c r="E79" s="36">
        <f t="shared" si="13"/>
        <v>25.2</v>
      </c>
      <c r="F79" s="36">
        <v>88.9</v>
      </c>
      <c r="G79" s="26">
        <f t="shared" si="12"/>
        <v>62.23</v>
      </c>
      <c r="H79" s="27">
        <f t="shared" si="8"/>
        <v>87.42999999999999</v>
      </c>
      <c r="I79" s="43">
        <f t="shared" si="14"/>
        <v>2</v>
      </c>
      <c r="J79" s="44" t="s">
        <v>17</v>
      </c>
    </row>
    <row r="80" spans="1:10" ht="21.75" customHeight="1">
      <c r="A80" s="28">
        <v>75</v>
      </c>
      <c r="B80" s="34" t="s">
        <v>97</v>
      </c>
      <c r="C80" s="35" t="s">
        <v>92</v>
      </c>
      <c r="D80" s="36">
        <v>81.4</v>
      </c>
      <c r="E80" s="36">
        <f t="shared" si="13"/>
        <v>24.42</v>
      </c>
      <c r="F80" s="36">
        <v>67.2</v>
      </c>
      <c r="G80" s="26">
        <f t="shared" si="12"/>
        <v>47.04</v>
      </c>
      <c r="H80" s="27">
        <f t="shared" si="8"/>
        <v>71.46000000000001</v>
      </c>
      <c r="I80" s="43">
        <f t="shared" si="14"/>
        <v>9</v>
      </c>
      <c r="J80" s="44" t="s">
        <v>21</v>
      </c>
    </row>
    <row r="81" spans="1:10" ht="21.75" customHeight="1">
      <c r="A81" s="21">
        <v>76</v>
      </c>
      <c r="B81" s="34" t="s">
        <v>98</v>
      </c>
      <c r="C81" s="35" t="s">
        <v>92</v>
      </c>
      <c r="D81" s="36">
        <v>79.2</v>
      </c>
      <c r="E81" s="36">
        <f t="shared" si="13"/>
        <v>23.76</v>
      </c>
      <c r="F81" s="36">
        <v>68.2</v>
      </c>
      <c r="G81" s="26">
        <f t="shared" si="12"/>
        <v>47.74</v>
      </c>
      <c r="H81" s="27">
        <f t="shared" si="8"/>
        <v>71.5</v>
      </c>
      <c r="I81" s="43">
        <f t="shared" si="14"/>
        <v>8</v>
      </c>
      <c r="J81" s="44" t="s">
        <v>21</v>
      </c>
    </row>
    <row r="82" spans="1:10" ht="21.75" customHeight="1">
      <c r="A82" s="28">
        <v>77</v>
      </c>
      <c r="B82" s="34" t="s">
        <v>99</v>
      </c>
      <c r="C82" s="35" t="s">
        <v>92</v>
      </c>
      <c r="D82" s="36">
        <v>88</v>
      </c>
      <c r="E82" s="36">
        <f t="shared" si="13"/>
        <v>26.4</v>
      </c>
      <c r="F82" s="36">
        <v>88.5</v>
      </c>
      <c r="G82" s="26">
        <f t="shared" si="12"/>
        <v>61.949999999999996</v>
      </c>
      <c r="H82" s="27">
        <f t="shared" si="8"/>
        <v>88.35</v>
      </c>
      <c r="I82" s="43">
        <f t="shared" si="14"/>
        <v>1</v>
      </c>
      <c r="J82" s="44" t="s">
        <v>17</v>
      </c>
    </row>
    <row r="83" spans="1:10" ht="21.75" customHeight="1">
      <c r="A83" s="28">
        <v>78</v>
      </c>
      <c r="B83" s="34" t="s">
        <v>100</v>
      </c>
      <c r="C83" s="35" t="s">
        <v>92</v>
      </c>
      <c r="D83" s="36">
        <v>78.8</v>
      </c>
      <c r="E83" s="36">
        <f t="shared" si="13"/>
        <v>23.639999999999997</v>
      </c>
      <c r="F83" s="36">
        <v>69.5</v>
      </c>
      <c r="G83" s="26">
        <f t="shared" si="12"/>
        <v>48.65</v>
      </c>
      <c r="H83" s="27">
        <f t="shared" si="8"/>
        <v>72.28999999999999</v>
      </c>
      <c r="I83" s="43">
        <f t="shared" si="14"/>
        <v>6</v>
      </c>
      <c r="J83" s="44" t="s">
        <v>21</v>
      </c>
    </row>
    <row r="84" spans="1:10" ht="21.75" customHeight="1">
      <c r="A84" s="21">
        <v>79</v>
      </c>
      <c r="B84" s="34" t="s">
        <v>101</v>
      </c>
      <c r="C84" s="35" t="s">
        <v>102</v>
      </c>
      <c r="D84" s="36">
        <v>90</v>
      </c>
      <c r="E84" s="36">
        <f t="shared" si="13"/>
        <v>27</v>
      </c>
      <c r="F84" s="36">
        <v>87.2</v>
      </c>
      <c r="G84" s="26">
        <f t="shared" si="12"/>
        <v>61.04</v>
      </c>
      <c r="H84" s="27">
        <f t="shared" si="8"/>
        <v>88.03999999999999</v>
      </c>
      <c r="I84" s="43">
        <f>RANK(H84,$H$84:$H$86)</f>
        <v>1</v>
      </c>
      <c r="J84" s="44" t="s">
        <v>17</v>
      </c>
    </row>
    <row r="85" spans="1:10" ht="21.75" customHeight="1">
      <c r="A85" s="28">
        <v>80</v>
      </c>
      <c r="B85" s="34" t="s">
        <v>103</v>
      </c>
      <c r="C85" s="35" t="s">
        <v>102</v>
      </c>
      <c r="D85" s="36">
        <v>78.2</v>
      </c>
      <c r="E85" s="36">
        <f t="shared" si="13"/>
        <v>23.46</v>
      </c>
      <c r="F85" s="36">
        <v>15</v>
      </c>
      <c r="G85" s="26">
        <f t="shared" si="12"/>
        <v>10.5</v>
      </c>
      <c r="H85" s="27">
        <f t="shared" si="8"/>
        <v>33.96</v>
      </c>
      <c r="I85" s="43">
        <f>RANK(H85,$H$84:$H$86)</f>
        <v>3</v>
      </c>
      <c r="J85" s="44" t="s">
        <v>21</v>
      </c>
    </row>
    <row r="86" spans="1:10" ht="21.75" customHeight="1">
      <c r="A86" s="28">
        <v>81</v>
      </c>
      <c r="B86" s="34" t="s">
        <v>104</v>
      </c>
      <c r="C86" s="35" t="s">
        <v>102</v>
      </c>
      <c r="D86" s="36">
        <v>76.4</v>
      </c>
      <c r="E86" s="36">
        <f t="shared" si="13"/>
        <v>22.92</v>
      </c>
      <c r="F86" s="36">
        <v>83.4</v>
      </c>
      <c r="G86" s="26">
        <f t="shared" si="12"/>
        <v>58.38</v>
      </c>
      <c r="H86" s="27">
        <f t="shared" si="8"/>
        <v>81.30000000000001</v>
      </c>
      <c r="I86" s="43">
        <f>RANK(H86,$H$84:$H$86)</f>
        <v>2</v>
      </c>
      <c r="J86" s="44" t="s">
        <v>21</v>
      </c>
    </row>
    <row r="87" spans="1:10" ht="21.75" customHeight="1">
      <c r="A87" s="21">
        <v>82</v>
      </c>
      <c r="B87" s="34" t="s">
        <v>105</v>
      </c>
      <c r="C87" s="35" t="s">
        <v>106</v>
      </c>
      <c r="D87" s="36">
        <v>82.2</v>
      </c>
      <c r="E87" s="36">
        <f t="shared" si="13"/>
        <v>24.66</v>
      </c>
      <c r="F87" s="36">
        <v>84</v>
      </c>
      <c r="G87" s="26">
        <f t="shared" si="12"/>
        <v>58.8</v>
      </c>
      <c r="H87" s="27">
        <f t="shared" si="8"/>
        <v>83.46</v>
      </c>
      <c r="I87" s="43">
        <f aca="true" t="shared" si="15" ref="I87:I92">RANK(H87,$H$87:$H$92)</f>
        <v>1</v>
      </c>
      <c r="J87" s="44" t="s">
        <v>17</v>
      </c>
    </row>
    <row r="88" spans="1:10" ht="21.75" customHeight="1">
      <c r="A88" s="28">
        <v>83</v>
      </c>
      <c r="B88" s="34" t="s">
        <v>107</v>
      </c>
      <c r="C88" s="35" t="s">
        <v>106</v>
      </c>
      <c r="D88" s="36">
        <v>85.8</v>
      </c>
      <c r="E88" s="36">
        <f t="shared" si="13"/>
        <v>25.74</v>
      </c>
      <c r="F88" s="36">
        <v>59.6</v>
      </c>
      <c r="G88" s="26">
        <f t="shared" si="12"/>
        <v>41.72</v>
      </c>
      <c r="H88" s="27">
        <f t="shared" si="8"/>
        <v>67.46</v>
      </c>
      <c r="I88" s="43">
        <f t="shared" si="15"/>
        <v>5</v>
      </c>
      <c r="J88" s="44" t="s">
        <v>21</v>
      </c>
    </row>
    <row r="89" spans="1:10" ht="21.75" customHeight="1">
      <c r="A89" s="28">
        <v>84</v>
      </c>
      <c r="B89" s="34" t="s">
        <v>108</v>
      </c>
      <c r="C89" s="35" t="s">
        <v>106</v>
      </c>
      <c r="D89" s="36">
        <v>86.2</v>
      </c>
      <c r="E89" s="36">
        <f t="shared" si="13"/>
        <v>25.86</v>
      </c>
      <c r="F89" s="36">
        <v>75.6</v>
      </c>
      <c r="G89" s="26">
        <f t="shared" si="12"/>
        <v>52.919999999999995</v>
      </c>
      <c r="H89" s="27">
        <f t="shared" si="8"/>
        <v>78.78</v>
      </c>
      <c r="I89" s="43">
        <f t="shared" si="15"/>
        <v>2</v>
      </c>
      <c r="J89" s="44" t="s">
        <v>17</v>
      </c>
    </row>
    <row r="90" spans="1:10" ht="21.75" customHeight="1">
      <c r="A90" s="21">
        <v>85</v>
      </c>
      <c r="B90" s="34" t="s">
        <v>109</v>
      </c>
      <c r="C90" s="35" t="s">
        <v>106</v>
      </c>
      <c r="D90" s="36">
        <v>87</v>
      </c>
      <c r="E90" s="36">
        <f t="shared" si="13"/>
        <v>26.099999999999998</v>
      </c>
      <c r="F90" s="36">
        <v>71.6</v>
      </c>
      <c r="G90" s="26">
        <f t="shared" si="12"/>
        <v>50.11999999999999</v>
      </c>
      <c r="H90" s="27">
        <f t="shared" si="8"/>
        <v>76.21999999999998</v>
      </c>
      <c r="I90" s="43">
        <f t="shared" si="15"/>
        <v>4</v>
      </c>
      <c r="J90" s="44" t="s">
        <v>21</v>
      </c>
    </row>
    <row r="91" spans="1:10" ht="21.75" customHeight="1">
      <c r="A91" s="28">
        <v>86</v>
      </c>
      <c r="B91" s="34" t="s">
        <v>110</v>
      </c>
      <c r="C91" s="35" t="s">
        <v>106</v>
      </c>
      <c r="D91" s="36">
        <v>81.8</v>
      </c>
      <c r="E91" s="36">
        <f t="shared" si="13"/>
        <v>24.54</v>
      </c>
      <c r="F91" s="36">
        <v>55.2</v>
      </c>
      <c r="G91" s="26">
        <f t="shared" si="12"/>
        <v>38.64</v>
      </c>
      <c r="H91" s="27">
        <f t="shared" si="8"/>
        <v>63.18</v>
      </c>
      <c r="I91" s="43">
        <f t="shared" si="15"/>
        <v>6</v>
      </c>
      <c r="J91" s="44" t="s">
        <v>21</v>
      </c>
    </row>
    <row r="92" spans="1:10" ht="21.75" customHeight="1">
      <c r="A92" s="28">
        <v>87</v>
      </c>
      <c r="B92" s="34" t="s">
        <v>111</v>
      </c>
      <c r="C92" s="35" t="s">
        <v>106</v>
      </c>
      <c r="D92" s="36">
        <v>79.8</v>
      </c>
      <c r="E92" s="36">
        <f t="shared" si="13"/>
        <v>23.939999999999998</v>
      </c>
      <c r="F92" s="36">
        <v>74.8</v>
      </c>
      <c r="G92" s="26">
        <f t="shared" si="12"/>
        <v>52.35999999999999</v>
      </c>
      <c r="H92" s="27">
        <f t="shared" si="8"/>
        <v>76.29999999999998</v>
      </c>
      <c r="I92" s="43">
        <f t="shared" si="15"/>
        <v>3</v>
      </c>
      <c r="J92" s="44" t="s">
        <v>21</v>
      </c>
    </row>
  </sheetData>
  <sheetProtection/>
  <mergeCells count="10">
    <mergeCell ref="A2:J2"/>
    <mergeCell ref="H3:J3"/>
    <mergeCell ref="D4:E4"/>
    <mergeCell ref="F4:G4"/>
    <mergeCell ref="A4:A5"/>
    <mergeCell ref="B4:B5"/>
    <mergeCell ref="C4:C5"/>
    <mergeCell ref="H4:H5"/>
    <mergeCell ref="I4:I5"/>
    <mergeCell ref="J4:J5"/>
  </mergeCells>
  <conditionalFormatting sqref="F5 D5">
    <cfRule type="cellIs" priority="1" dxfId="0" operator="equal" stopIfTrue="1">
      <formula>-10</formula>
    </cfRule>
  </conditionalFormatting>
  <printOptions/>
  <pageMargins left="0.5905511811023623" right="0.5905511811023623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钦钦</cp:lastModifiedBy>
  <cp:lastPrinted>2020-07-24T08:22:10Z</cp:lastPrinted>
  <dcterms:created xsi:type="dcterms:W3CDTF">2020-07-24T08:04:14Z</dcterms:created>
  <dcterms:modified xsi:type="dcterms:W3CDTF">2021-07-14T02:04:18Z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B89FE97BC81F4BD0BC13744B435B3071</vt:lpwstr>
  </property>
</Properties>
</file>