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910" yWindow="825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1"/>
  <c r="I12"/>
  <c r="I13"/>
  <c r="I14"/>
  <c r="I15"/>
  <c r="I16"/>
  <c r="I17"/>
  <c r="I18"/>
  <c r="I19"/>
  <c r="I20"/>
  <c r="I21"/>
  <c r="I22"/>
  <c r="I23"/>
  <c r="I24"/>
  <c r="I25"/>
  <c r="I4"/>
  <c r="G5"/>
  <c r="G6"/>
  <c r="J6" s="1"/>
  <c r="G7"/>
  <c r="G8"/>
  <c r="G9"/>
  <c r="G10"/>
  <c r="J10" s="1"/>
  <c r="G11"/>
  <c r="G12"/>
  <c r="G13"/>
  <c r="G14"/>
  <c r="J14" s="1"/>
  <c r="G15"/>
  <c r="G16"/>
  <c r="G17"/>
  <c r="G18"/>
  <c r="J18" s="1"/>
  <c r="G19"/>
  <c r="G20"/>
  <c r="G21"/>
  <c r="G22"/>
  <c r="J22" s="1"/>
  <c r="G23"/>
  <c r="G24"/>
  <c r="G25"/>
  <c r="G4"/>
  <c r="J4" s="1"/>
  <c r="J25" l="1"/>
  <c r="J21"/>
  <c r="J17"/>
  <c r="J13"/>
  <c r="J9"/>
  <c r="J5"/>
  <c r="J7"/>
  <c r="J23"/>
  <c r="J19"/>
  <c r="J15"/>
  <c r="J11"/>
  <c r="J24"/>
  <c r="J20"/>
  <c r="J16"/>
  <c r="J12"/>
  <c r="J8"/>
</calcChain>
</file>

<file path=xl/sharedStrings.xml><?xml version="1.0" encoding="utf-8"?>
<sst xmlns="http://schemas.openxmlformats.org/spreadsheetml/2006/main" count="142" uniqueCount="81">
  <si>
    <t>90010001</t>
  </si>
  <si>
    <t>5051210202830</t>
  </si>
  <si>
    <t>5051210408122</t>
  </si>
  <si>
    <t>5051211506921</t>
  </si>
  <si>
    <t>5051211503612</t>
  </si>
  <si>
    <t>90010002</t>
  </si>
  <si>
    <t>5051211434121</t>
  </si>
  <si>
    <t>5051210209521</t>
  </si>
  <si>
    <t>5051210209614</t>
  </si>
  <si>
    <t>90010003</t>
  </si>
  <si>
    <t>5051211307417</t>
  </si>
  <si>
    <t>5051211510021</t>
  </si>
  <si>
    <t>5051211431523</t>
  </si>
  <si>
    <t>5051211315321</t>
  </si>
  <si>
    <t>5051210610404</t>
  </si>
  <si>
    <t>90020004</t>
  </si>
  <si>
    <t>5051212100612</t>
  </si>
  <si>
    <t>5051212101030</t>
  </si>
  <si>
    <t>5051212101905</t>
  </si>
  <si>
    <t>90030005</t>
  </si>
  <si>
    <t>5051211025018</t>
  </si>
  <si>
    <t>5051210607712</t>
  </si>
  <si>
    <t>5051211600501</t>
  </si>
  <si>
    <t>90030006</t>
  </si>
  <si>
    <t>5051211023823</t>
  </si>
  <si>
    <t>5051211433427</t>
  </si>
  <si>
    <t>5051210919825</t>
  </si>
  <si>
    <r>
      <rPr>
        <sz val="16"/>
        <color theme="1"/>
        <rFont val="黑体"/>
        <family val="3"/>
        <charset val="134"/>
      </rPr>
      <t>附件</t>
    </r>
    <phoneticPr fontId="1" type="noConversion"/>
  </si>
  <si>
    <r>
      <rPr>
        <sz val="10"/>
        <rFont val="方正仿宋_GBK"/>
        <charset val="134"/>
      </rPr>
      <t>尹超</t>
    </r>
  </si>
  <si>
    <r>
      <rPr>
        <sz val="10"/>
        <rFont val="方正仿宋_GBK"/>
        <charset val="134"/>
      </rPr>
      <t>成都海关后勤管理中心</t>
    </r>
    <phoneticPr fontId="1" type="noConversion"/>
  </si>
  <si>
    <r>
      <rPr>
        <sz val="10"/>
        <rFont val="方正仿宋_GBK"/>
        <charset val="134"/>
      </rPr>
      <t>物业管理</t>
    </r>
  </si>
  <si>
    <r>
      <rPr>
        <sz val="10"/>
        <rFont val="方正仿宋_GBK"/>
        <charset val="134"/>
      </rPr>
      <t>罗华</t>
    </r>
  </si>
  <si>
    <r>
      <rPr>
        <sz val="10"/>
        <rFont val="方正仿宋_GBK"/>
        <charset val="134"/>
      </rPr>
      <t>成都海关后勤管理中心</t>
    </r>
  </si>
  <si>
    <r>
      <rPr>
        <sz val="10"/>
        <rFont val="方正仿宋_GBK"/>
        <charset val="134"/>
      </rPr>
      <t>李相</t>
    </r>
  </si>
  <si>
    <r>
      <rPr>
        <sz val="10"/>
        <rFont val="方正仿宋_GBK"/>
        <charset val="134"/>
      </rPr>
      <t>郑曦</t>
    </r>
  </si>
  <si>
    <r>
      <rPr>
        <sz val="10"/>
        <rFont val="方正仿宋_GBK"/>
        <charset val="134"/>
      </rPr>
      <t>何帅</t>
    </r>
  </si>
  <si>
    <r>
      <rPr>
        <sz val="10"/>
        <rFont val="方正仿宋_GBK"/>
        <charset val="134"/>
      </rPr>
      <t>刘柏钰</t>
    </r>
  </si>
  <si>
    <r>
      <rPr>
        <sz val="10"/>
        <rFont val="方正仿宋_GBK"/>
        <charset val="134"/>
      </rPr>
      <t>陈童寒</t>
    </r>
  </si>
  <si>
    <r>
      <rPr>
        <sz val="10"/>
        <rFont val="方正仿宋_GBK"/>
        <charset val="134"/>
      </rPr>
      <t>行政综合</t>
    </r>
  </si>
  <si>
    <r>
      <rPr>
        <sz val="10"/>
        <rFont val="方正仿宋_GBK"/>
        <charset val="134"/>
      </rPr>
      <t>张至龙</t>
    </r>
    <phoneticPr fontId="1" type="noConversion"/>
  </si>
  <si>
    <r>
      <rPr>
        <sz val="10"/>
        <rFont val="方正黑体_GBK"/>
        <charset val="134"/>
      </rPr>
      <t>是</t>
    </r>
    <phoneticPr fontId="1" type="noConversion"/>
  </si>
  <si>
    <r>
      <rPr>
        <sz val="10"/>
        <rFont val="方正仿宋_GBK"/>
        <charset val="134"/>
      </rPr>
      <t>卢贞妍</t>
    </r>
  </si>
  <si>
    <r>
      <rPr>
        <sz val="10"/>
        <rFont val="方正仿宋_GBK"/>
        <charset val="134"/>
      </rPr>
      <t>王悦</t>
    </r>
    <phoneticPr fontId="2" type="noConversion"/>
  </si>
  <si>
    <r>
      <rPr>
        <sz val="10"/>
        <rFont val="方正仿宋_GBK"/>
        <charset val="134"/>
      </rPr>
      <t>袁誉晟</t>
    </r>
  </si>
  <si>
    <r>
      <rPr>
        <sz val="10"/>
        <rFont val="方正仿宋_GBK"/>
        <charset val="134"/>
      </rPr>
      <t>何玉霞</t>
    </r>
  </si>
  <si>
    <r>
      <rPr>
        <sz val="10"/>
        <rFont val="方正仿宋_GBK"/>
        <charset val="134"/>
      </rPr>
      <t>张利蕾</t>
    </r>
  </si>
  <si>
    <r>
      <rPr>
        <sz val="10"/>
        <rFont val="方正仿宋_GBK"/>
        <charset val="134"/>
      </rPr>
      <t>成都海关技术中心</t>
    </r>
    <phoneticPr fontId="1" type="noConversion"/>
  </si>
  <si>
    <r>
      <rPr>
        <sz val="10"/>
        <rFont val="方正仿宋_GBK"/>
        <charset val="134"/>
      </rPr>
      <t>检验员</t>
    </r>
  </si>
  <si>
    <r>
      <rPr>
        <sz val="10"/>
        <rFont val="方正仿宋_GBK"/>
        <charset val="134"/>
      </rPr>
      <t>李云秀</t>
    </r>
  </si>
  <si>
    <r>
      <rPr>
        <sz val="10"/>
        <rFont val="方正仿宋_GBK"/>
        <charset val="134"/>
      </rPr>
      <t>成都海关技术中心</t>
    </r>
  </si>
  <si>
    <r>
      <rPr>
        <sz val="10"/>
        <rFont val="方正仿宋_GBK"/>
        <charset val="134"/>
      </rPr>
      <t>傅由芸</t>
    </r>
  </si>
  <si>
    <r>
      <rPr>
        <sz val="10"/>
        <rFont val="方正仿宋_GBK"/>
        <charset val="134"/>
      </rPr>
      <t>游泽青</t>
    </r>
  </si>
  <si>
    <r>
      <rPr>
        <sz val="10"/>
        <rFont val="方正仿宋_GBK"/>
        <charset val="134"/>
      </rPr>
      <t>中国电子口岸数据中心成都分中心</t>
    </r>
    <phoneticPr fontId="1" type="noConversion"/>
  </si>
  <si>
    <r>
      <rPr>
        <sz val="10"/>
        <rFont val="方正仿宋_GBK"/>
        <charset val="134"/>
      </rPr>
      <t>技术开发</t>
    </r>
  </si>
  <si>
    <r>
      <rPr>
        <sz val="10"/>
        <rFont val="方正仿宋_GBK"/>
        <charset val="134"/>
      </rPr>
      <t>唐周</t>
    </r>
  </si>
  <si>
    <r>
      <rPr>
        <sz val="10"/>
        <rFont val="方正仿宋_GBK"/>
        <charset val="134"/>
      </rPr>
      <t>中国电子口岸数据中心成都分中心</t>
    </r>
  </si>
  <si>
    <r>
      <rPr>
        <sz val="10"/>
        <rFont val="方正仿宋_GBK"/>
        <charset val="134"/>
      </rPr>
      <t>赵单丹</t>
    </r>
  </si>
  <si>
    <r>
      <rPr>
        <sz val="10"/>
        <rFont val="方正仿宋_GBK"/>
        <charset val="134"/>
      </rPr>
      <t>陈甜</t>
    </r>
  </si>
  <si>
    <r>
      <rPr>
        <sz val="10"/>
        <rFont val="方正仿宋_GBK"/>
        <charset val="134"/>
      </rPr>
      <t>会计</t>
    </r>
  </si>
  <si>
    <r>
      <rPr>
        <sz val="10"/>
        <rFont val="方正仿宋_GBK"/>
        <charset val="134"/>
      </rPr>
      <t>杨雨潇</t>
    </r>
  </si>
  <si>
    <r>
      <rPr>
        <sz val="10"/>
        <rFont val="方正仿宋_GBK"/>
        <charset val="134"/>
      </rPr>
      <t>肖金沛</t>
    </r>
  </si>
  <si>
    <r>
      <rPr>
        <b/>
        <sz val="12"/>
        <color theme="1"/>
        <rFont val="宋体"/>
        <family val="3"/>
        <charset val="134"/>
      </rPr>
      <t>姓名</t>
    </r>
  </si>
  <si>
    <r>
      <rPr>
        <b/>
        <sz val="12"/>
        <color theme="1"/>
        <rFont val="宋体"/>
        <family val="3"/>
        <charset val="134"/>
      </rPr>
      <t>报考单位</t>
    </r>
  </si>
  <si>
    <r>
      <rPr>
        <b/>
        <sz val="12"/>
        <color theme="1"/>
        <rFont val="宋体"/>
        <family val="3"/>
        <charset val="134"/>
      </rPr>
      <t>报考岗位</t>
    </r>
    <phoneticPr fontId="1" type="noConversion"/>
  </si>
  <si>
    <r>
      <rPr>
        <b/>
        <sz val="12"/>
        <color theme="1"/>
        <rFont val="宋体"/>
        <family val="3"/>
        <charset val="134"/>
      </rPr>
      <t>职位编码</t>
    </r>
  </si>
  <si>
    <r>
      <rPr>
        <b/>
        <sz val="12"/>
        <color theme="1"/>
        <rFont val="宋体"/>
        <family val="3"/>
        <charset val="134"/>
      </rPr>
      <t>准考证号</t>
    </r>
    <phoneticPr fontId="1" type="noConversion"/>
  </si>
  <si>
    <r>
      <rPr>
        <b/>
        <sz val="11"/>
        <color theme="1"/>
        <rFont val="宋体"/>
        <family val="3"/>
        <charset val="134"/>
      </rPr>
      <t>笔试总成绩</t>
    </r>
    <phoneticPr fontId="1" type="noConversion"/>
  </si>
  <si>
    <r>
      <rPr>
        <b/>
        <sz val="11"/>
        <color theme="1"/>
        <rFont val="宋体"/>
        <family val="3"/>
        <charset val="134"/>
      </rPr>
      <t>笔试折合成绩（</t>
    </r>
    <r>
      <rPr>
        <b/>
        <sz val="11"/>
        <color theme="1"/>
        <rFont val="Times New Roman"/>
        <family val="1"/>
      </rPr>
      <t>40%</t>
    </r>
    <r>
      <rPr>
        <b/>
        <sz val="11"/>
        <color theme="1"/>
        <rFont val="宋体"/>
        <family val="3"/>
        <charset val="134"/>
      </rPr>
      <t>）</t>
    </r>
  </si>
  <si>
    <r>
      <rPr>
        <b/>
        <sz val="12"/>
        <color theme="1"/>
        <rFont val="宋体"/>
        <family val="3"/>
        <charset val="134"/>
      </rPr>
      <t>面试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宋体"/>
        <family val="3"/>
        <charset val="134"/>
      </rPr>
      <t>成绩</t>
    </r>
  </si>
  <si>
    <r>
      <rPr>
        <b/>
        <sz val="11"/>
        <color theme="1"/>
        <rFont val="宋体"/>
        <family val="3"/>
        <charset val="134"/>
      </rPr>
      <t>面试折合成绩（</t>
    </r>
    <r>
      <rPr>
        <b/>
        <sz val="11"/>
        <color theme="1"/>
        <rFont val="Times New Roman"/>
        <family val="1"/>
      </rPr>
      <t>60%</t>
    </r>
    <r>
      <rPr>
        <b/>
        <sz val="11"/>
        <color theme="1"/>
        <rFont val="宋体"/>
        <family val="3"/>
        <charset val="134"/>
      </rPr>
      <t>）</t>
    </r>
  </si>
  <si>
    <r>
      <rPr>
        <b/>
        <sz val="12"/>
        <color theme="1"/>
        <rFont val="宋体"/>
        <family val="3"/>
        <charset val="134"/>
      </rPr>
      <t>考试</t>
    </r>
    <r>
      <rPr>
        <b/>
        <sz val="12"/>
        <color theme="1"/>
        <rFont val="Times New Roman"/>
        <family val="1"/>
      </rPr>
      <t xml:space="preserve">   </t>
    </r>
    <r>
      <rPr>
        <b/>
        <sz val="12"/>
        <color theme="1"/>
        <rFont val="宋体"/>
        <family val="3"/>
        <charset val="134"/>
      </rPr>
      <t>总成绩</t>
    </r>
  </si>
  <si>
    <r>
      <rPr>
        <b/>
        <sz val="12"/>
        <color theme="1"/>
        <rFont val="宋体"/>
        <family val="3"/>
        <charset val="134"/>
      </rPr>
      <t>所在面试考官组所有人员面试平均分</t>
    </r>
    <phoneticPr fontId="1" type="noConversion"/>
  </si>
  <si>
    <r>
      <rPr>
        <b/>
        <sz val="12"/>
        <color theme="1"/>
        <rFont val="宋体"/>
        <family val="3"/>
        <charset val="134"/>
      </rPr>
      <t>是否进入体检</t>
    </r>
  </si>
  <si>
    <r>
      <rPr>
        <b/>
        <sz val="12"/>
        <color theme="1"/>
        <rFont val="宋体"/>
        <family val="3"/>
        <charset val="134"/>
      </rPr>
      <t>备注</t>
    </r>
  </si>
  <si>
    <r>
      <rPr>
        <sz val="10"/>
        <color theme="1"/>
        <rFont val="宋体"/>
        <family val="2"/>
        <charset val="134"/>
      </rPr>
      <t>是</t>
    </r>
    <phoneticPr fontId="1" type="noConversion"/>
  </si>
  <si>
    <r>
      <rPr>
        <sz val="10"/>
        <color theme="1"/>
        <rFont val="宋体"/>
        <family val="2"/>
        <charset val="134"/>
      </rPr>
      <t>否</t>
    </r>
    <phoneticPr fontId="1" type="noConversion"/>
  </si>
  <si>
    <r>
      <rPr>
        <sz val="10"/>
        <color theme="1"/>
        <rFont val="宋体"/>
        <family val="2"/>
        <charset val="134"/>
      </rPr>
      <t>面试开考前放弃</t>
    </r>
    <phoneticPr fontId="1" type="noConversion"/>
  </si>
  <si>
    <r>
      <rPr>
        <sz val="9"/>
        <color theme="1"/>
        <rFont val="宋体"/>
        <family val="2"/>
        <charset val="134"/>
      </rPr>
      <t>未达到所在面试考官组使用同一面试题本面试的所有人员的平均分</t>
    </r>
    <phoneticPr fontId="1" type="noConversion"/>
  </si>
  <si>
    <r>
      <rPr>
        <b/>
        <sz val="12"/>
        <color theme="1"/>
        <rFont val="宋体"/>
        <family val="3"/>
        <charset val="134"/>
      </rPr>
      <t>岗位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宋体"/>
        <family val="3"/>
        <charset val="134"/>
      </rPr>
      <t>排名</t>
    </r>
    <phoneticPr fontId="1" type="noConversion"/>
  </si>
  <si>
    <r>
      <rPr>
        <b/>
        <sz val="18"/>
        <color rgb="FF000000"/>
        <rFont val="方正小标宋简体"/>
        <family val="3"/>
        <charset val="134"/>
      </rPr>
      <t>成都海关所属事业单位</t>
    </r>
    <r>
      <rPr>
        <b/>
        <sz val="18"/>
        <color rgb="FF000000"/>
        <rFont val="Times New Roman"/>
        <family val="1"/>
      </rPr>
      <t>2021</t>
    </r>
    <r>
      <rPr>
        <b/>
        <sz val="18"/>
        <color rgb="FF000000"/>
        <rFont val="方正小标宋简体"/>
        <family val="3"/>
        <charset val="134"/>
      </rPr>
      <t>年</t>
    </r>
    <r>
      <rPr>
        <b/>
        <sz val="18"/>
        <color rgb="FF000000"/>
        <rFont val="Times New Roman"/>
        <family val="1"/>
      </rPr>
      <t>5</t>
    </r>
    <r>
      <rPr>
        <b/>
        <sz val="18"/>
        <color rgb="FF000000"/>
        <rFont val="方正小标宋简体"/>
        <family val="3"/>
        <charset val="134"/>
      </rPr>
      <t>月公开招聘工作人员考试总成绩排名及进入体检人员名单</t>
    </r>
    <phoneticPr fontId="1" type="noConversion"/>
  </si>
  <si>
    <t>蒋文丽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</si>
</sst>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方正仿宋_GBK"/>
      <charset val="134"/>
    </font>
    <font>
      <sz val="10"/>
      <name val="Times New Roman"/>
      <family val="1"/>
    </font>
    <font>
      <sz val="10"/>
      <name val="方正黑体_GBK"/>
      <charset val="134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2"/>
      <charset val="134"/>
    </font>
    <font>
      <b/>
      <sz val="18"/>
      <color rgb="FF000000"/>
      <name val="Times New Roman"/>
      <family val="1"/>
    </font>
    <font>
      <b/>
      <sz val="18"/>
      <color rgb="FF000000"/>
      <name val="方正小标宋简体"/>
      <family val="3"/>
      <charset val="134"/>
    </font>
    <font>
      <sz val="9"/>
      <color theme="1"/>
      <name val="Times New Roman"/>
      <family val="1"/>
    </font>
    <font>
      <sz val="9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A2" sqref="A2:N2"/>
    </sheetView>
  </sheetViews>
  <sheetFormatPr defaultRowHeight="15"/>
  <cols>
    <col min="1" max="1" width="9" style="5"/>
    <col min="2" max="2" width="24.25" style="4" customWidth="1"/>
    <col min="3" max="4" width="8.5" style="5" bestFit="1" customWidth="1"/>
    <col min="5" max="5" width="13.125" style="16" bestFit="1" customWidth="1"/>
    <col min="6" max="7" width="8.25" style="6" customWidth="1"/>
    <col min="8" max="8" width="7.625" style="6" customWidth="1"/>
    <col min="9" max="10" width="8.25" style="6" customWidth="1"/>
    <col min="11" max="11" width="7" style="5" customWidth="1"/>
    <col min="12" max="12" width="8.25" style="5" customWidth="1"/>
    <col min="13" max="13" width="9.625" style="5" customWidth="1"/>
    <col min="14" max="14" width="17.875" style="5" customWidth="1"/>
    <col min="15" max="16384" width="9" style="5"/>
  </cols>
  <sheetData>
    <row r="1" spans="1:14" ht="21" customHeight="1">
      <c r="A1" s="3" t="s">
        <v>27</v>
      </c>
    </row>
    <row r="2" spans="1:14" ht="33.75" customHeight="1">
      <c r="A2" s="19" t="s">
        <v>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75.75" customHeight="1">
      <c r="A3" s="7" t="s">
        <v>61</v>
      </c>
      <c r="B3" s="8" t="s">
        <v>62</v>
      </c>
      <c r="C3" s="7" t="s">
        <v>63</v>
      </c>
      <c r="D3" s="7" t="s">
        <v>64</v>
      </c>
      <c r="E3" s="17" t="s">
        <v>65</v>
      </c>
      <c r="F3" s="9" t="s">
        <v>66</v>
      </c>
      <c r="G3" s="9" t="s">
        <v>67</v>
      </c>
      <c r="H3" s="10" t="s">
        <v>68</v>
      </c>
      <c r="I3" s="9" t="s">
        <v>69</v>
      </c>
      <c r="J3" s="10" t="s">
        <v>70</v>
      </c>
      <c r="K3" s="7" t="s">
        <v>78</v>
      </c>
      <c r="L3" s="7" t="s">
        <v>72</v>
      </c>
      <c r="M3" s="7" t="s">
        <v>71</v>
      </c>
      <c r="N3" s="7" t="s">
        <v>73</v>
      </c>
    </row>
    <row r="4" spans="1:14" ht="17.25" customHeight="1">
      <c r="A4" s="1" t="s">
        <v>28</v>
      </c>
      <c r="B4" s="11" t="s">
        <v>29</v>
      </c>
      <c r="C4" s="1" t="s">
        <v>30</v>
      </c>
      <c r="D4" s="1">
        <v>90010001</v>
      </c>
      <c r="E4" s="18" t="s">
        <v>1</v>
      </c>
      <c r="F4" s="2">
        <v>64</v>
      </c>
      <c r="G4" s="12">
        <f>F4*0.4</f>
        <v>25.6</v>
      </c>
      <c r="H4" s="12">
        <v>86.3</v>
      </c>
      <c r="I4" s="12">
        <f>H4*0.6</f>
        <v>51.779999999999994</v>
      </c>
      <c r="J4" s="12">
        <f>G4+I4</f>
        <v>77.38</v>
      </c>
      <c r="K4" s="13">
        <v>1</v>
      </c>
      <c r="L4" s="13" t="s">
        <v>74</v>
      </c>
      <c r="M4" s="20">
        <v>78.290000000000006</v>
      </c>
      <c r="N4" s="13"/>
    </row>
    <row r="5" spans="1:14" ht="17.25" customHeight="1">
      <c r="A5" s="1" t="s">
        <v>31</v>
      </c>
      <c r="B5" s="11" t="s">
        <v>32</v>
      </c>
      <c r="C5" s="1" t="s">
        <v>30</v>
      </c>
      <c r="D5" s="1" t="s">
        <v>0</v>
      </c>
      <c r="E5" s="18" t="s">
        <v>2</v>
      </c>
      <c r="F5" s="2">
        <v>62.7</v>
      </c>
      <c r="G5" s="12">
        <f t="shared" ref="G5:G25" si="0">F5*0.4</f>
        <v>25.080000000000002</v>
      </c>
      <c r="H5" s="12">
        <v>77.400000000000006</v>
      </c>
      <c r="I5" s="12">
        <f t="shared" ref="I5:I25" si="1">H5*0.6</f>
        <v>46.440000000000005</v>
      </c>
      <c r="J5" s="12">
        <f t="shared" ref="J5:J25" si="2">G5+I5</f>
        <v>71.52000000000001</v>
      </c>
      <c r="K5" s="13">
        <v>2</v>
      </c>
      <c r="L5" s="13" t="s">
        <v>75</v>
      </c>
      <c r="M5" s="21"/>
      <c r="N5" s="13"/>
    </row>
    <row r="6" spans="1:14" ht="17.25" customHeight="1">
      <c r="A6" s="1" t="s">
        <v>33</v>
      </c>
      <c r="B6" s="11" t="s">
        <v>32</v>
      </c>
      <c r="C6" s="1" t="s">
        <v>30</v>
      </c>
      <c r="D6" s="1">
        <v>90010001</v>
      </c>
      <c r="E6" s="18" t="s">
        <v>3</v>
      </c>
      <c r="F6" s="2">
        <v>65.5</v>
      </c>
      <c r="G6" s="12">
        <f t="shared" si="0"/>
        <v>26.200000000000003</v>
      </c>
      <c r="H6" s="12">
        <v>73.400000000000006</v>
      </c>
      <c r="I6" s="12">
        <f t="shared" si="1"/>
        <v>44.04</v>
      </c>
      <c r="J6" s="12">
        <f t="shared" si="2"/>
        <v>70.240000000000009</v>
      </c>
      <c r="K6" s="13">
        <v>3</v>
      </c>
      <c r="L6" s="13" t="s">
        <v>75</v>
      </c>
      <c r="M6" s="21"/>
      <c r="N6" s="13"/>
    </row>
    <row r="7" spans="1:14" ht="17.25" customHeight="1">
      <c r="A7" s="1" t="s">
        <v>34</v>
      </c>
      <c r="B7" s="11" t="s">
        <v>32</v>
      </c>
      <c r="C7" s="1" t="s">
        <v>30</v>
      </c>
      <c r="D7" s="1" t="s">
        <v>0</v>
      </c>
      <c r="E7" s="18" t="s">
        <v>4</v>
      </c>
      <c r="F7" s="2">
        <v>62.7</v>
      </c>
      <c r="G7" s="12">
        <f t="shared" si="0"/>
        <v>25.080000000000002</v>
      </c>
      <c r="H7" s="12">
        <v>73.3</v>
      </c>
      <c r="I7" s="12">
        <f t="shared" si="1"/>
        <v>43.98</v>
      </c>
      <c r="J7" s="12">
        <f t="shared" si="2"/>
        <v>69.06</v>
      </c>
      <c r="K7" s="13">
        <v>4</v>
      </c>
      <c r="L7" s="13" t="s">
        <v>75</v>
      </c>
      <c r="M7" s="21"/>
      <c r="N7" s="13"/>
    </row>
    <row r="8" spans="1:14" ht="18.75" customHeight="1">
      <c r="A8" s="1" t="s">
        <v>35</v>
      </c>
      <c r="B8" s="11" t="s">
        <v>32</v>
      </c>
      <c r="C8" s="1" t="s">
        <v>30</v>
      </c>
      <c r="D8" s="1" t="s">
        <v>5</v>
      </c>
      <c r="E8" s="18" t="s">
        <v>6</v>
      </c>
      <c r="F8" s="2">
        <v>69.2</v>
      </c>
      <c r="G8" s="12">
        <f t="shared" si="0"/>
        <v>27.680000000000003</v>
      </c>
      <c r="H8" s="12">
        <v>75.5</v>
      </c>
      <c r="I8" s="12">
        <f t="shared" si="1"/>
        <v>45.3</v>
      </c>
      <c r="J8" s="12">
        <f t="shared" si="2"/>
        <v>72.98</v>
      </c>
      <c r="K8" s="13">
        <v>1</v>
      </c>
      <c r="L8" s="13" t="s">
        <v>75</v>
      </c>
      <c r="M8" s="21"/>
      <c r="N8" s="23" t="s">
        <v>77</v>
      </c>
    </row>
    <row r="9" spans="1:14" ht="18.75" customHeight="1">
      <c r="A9" s="1" t="s">
        <v>36</v>
      </c>
      <c r="B9" s="11" t="s">
        <v>32</v>
      </c>
      <c r="C9" s="1" t="s">
        <v>30</v>
      </c>
      <c r="D9" s="1" t="s">
        <v>5</v>
      </c>
      <c r="E9" s="18" t="s">
        <v>7</v>
      </c>
      <c r="F9" s="2">
        <v>71.2</v>
      </c>
      <c r="G9" s="12">
        <f t="shared" si="0"/>
        <v>28.480000000000004</v>
      </c>
      <c r="H9" s="12">
        <v>74.099999999999994</v>
      </c>
      <c r="I9" s="12">
        <f t="shared" si="1"/>
        <v>44.459999999999994</v>
      </c>
      <c r="J9" s="12">
        <f t="shared" si="2"/>
        <v>72.94</v>
      </c>
      <c r="K9" s="13">
        <v>2</v>
      </c>
      <c r="L9" s="13" t="s">
        <v>75</v>
      </c>
      <c r="M9" s="21"/>
      <c r="N9" s="24"/>
    </row>
    <row r="10" spans="1:14" ht="17.25" customHeight="1">
      <c r="A10" s="1" t="s">
        <v>37</v>
      </c>
      <c r="B10" s="11" t="s">
        <v>29</v>
      </c>
      <c r="C10" s="1" t="s">
        <v>30</v>
      </c>
      <c r="D10" s="1">
        <v>90010002</v>
      </c>
      <c r="E10" s="18" t="s">
        <v>8</v>
      </c>
      <c r="F10" s="2">
        <v>71.8</v>
      </c>
      <c r="G10" s="12">
        <f t="shared" si="0"/>
        <v>28.72</v>
      </c>
      <c r="H10" s="12">
        <v>0</v>
      </c>
      <c r="I10" s="12">
        <v>0</v>
      </c>
      <c r="J10" s="12">
        <f t="shared" si="2"/>
        <v>28.72</v>
      </c>
      <c r="K10" s="13">
        <v>3</v>
      </c>
      <c r="L10" s="13" t="s">
        <v>75</v>
      </c>
      <c r="M10" s="21"/>
      <c r="N10" s="13" t="s">
        <v>76</v>
      </c>
    </row>
    <row r="11" spans="1:14" ht="17.25" customHeight="1">
      <c r="A11" s="25" t="s">
        <v>80</v>
      </c>
      <c r="B11" s="11" t="s">
        <v>29</v>
      </c>
      <c r="C11" s="1" t="s">
        <v>38</v>
      </c>
      <c r="D11" s="1">
        <v>90010003</v>
      </c>
      <c r="E11" s="18" t="s">
        <v>10</v>
      </c>
      <c r="F11" s="2">
        <v>78.599999999999994</v>
      </c>
      <c r="G11" s="12">
        <f t="shared" si="0"/>
        <v>31.439999999999998</v>
      </c>
      <c r="H11" s="12">
        <v>82</v>
      </c>
      <c r="I11" s="12">
        <f t="shared" si="1"/>
        <v>49.199999999999996</v>
      </c>
      <c r="J11" s="12">
        <f t="shared" si="2"/>
        <v>80.639999999999986</v>
      </c>
      <c r="K11" s="13">
        <v>1</v>
      </c>
      <c r="L11" s="13" t="s">
        <v>74</v>
      </c>
      <c r="M11" s="21"/>
      <c r="N11" s="13"/>
    </row>
    <row r="12" spans="1:14" s="14" customFormat="1" ht="17.25" customHeight="1">
      <c r="A12" s="1" t="s">
        <v>39</v>
      </c>
      <c r="B12" s="11" t="s">
        <v>32</v>
      </c>
      <c r="C12" s="1" t="s">
        <v>38</v>
      </c>
      <c r="D12" s="1" t="s">
        <v>9</v>
      </c>
      <c r="E12" s="18">
        <v>5051211310110</v>
      </c>
      <c r="F12" s="2">
        <v>67.2</v>
      </c>
      <c r="G12" s="12">
        <f t="shared" si="0"/>
        <v>26.880000000000003</v>
      </c>
      <c r="H12" s="2">
        <v>88.8</v>
      </c>
      <c r="I12" s="12">
        <f t="shared" si="1"/>
        <v>53.279999999999994</v>
      </c>
      <c r="J12" s="12">
        <f t="shared" si="2"/>
        <v>80.16</v>
      </c>
      <c r="K12" s="13">
        <v>2</v>
      </c>
      <c r="L12" s="1" t="s">
        <v>40</v>
      </c>
      <c r="M12" s="21"/>
      <c r="N12" s="1"/>
    </row>
    <row r="13" spans="1:14" ht="17.25" customHeight="1">
      <c r="A13" s="1" t="s">
        <v>41</v>
      </c>
      <c r="B13" s="11" t="s">
        <v>32</v>
      </c>
      <c r="C13" s="1" t="s">
        <v>38</v>
      </c>
      <c r="D13" s="1" t="s">
        <v>9</v>
      </c>
      <c r="E13" s="18" t="s">
        <v>11</v>
      </c>
      <c r="F13" s="2">
        <v>73.8</v>
      </c>
      <c r="G13" s="12">
        <f t="shared" si="0"/>
        <v>29.52</v>
      </c>
      <c r="H13" s="12">
        <v>79.8</v>
      </c>
      <c r="I13" s="12">
        <f t="shared" si="1"/>
        <v>47.879999999999995</v>
      </c>
      <c r="J13" s="12">
        <f t="shared" si="2"/>
        <v>77.399999999999991</v>
      </c>
      <c r="K13" s="13">
        <v>3</v>
      </c>
      <c r="L13" s="13" t="s">
        <v>75</v>
      </c>
      <c r="M13" s="21"/>
      <c r="N13" s="13"/>
    </row>
    <row r="14" spans="1:14" ht="17.25" customHeight="1">
      <c r="A14" s="1" t="s">
        <v>42</v>
      </c>
      <c r="B14" s="11" t="s">
        <v>32</v>
      </c>
      <c r="C14" s="1" t="s">
        <v>38</v>
      </c>
      <c r="D14" s="1" t="s">
        <v>9</v>
      </c>
      <c r="E14" s="18" t="s">
        <v>12</v>
      </c>
      <c r="F14" s="2">
        <v>72.7</v>
      </c>
      <c r="G14" s="12">
        <f t="shared" si="0"/>
        <v>29.080000000000002</v>
      </c>
      <c r="H14" s="12">
        <v>76.8</v>
      </c>
      <c r="I14" s="12">
        <f t="shared" si="1"/>
        <v>46.08</v>
      </c>
      <c r="J14" s="12">
        <f t="shared" si="2"/>
        <v>75.16</v>
      </c>
      <c r="K14" s="13">
        <v>4</v>
      </c>
      <c r="L14" s="13" t="s">
        <v>75</v>
      </c>
      <c r="M14" s="21"/>
      <c r="N14" s="13"/>
    </row>
    <row r="15" spans="1:14" ht="17.25" customHeight="1">
      <c r="A15" s="1" t="s">
        <v>43</v>
      </c>
      <c r="B15" s="11" t="s">
        <v>32</v>
      </c>
      <c r="C15" s="1" t="s">
        <v>38</v>
      </c>
      <c r="D15" s="1" t="s">
        <v>9</v>
      </c>
      <c r="E15" s="18" t="s">
        <v>13</v>
      </c>
      <c r="F15" s="2">
        <v>69.900000000000006</v>
      </c>
      <c r="G15" s="12">
        <f t="shared" si="0"/>
        <v>27.960000000000004</v>
      </c>
      <c r="H15" s="12">
        <v>77.5</v>
      </c>
      <c r="I15" s="12">
        <f t="shared" si="1"/>
        <v>46.5</v>
      </c>
      <c r="J15" s="12">
        <f t="shared" si="2"/>
        <v>74.460000000000008</v>
      </c>
      <c r="K15" s="13">
        <v>5</v>
      </c>
      <c r="L15" s="13" t="s">
        <v>75</v>
      </c>
      <c r="M15" s="21"/>
      <c r="N15" s="13"/>
    </row>
    <row r="16" spans="1:14" ht="17.25" customHeight="1">
      <c r="A16" s="1" t="s">
        <v>44</v>
      </c>
      <c r="B16" s="11" t="s">
        <v>32</v>
      </c>
      <c r="C16" s="1" t="s">
        <v>38</v>
      </c>
      <c r="D16" s="1" t="s">
        <v>9</v>
      </c>
      <c r="E16" s="18" t="s">
        <v>14</v>
      </c>
      <c r="F16" s="2">
        <v>68.099999999999994</v>
      </c>
      <c r="G16" s="12">
        <f t="shared" si="0"/>
        <v>27.24</v>
      </c>
      <c r="H16" s="12">
        <v>74.599999999999994</v>
      </c>
      <c r="I16" s="12">
        <f t="shared" si="1"/>
        <v>44.76</v>
      </c>
      <c r="J16" s="12">
        <f t="shared" si="2"/>
        <v>72</v>
      </c>
      <c r="K16" s="13">
        <v>6</v>
      </c>
      <c r="L16" s="13" t="s">
        <v>75</v>
      </c>
      <c r="M16" s="22"/>
      <c r="N16" s="13"/>
    </row>
    <row r="17" spans="1:14" ht="17.25" customHeight="1">
      <c r="A17" s="1" t="s">
        <v>45</v>
      </c>
      <c r="B17" s="11" t="s">
        <v>46</v>
      </c>
      <c r="C17" s="1" t="s">
        <v>47</v>
      </c>
      <c r="D17" s="1">
        <v>90020004</v>
      </c>
      <c r="E17" s="18" t="s">
        <v>16</v>
      </c>
      <c r="F17" s="2">
        <v>72</v>
      </c>
      <c r="G17" s="12">
        <f t="shared" si="0"/>
        <v>28.8</v>
      </c>
      <c r="H17" s="15">
        <v>82.2</v>
      </c>
      <c r="I17" s="12">
        <f t="shared" si="1"/>
        <v>49.32</v>
      </c>
      <c r="J17" s="12">
        <f t="shared" si="2"/>
        <v>78.12</v>
      </c>
      <c r="K17" s="13">
        <v>1</v>
      </c>
      <c r="L17" s="13" t="s">
        <v>74</v>
      </c>
      <c r="M17" s="20">
        <v>78.38</v>
      </c>
      <c r="N17" s="13"/>
    </row>
    <row r="18" spans="1:14" ht="17.25" customHeight="1">
      <c r="A18" s="1" t="s">
        <v>48</v>
      </c>
      <c r="B18" s="11" t="s">
        <v>49</v>
      </c>
      <c r="C18" s="1" t="s">
        <v>47</v>
      </c>
      <c r="D18" s="1" t="s">
        <v>15</v>
      </c>
      <c r="E18" s="18" t="s">
        <v>17</v>
      </c>
      <c r="F18" s="2">
        <v>71</v>
      </c>
      <c r="G18" s="12">
        <f t="shared" si="0"/>
        <v>28.400000000000002</v>
      </c>
      <c r="H18" s="15">
        <v>78.8</v>
      </c>
      <c r="I18" s="12">
        <f t="shared" si="1"/>
        <v>47.279999999999994</v>
      </c>
      <c r="J18" s="12">
        <f t="shared" si="2"/>
        <v>75.679999999999993</v>
      </c>
      <c r="K18" s="13">
        <v>2</v>
      </c>
      <c r="L18" s="13" t="s">
        <v>75</v>
      </c>
      <c r="M18" s="21"/>
      <c r="N18" s="13"/>
    </row>
    <row r="19" spans="1:14" ht="17.25" customHeight="1">
      <c r="A19" s="1" t="s">
        <v>50</v>
      </c>
      <c r="B19" s="11" t="s">
        <v>49</v>
      </c>
      <c r="C19" s="1" t="s">
        <v>47</v>
      </c>
      <c r="D19" s="1" t="s">
        <v>15</v>
      </c>
      <c r="E19" s="18" t="s">
        <v>18</v>
      </c>
      <c r="F19" s="2">
        <v>64</v>
      </c>
      <c r="G19" s="12">
        <f t="shared" si="0"/>
        <v>25.6</v>
      </c>
      <c r="H19" s="15">
        <v>76.599999999999994</v>
      </c>
      <c r="I19" s="12">
        <f t="shared" si="1"/>
        <v>45.959999999999994</v>
      </c>
      <c r="J19" s="12">
        <f t="shared" si="2"/>
        <v>71.56</v>
      </c>
      <c r="K19" s="13">
        <v>3</v>
      </c>
      <c r="L19" s="13" t="s">
        <v>75</v>
      </c>
      <c r="M19" s="21"/>
      <c r="N19" s="13"/>
    </row>
    <row r="20" spans="1:14" ht="17.25" customHeight="1">
      <c r="A20" s="1" t="s">
        <v>51</v>
      </c>
      <c r="B20" s="11" t="s">
        <v>52</v>
      </c>
      <c r="C20" s="1" t="s">
        <v>53</v>
      </c>
      <c r="D20" s="1">
        <v>90030005</v>
      </c>
      <c r="E20" s="18" t="s">
        <v>20</v>
      </c>
      <c r="F20" s="2">
        <v>78</v>
      </c>
      <c r="G20" s="12">
        <f t="shared" si="0"/>
        <v>31.200000000000003</v>
      </c>
      <c r="H20" s="15">
        <v>82.2</v>
      </c>
      <c r="I20" s="12">
        <f t="shared" si="1"/>
        <v>49.32</v>
      </c>
      <c r="J20" s="12">
        <f t="shared" si="2"/>
        <v>80.52000000000001</v>
      </c>
      <c r="K20" s="13">
        <v>1</v>
      </c>
      <c r="L20" s="13" t="s">
        <v>74</v>
      </c>
      <c r="M20" s="21"/>
      <c r="N20" s="13"/>
    </row>
    <row r="21" spans="1:14" ht="17.25" customHeight="1">
      <c r="A21" s="1" t="s">
        <v>54</v>
      </c>
      <c r="B21" s="11" t="s">
        <v>55</v>
      </c>
      <c r="C21" s="1" t="s">
        <v>53</v>
      </c>
      <c r="D21" s="1" t="s">
        <v>19</v>
      </c>
      <c r="E21" s="18" t="s">
        <v>21</v>
      </c>
      <c r="F21" s="2">
        <v>69.099999999999994</v>
      </c>
      <c r="G21" s="12">
        <f t="shared" si="0"/>
        <v>27.64</v>
      </c>
      <c r="H21" s="15">
        <v>75.599999999999994</v>
      </c>
      <c r="I21" s="12">
        <f t="shared" si="1"/>
        <v>45.359999999999992</v>
      </c>
      <c r="J21" s="12">
        <f t="shared" si="2"/>
        <v>73</v>
      </c>
      <c r="K21" s="13">
        <v>2</v>
      </c>
      <c r="L21" s="13" t="s">
        <v>75</v>
      </c>
      <c r="M21" s="21"/>
      <c r="N21" s="13"/>
    </row>
    <row r="22" spans="1:14" ht="17.25" customHeight="1">
      <c r="A22" s="1" t="s">
        <v>56</v>
      </c>
      <c r="B22" s="11" t="s">
        <v>55</v>
      </c>
      <c r="C22" s="1" t="s">
        <v>53</v>
      </c>
      <c r="D22" s="1" t="s">
        <v>19</v>
      </c>
      <c r="E22" s="18" t="s">
        <v>22</v>
      </c>
      <c r="F22" s="2">
        <v>67.8</v>
      </c>
      <c r="G22" s="12">
        <f t="shared" si="0"/>
        <v>27.12</v>
      </c>
      <c r="H22" s="15">
        <v>76</v>
      </c>
      <c r="I22" s="12">
        <f t="shared" si="1"/>
        <v>45.6</v>
      </c>
      <c r="J22" s="12">
        <f t="shared" si="2"/>
        <v>72.72</v>
      </c>
      <c r="K22" s="13">
        <v>3</v>
      </c>
      <c r="L22" s="13" t="s">
        <v>75</v>
      </c>
      <c r="M22" s="21"/>
      <c r="N22" s="13"/>
    </row>
    <row r="23" spans="1:14" ht="17.25" customHeight="1">
      <c r="A23" s="1" t="s">
        <v>57</v>
      </c>
      <c r="B23" s="11" t="s">
        <v>55</v>
      </c>
      <c r="C23" s="1" t="s">
        <v>58</v>
      </c>
      <c r="D23" s="1">
        <v>90030006</v>
      </c>
      <c r="E23" s="18" t="s">
        <v>24</v>
      </c>
      <c r="F23" s="2">
        <v>69.900000000000006</v>
      </c>
      <c r="G23" s="12">
        <f t="shared" si="0"/>
        <v>27.960000000000004</v>
      </c>
      <c r="H23" s="15">
        <v>85.4</v>
      </c>
      <c r="I23" s="12">
        <f t="shared" si="1"/>
        <v>51.24</v>
      </c>
      <c r="J23" s="12">
        <f t="shared" si="2"/>
        <v>79.2</v>
      </c>
      <c r="K23" s="13">
        <v>1</v>
      </c>
      <c r="L23" s="13" t="s">
        <v>74</v>
      </c>
      <c r="M23" s="21"/>
      <c r="N23" s="13"/>
    </row>
    <row r="24" spans="1:14" ht="17.25" customHeight="1">
      <c r="A24" s="1" t="s">
        <v>59</v>
      </c>
      <c r="B24" s="11" t="s">
        <v>55</v>
      </c>
      <c r="C24" s="1" t="s">
        <v>58</v>
      </c>
      <c r="D24" s="1" t="s">
        <v>23</v>
      </c>
      <c r="E24" s="18" t="s">
        <v>25</v>
      </c>
      <c r="F24" s="2">
        <v>68.8</v>
      </c>
      <c r="G24" s="12">
        <f t="shared" si="0"/>
        <v>27.52</v>
      </c>
      <c r="H24" s="15">
        <v>77</v>
      </c>
      <c r="I24" s="12">
        <f t="shared" si="1"/>
        <v>46.199999999999996</v>
      </c>
      <c r="J24" s="12">
        <f t="shared" si="2"/>
        <v>73.72</v>
      </c>
      <c r="K24" s="13">
        <v>2</v>
      </c>
      <c r="L24" s="13" t="s">
        <v>75</v>
      </c>
      <c r="M24" s="21"/>
      <c r="N24" s="13"/>
    </row>
    <row r="25" spans="1:14" ht="17.25" customHeight="1">
      <c r="A25" s="1" t="s">
        <v>60</v>
      </c>
      <c r="B25" s="11" t="s">
        <v>55</v>
      </c>
      <c r="C25" s="1" t="s">
        <v>58</v>
      </c>
      <c r="D25" s="1" t="s">
        <v>23</v>
      </c>
      <c r="E25" s="18" t="s">
        <v>26</v>
      </c>
      <c r="F25" s="2">
        <v>68.900000000000006</v>
      </c>
      <c r="G25" s="12">
        <f t="shared" si="0"/>
        <v>27.560000000000002</v>
      </c>
      <c r="H25" s="15">
        <v>71.599999999999994</v>
      </c>
      <c r="I25" s="12">
        <f t="shared" si="1"/>
        <v>42.959999999999994</v>
      </c>
      <c r="J25" s="12">
        <f t="shared" si="2"/>
        <v>70.52</v>
      </c>
      <c r="K25" s="13">
        <v>3</v>
      </c>
      <c r="L25" s="13" t="s">
        <v>75</v>
      </c>
      <c r="M25" s="22"/>
      <c r="N25" s="13"/>
    </row>
  </sheetData>
  <mergeCells count="4">
    <mergeCell ref="A2:N2"/>
    <mergeCell ref="M4:M16"/>
    <mergeCell ref="M17:M25"/>
    <mergeCell ref="N8:N9"/>
  </mergeCells>
  <phoneticPr fontId="1" type="noConversion"/>
  <pageMargins left="0.12" right="0.12" top="0.43" bottom="0.4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2021-06-26T06:54:17Z</cp:lastPrinted>
  <dcterms:created xsi:type="dcterms:W3CDTF">2021-06-26T05:43:17Z</dcterms:created>
  <dcterms:modified xsi:type="dcterms:W3CDTF">2021-06-28T01:55:40Z</dcterms:modified>
</cp:coreProperties>
</file>