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25" windowHeight="9090"/>
  </bookViews>
  <sheets>
    <sheet name="( 云南国贸中心众智考点考点 ) 成绩" sheetId="1" r:id="rId1"/>
  </sheets>
  <calcPr calcId="144525"/>
</workbook>
</file>

<file path=xl/sharedStrings.xml><?xml version="1.0" encoding="utf-8"?>
<sst xmlns="http://schemas.openxmlformats.org/spreadsheetml/2006/main" count="37" uniqueCount="17">
  <si>
    <t>昆明安保（集团）有限公司2021年度招聘工作人员
笔试成绩及进入资格复审人员名单</t>
  </si>
  <si>
    <t>序号</t>
  </si>
  <si>
    <t>姓名</t>
  </si>
  <si>
    <t>报考岗位</t>
  </si>
  <si>
    <t>岗位代码</t>
  </si>
  <si>
    <t>准考证号</t>
  </si>
  <si>
    <t>笔试成绩</t>
  </si>
  <si>
    <t>是否进入资格复审</t>
  </si>
  <si>
    <t>安全环保专员</t>
  </si>
  <si>
    <t>AQHB1002</t>
  </si>
  <si>
    <t>是</t>
  </si>
  <si>
    <t>缺考</t>
  </si>
  <si>
    <t>否</t>
  </si>
  <si>
    <t>纪检监察审计法务内审</t>
  </si>
  <si>
    <t>JJJC1003</t>
  </si>
  <si>
    <t>人力资源专员</t>
  </si>
  <si>
    <t>RLZY1001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</si>
</sst>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6" fillId="4" borderId="6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9" fillId="24" borderId="11" applyNumberFormat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1" fillId="31" borderId="12" applyNumberFormat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J8" sqref="J8"/>
    </sheetView>
  </sheetViews>
  <sheetFormatPr defaultColWidth="9" defaultRowHeight="13.5" outlineLevelCol="6"/>
  <cols>
    <col min="3" max="3" width="22" style="1" customWidth="1"/>
    <col min="4" max="4" width="11.75" style="1" customWidth="1"/>
    <col min="5" max="5" width="14.375" customWidth="1"/>
    <col min="6" max="6" width="13.75" style="2" customWidth="1"/>
    <col min="7" max="7" width="16.375" style="2" customWidth="1"/>
  </cols>
  <sheetData>
    <row r="1" ht="57.75" customHeight="1" spans="1:7">
      <c r="A1" s="3" t="s">
        <v>0</v>
      </c>
      <c r="B1" s="4"/>
      <c r="C1" s="4"/>
      <c r="D1" s="4"/>
      <c r="E1" s="4"/>
      <c r="F1" s="4"/>
      <c r="G1" s="5"/>
    </row>
    <row r="2" ht="23.25" customHeight="1" spans="1:7">
      <c r="A2" s="6" t="s">
        <v>1</v>
      </c>
      <c r="B2" s="6" t="s">
        <v>2</v>
      </c>
      <c r="C2" s="7" t="s">
        <v>3</v>
      </c>
      <c r="D2" s="7" t="s">
        <v>4</v>
      </c>
      <c r="E2" s="6" t="s">
        <v>5</v>
      </c>
      <c r="F2" s="6" t="s">
        <v>6</v>
      </c>
      <c r="G2" s="6" t="s">
        <v>7</v>
      </c>
    </row>
    <row r="3" ht="23.25" customHeight="1" spans="1:7">
      <c r="A3" s="6">
        <v>1</v>
      </c>
      <c r="B3" s="6" t="str">
        <f>"易敏"</f>
        <v>易敏</v>
      </c>
      <c r="C3" s="7" t="s">
        <v>8</v>
      </c>
      <c r="D3" s="7" t="s">
        <v>9</v>
      </c>
      <c r="E3" s="6" t="str">
        <f>"1001556179"</f>
        <v>1001556179</v>
      </c>
      <c r="F3" s="6">
        <v>73.75</v>
      </c>
      <c r="G3" s="6" t="s">
        <v>10</v>
      </c>
    </row>
    <row r="4" ht="23.25" customHeight="1" spans="1:7">
      <c r="A4" s="6">
        <v>2</v>
      </c>
      <c r="B4" s="6" t="str">
        <f>"刘天宇"</f>
        <v>刘天宇</v>
      </c>
      <c r="C4" s="7" t="s">
        <v>8</v>
      </c>
      <c r="D4" s="7" t="s">
        <v>9</v>
      </c>
      <c r="E4" s="6" t="str">
        <f>"1001556184"</f>
        <v>1001556184</v>
      </c>
      <c r="F4" s="6" t="str">
        <f>"58.75"</f>
        <v>58.75</v>
      </c>
      <c r="G4" s="6" t="s">
        <v>10</v>
      </c>
    </row>
    <row r="5" ht="23.25" customHeight="1" spans="1:7">
      <c r="A5" s="6">
        <v>3</v>
      </c>
      <c r="B5" s="6" t="str">
        <f>"张辽"</f>
        <v>张辽</v>
      </c>
      <c r="C5" s="7" t="s">
        <v>8</v>
      </c>
      <c r="D5" s="7" t="s">
        <v>9</v>
      </c>
      <c r="E5" s="6" t="str">
        <f>"1001556177"</f>
        <v>1001556177</v>
      </c>
      <c r="F5" s="6" t="s">
        <v>11</v>
      </c>
      <c r="G5" s="6" t="s">
        <v>12</v>
      </c>
    </row>
    <row r="6" ht="23.25" customHeight="1" spans="1:7">
      <c r="A6" s="6">
        <v>4</v>
      </c>
      <c r="B6" s="6" t="str">
        <f>"苏惠芳"</f>
        <v>苏惠芳</v>
      </c>
      <c r="C6" s="7" t="s">
        <v>13</v>
      </c>
      <c r="D6" s="7" t="s">
        <v>14</v>
      </c>
      <c r="E6" s="6" t="str">
        <f>"1001556178"</f>
        <v>1001556178</v>
      </c>
      <c r="F6" s="6">
        <v>77.5</v>
      </c>
      <c r="G6" s="6" t="s">
        <v>10</v>
      </c>
    </row>
    <row r="7" ht="23.25" customHeight="1" spans="1:7">
      <c r="A7" s="6">
        <v>5</v>
      </c>
      <c r="B7" s="6" t="str">
        <f>"白准英"</f>
        <v>白准英</v>
      </c>
      <c r="C7" s="7" t="s">
        <v>13</v>
      </c>
      <c r="D7" s="7" t="s">
        <v>14</v>
      </c>
      <c r="E7" s="6" t="str">
        <f>"1001556182"</f>
        <v>1001556182</v>
      </c>
      <c r="F7" s="6" t="str">
        <f>"62.5"</f>
        <v>62.5</v>
      </c>
      <c r="G7" s="6" t="s">
        <v>10</v>
      </c>
    </row>
    <row r="8" ht="23.25" customHeight="1" spans="1:7">
      <c r="A8" s="6">
        <v>6</v>
      </c>
      <c r="B8" s="6" t="str">
        <f>"陈旎"</f>
        <v>陈旎</v>
      </c>
      <c r="C8" s="7" t="s">
        <v>13</v>
      </c>
      <c r="D8" s="7" t="s">
        <v>14</v>
      </c>
      <c r="E8" s="6" t="str">
        <f>"1001556183"</f>
        <v>1001556183</v>
      </c>
      <c r="F8" s="6" t="str">
        <f>"43.75"</f>
        <v>43.75</v>
      </c>
      <c r="G8" s="6" t="s">
        <v>12</v>
      </c>
    </row>
    <row r="9" ht="23.25" customHeight="1" spans="1:7">
      <c r="A9" s="6">
        <v>7</v>
      </c>
      <c r="B9" s="6" t="str">
        <f>"张丽佳"</f>
        <v>张丽佳</v>
      </c>
      <c r="C9" s="7" t="s">
        <v>15</v>
      </c>
      <c r="D9" s="7" t="s">
        <v>16</v>
      </c>
      <c r="E9" s="6" t="str">
        <f>"1001556176"</f>
        <v>1001556176</v>
      </c>
      <c r="F9" s="6">
        <v>75</v>
      </c>
      <c r="G9" s="6" t="s">
        <v>10</v>
      </c>
    </row>
    <row r="10" ht="23.25" customHeight="1" spans="1:7">
      <c r="A10" s="6">
        <v>8</v>
      </c>
      <c r="B10" s="6" t="str">
        <f>"乔娜"</f>
        <v>乔娜</v>
      </c>
      <c r="C10" s="7" t="s">
        <v>15</v>
      </c>
      <c r="D10" s="7" t="s">
        <v>16</v>
      </c>
      <c r="E10" s="6" t="str">
        <f>"1001556181"</f>
        <v>1001556181</v>
      </c>
      <c r="F10" s="6" t="str">
        <f>"66.25"</f>
        <v>66.25</v>
      </c>
      <c r="G10" s="6" t="s">
        <v>10</v>
      </c>
    </row>
    <row r="11" ht="23.25" customHeight="1" spans="1:7">
      <c r="A11" s="6">
        <v>9</v>
      </c>
      <c r="B11" s="6" t="str">
        <f>"孙嘉"</f>
        <v>孙嘉</v>
      </c>
      <c r="C11" s="7" t="s">
        <v>15</v>
      </c>
      <c r="D11" s="7" t="s">
        <v>16</v>
      </c>
      <c r="E11" s="6" t="str">
        <f>"1001556180"</f>
        <v>1001556180</v>
      </c>
      <c r="F11" s="6" t="s">
        <v>11</v>
      </c>
      <c r="G11" s="6" t="s">
        <v>12</v>
      </c>
    </row>
  </sheetData>
  <sheetProtection password="CC39" sheet="1" formatCells="0" formatColumns="0" formatRows="0" insertRows="0" insertColumns="0" insertHyperlinks="0" deleteColumns="0" deleteRows="0" sort="0" autoFilter="0" pivotTables="0" objects="1" scenarios="1"/>
  <sortState ref="A3:G12">
    <sortCondition ref="C2:C10"/>
  </sortState>
  <mergeCells count="1">
    <mergeCell ref="A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( 云南国贸中心众智考点考点 ) 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傻哩哇尖尖</cp:lastModifiedBy>
  <dcterms:created xsi:type="dcterms:W3CDTF">2021-07-18T02:56:00Z</dcterms:created>
  <dcterms:modified xsi:type="dcterms:W3CDTF">2021-07-20T03:07:59Z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