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80"/>
  </bookViews>
  <sheets>
    <sheet name="团省委直属事业单位2018年12年公招成绩排名及体检人员名单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[1]eqpmad2!#REF!</definedName>
    <definedName name="aiu_bottom">'[2]Financ. Overview'!#REF!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Module.Prix_SMC</definedName>
    <definedName name="OS">[4]Open!#REF!</definedName>
    <definedName name="_____PA7">'[5]SW-TEO'!#REF!</definedName>
    <definedName name="_PA8">'[5]SW-TEO'!#REF!</definedName>
    <definedName name="___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[2]Toolbox!$A$3:$I$80</definedName>
    <definedName name="_xlnm.Print_Titles" localSheetId="0">团省委直属事业单位2018年12年公招成绩排名及体检人员名单!$B$2:$IX$2</definedName>
    <definedName name="Prix_SMC">Prix_SMC</definedName>
    <definedName name="s_c_list">[6]Toolbox!$A$7:$H$969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[9]Toolbox!$C$5:$T$1578</definedName>
    <definedName name="V5.1Fee">'[2]Financ. Overview'!$H$15</definedName>
    <definedName name="Z32_Cost_red">'[2]Financ. Overview'!#REF!</definedName>
  </definedNames>
  <calcPr calcId="144525"/>
</workbook>
</file>

<file path=xl/sharedStrings.xml><?xml version="1.0" encoding="utf-8"?>
<sst xmlns="http://schemas.openxmlformats.org/spreadsheetml/2006/main" count="116" uniqueCount="58">
  <si>
    <t>应急管理部四川消防研究所2021年5月公开招聘工作人员考试总成绩及参加体检人员名单</t>
  </si>
  <si>
    <t>岗位编码</t>
  </si>
  <si>
    <t>岗位
名称</t>
  </si>
  <si>
    <t>岗位
拟招
聘人
数</t>
  </si>
  <si>
    <r>
      <rPr>
        <b/>
        <sz val="14"/>
        <rFont val="宋体"/>
        <charset val="134"/>
      </rPr>
      <t>考生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姓名</t>
    </r>
  </si>
  <si>
    <t>性
别</t>
  </si>
  <si>
    <t>准考证号</t>
  </si>
  <si>
    <r>
      <rPr>
        <b/>
        <sz val="14"/>
        <rFont val="宋体"/>
        <charset val="134"/>
      </rPr>
      <t>笔试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成绩</t>
    </r>
  </si>
  <si>
    <r>
      <rPr>
        <b/>
        <sz val="14"/>
        <rFont val="宋体"/>
        <charset val="134"/>
      </rPr>
      <t>笔试
折合
总
成绩</t>
    </r>
    <r>
      <rPr>
        <b/>
        <sz val="14"/>
        <rFont val="Times New Roman"/>
        <charset val="134"/>
      </rPr>
      <t xml:space="preserve">
40%</t>
    </r>
  </si>
  <si>
    <t>全省统一
结构化
面试成绩</t>
  </si>
  <si>
    <r>
      <rPr>
        <b/>
        <sz val="14"/>
        <rFont val="宋体"/>
        <charset val="134"/>
      </rPr>
      <t>专业
面试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成绩</t>
    </r>
  </si>
  <si>
    <t>面试
总成绩</t>
  </si>
  <si>
    <r>
      <rPr>
        <b/>
        <sz val="14"/>
        <rFont val="宋体"/>
        <charset val="134"/>
      </rPr>
      <t>面试
折合
总
成绩</t>
    </r>
    <r>
      <rPr>
        <b/>
        <sz val="14"/>
        <rFont val="Times New Roman"/>
        <charset val="134"/>
      </rPr>
      <t xml:space="preserve">
60%</t>
    </r>
  </si>
  <si>
    <r>
      <rPr>
        <b/>
        <sz val="14"/>
        <rFont val="宋体"/>
        <charset val="134"/>
      </rPr>
      <t>考试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总成绩</t>
    </r>
  </si>
  <si>
    <r>
      <rPr>
        <b/>
        <sz val="14"/>
        <rFont val="宋体"/>
        <charset val="134"/>
      </rPr>
      <t>岗位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排名</t>
    </r>
  </si>
  <si>
    <r>
      <rPr>
        <b/>
        <sz val="14"/>
        <rFont val="宋体"/>
        <charset val="134"/>
      </rPr>
      <t>是否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进入
体检</t>
    </r>
  </si>
  <si>
    <t>备注</t>
  </si>
  <si>
    <t>94010001</t>
  </si>
  <si>
    <r>
      <rPr>
        <sz val="16"/>
        <rFont val="宋体"/>
        <charset val="134"/>
      </rPr>
      <t>科研岗位一</t>
    </r>
  </si>
  <si>
    <r>
      <rPr>
        <sz val="16"/>
        <rFont val="宋体"/>
        <charset val="134"/>
      </rPr>
      <t>朱垚垚</t>
    </r>
  </si>
  <si>
    <r>
      <rPr>
        <sz val="16"/>
        <rFont val="宋体"/>
        <charset val="134"/>
      </rPr>
      <t>女</t>
    </r>
  </si>
  <si>
    <t>5051212000801</t>
  </si>
  <si>
    <t>是</t>
  </si>
  <si>
    <r>
      <rPr>
        <sz val="16"/>
        <rFont val="宋体"/>
        <charset val="134"/>
      </rPr>
      <t>杨甜</t>
    </r>
  </si>
  <si>
    <t>5051210501717</t>
  </si>
  <si>
    <t>否</t>
  </si>
  <si>
    <r>
      <rPr>
        <sz val="16"/>
        <rFont val="宋体"/>
        <charset val="134"/>
      </rPr>
      <t>史健</t>
    </r>
  </si>
  <si>
    <r>
      <rPr>
        <sz val="16"/>
        <rFont val="宋体"/>
        <charset val="134"/>
      </rPr>
      <t>男</t>
    </r>
  </si>
  <si>
    <t>5051211437906</t>
  </si>
  <si>
    <t>\</t>
  </si>
  <si>
    <t>放弃资格审查</t>
  </si>
  <si>
    <t>科研岗位三</t>
  </si>
  <si>
    <r>
      <rPr>
        <sz val="16"/>
        <rFont val="宋体"/>
        <charset val="134"/>
      </rPr>
      <t>刘思永</t>
    </r>
  </si>
  <si>
    <t>5051211305101</t>
  </si>
  <si>
    <t>94010003</t>
  </si>
  <si>
    <r>
      <rPr>
        <sz val="16"/>
        <rFont val="宋体"/>
        <charset val="134"/>
      </rPr>
      <t>张莹</t>
    </r>
  </si>
  <si>
    <t>5051211502609</t>
  </si>
  <si>
    <r>
      <rPr>
        <sz val="16"/>
        <rFont val="宋体"/>
        <charset val="134"/>
      </rPr>
      <t>李琅</t>
    </r>
  </si>
  <si>
    <t>5051211202811</t>
  </si>
  <si>
    <t>科研岗位四</t>
  </si>
  <si>
    <r>
      <rPr>
        <sz val="16"/>
        <rFont val="宋体"/>
        <charset val="134"/>
      </rPr>
      <t>王磊</t>
    </r>
  </si>
  <si>
    <t>5051211435109</t>
  </si>
  <si>
    <r>
      <rPr>
        <sz val="16"/>
        <rFont val="宋体"/>
        <charset val="134"/>
      </rPr>
      <t>谭淞</t>
    </r>
  </si>
  <si>
    <t>5051210918017</t>
  </si>
  <si>
    <r>
      <rPr>
        <sz val="16"/>
        <rFont val="宋体"/>
        <charset val="134"/>
      </rPr>
      <t>赵雄</t>
    </r>
  </si>
  <si>
    <t>5051211700121</t>
  </si>
  <si>
    <r>
      <rPr>
        <sz val="16"/>
        <rFont val="宋体"/>
        <charset val="0"/>
      </rPr>
      <t>本岗位笔试成绩第</t>
    </r>
    <r>
      <rPr>
        <sz val="16"/>
        <rFont val="Times New Roman"/>
        <charset val="0"/>
      </rPr>
      <t>3</t>
    </r>
    <r>
      <rPr>
        <sz val="16"/>
        <rFont val="宋体"/>
        <charset val="0"/>
      </rPr>
      <t>至第</t>
    </r>
    <r>
      <rPr>
        <sz val="16"/>
        <rFont val="Times New Roman"/>
        <charset val="0"/>
      </rPr>
      <t>6</t>
    </r>
    <r>
      <rPr>
        <sz val="16"/>
        <rFont val="宋体"/>
        <charset val="0"/>
      </rPr>
      <t>名因不符合报考条件或放弃资格审查等原因，无人可递补。</t>
    </r>
  </si>
  <si>
    <t>科研岗位五</t>
  </si>
  <si>
    <r>
      <rPr>
        <sz val="16"/>
        <rFont val="宋体"/>
        <charset val="134"/>
      </rPr>
      <t>龚馨</t>
    </r>
  </si>
  <si>
    <t>5051211200209</t>
  </si>
  <si>
    <t>检测岗位六</t>
  </si>
  <si>
    <r>
      <rPr>
        <sz val="16"/>
        <rFont val="宋体"/>
        <charset val="134"/>
      </rPr>
      <t>陈玥希</t>
    </r>
  </si>
  <si>
    <t>5051210602103</t>
  </si>
  <si>
    <r>
      <rPr>
        <sz val="16"/>
        <rFont val="宋体"/>
        <charset val="134"/>
      </rPr>
      <t>赵进</t>
    </r>
  </si>
  <si>
    <t>5051211802119</t>
  </si>
  <si>
    <r>
      <rPr>
        <sz val="16"/>
        <rFont val="宋体"/>
        <charset val="134"/>
      </rPr>
      <t>唐春雪</t>
    </r>
  </si>
  <si>
    <t>5051210609416</t>
  </si>
  <si>
    <r>
      <rPr>
        <sz val="12"/>
        <color theme="1"/>
        <rFont val="宋体"/>
        <charset val="134"/>
      </rPr>
      <t>说明：根据《应急管理部四川消防研究所关于2021年5月公开招聘工作人员公告》，考试总成绩=笔试成绩×40%+面试总成绩×60%，其中</t>
    </r>
    <r>
      <rPr>
        <b/>
        <sz val="12"/>
        <color theme="1"/>
        <rFont val="宋体"/>
        <charset val="134"/>
      </rPr>
      <t>面试总成绩=全省统一结构化面试成绩×40%+专业面试成绩×60%，专业面试成绩低于70分的，取消应聘资格</t>
    </r>
    <r>
      <rPr>
        <sz val="12"/>
        <color theme="1"/>
        <rFont val="宋体"/>
        <charset val="134"/>
      </rPr>
      <t xml:space="preserve">。
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</si>
</sst>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43" formatCode="_ * #,##0.00_ ;_ * \-#,##0.00_ ;_ * &quot;-&quot;??_ ;_ @_ "/>
    <numFmt numFmtId="177" formatCode="0.00_ "/>
  </numFmts>
  <fonts count="33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color theme="1"/>
      <name val="Times New Roman"/>
      <charset val="134"/>
    </font>
    <font>
      <b/>
      <sz val="14"/>
      <name val="Times New Roman"/>
      <charset val="134"/>
    </font>
    <font>
      <b/>
      <sz val="18"/>
      <name val="方正小标宋简体"/>
      <charset val="134"/>
    </font>
    <font>
      <b/>
      <sz val="14"/>
      <name val="宋体"/>
      <charset val="134"/>
    </font>
    <font>
      <sz val="16"/>
      <name val="Times New Roman"/>
      <charset val="0"/>
    </font>
    <font>
      <sz val="14"/>
      <name val="宋体"/>
      <charset val="134"/>
    </font>
    <font>
      <sz val="16"/>
      <name val="Times New Roman"/>
      <charset val="134"/>
    </font>
    <font>
      <sz val="12"/>
      <color theme="1"/>
      <name val="宋体"/>
      <charset val="134"/>
    </font>
    <font>
      <sz val="16"/>
      <name val="宋体"/>
      <charset val="0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Arial"/>
      <charset val="0"/>
    </font>
    <font>
      <sz val="16"/>
      <name val="宋体"/>
      <charset val="134"/>
    </font>
    <font>
      <b/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27" borderId="21" applyNumberFormat="0" applyAlignment="0" applyProtection="0">
      <alignment vertical="center"/>
    </xf>
    <xf numFmtId="0" fontId="27" fillId="27" borderId="16" applyNumberFormat="0" applyAlignment="0" applyProtection="0">
      <alignment vertical="center"/>
    </xf>
    <xf numFmtId="0" fontId="28" fillId="29" borderId="2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0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7" fontId="9" fillId="0" borderId="0" xfId="0" applyNumberFormat="1" applyFont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5" fillId="2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2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7" fontId="8" fillId="0" borderId="11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8" fillId="0" borderId="7" xfId="0" applyNumberFormat="1" applyFont="1" applyFill="1" applyBorder="1" applyAlignment="1">
      <alignment horizontal="center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8" fillId="2" borderId="15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0</xdr:colOff>
      <xdr:row>15</xdr:row>
      <xdr:rowOff>0</xdr:rowOff>
    </xdr:from>
    <xdr:to>
      <xdr:col>15</xdr:col>
      <xdr:colOff>76200</xdr:colOff>
      <xdr:row>15</xdr:row>
      <xdr:rowOff>229235</xdr:rowOff>
    </xdr:to>
    <xdr:sp>
      <xdr:nvSpPr>
        <xdr:cNvPr id="2" name="文字 1"/>
        <xdr:cNvSpPr txBox="1"/>
      </xdr:nvSpPr>
      <xdr:spPr>
        <a:xfrm>
          <a:off x="11944350" y="7683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76200</xdr:colOff>
      <xdr:row>15</xdr:row>
      <xdr:rowOff>229235</xdr:rowOff>
    </xdr:to>
    <xdr:sp>
      <xdr:nvSpPr>
        <xdr:cNvPr id="3" name="文字 4"/>
        <xdr:cNvSpPr txBox="1"/>
      </xdr:nvSpPr>
      <xdr:spPr>
        <a:xfrm>
          <a:off x="11944350" y="7683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76200</xdr:colOff>
      <xdr:row>15</xdr:row>
      <xdr:rowOff>229235</xdr:rowOff>
    </xdr:to>
    <xdr:sp>
      <xdr:nvSpPr>
        <xdr:cNvPr id="4" name="文字 6"/>
        <xdr:cNvSpPr txBox="1"/>
      </xdr:nvSpPr>
      <xdr:spPr>
        <a:xfrm>
          <a:off x="11944350" y="7683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76200</xdr:colOff>
      <xdr:row>15</xdr:row>
      <xdr:rowOff>229235</xdr:rowOff>
    </xdr:to>
    <xdr:sp>
      <xdr:nvSpPr>
        <xdr:cNvPr id="5" name="文字 8"/>
        <xdr:cNvSpPr txBox="1"/>
      </xdr:nvSpPr>
      <xdr:spPr>
        <a:xfrm>
          <a:off x="11944350" y="7683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76200</xdr:colOff>
      <xdr:row>15</xdr:row>
      <xdr:rowOff>229235</xdr:rowOff>
    </xdr:to>
    <xdr:sp>
      <xdr:nvSpPr>
        <xdr:cNvPr id="6" name="文字 10"/>
        <xdr:cNvSpPr txBox="1"/>
      </xdr:nvSpPr>
      <xdr:spPr>
        <a:xfrm>
          <a:off x="11944350" y="768350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7" name="文字 1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219710</xdr:rowOff>
    </xdr:to>
    <xdr:sp>
      <xdr:nvSpPr>
        <xdr:cNvPr id="8" name="文字 6"/>
        <xdr:cNvSpPr txBox="1"/>
      </xdr:nvSpPr>
      <xdr:spPr>
        <a:xfrm>
          <a:off x="5524500" y="768350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9" name="文字 8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0" name="文字 10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1" name="文字 1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2" name="文字 6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3" name="文字 8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4" name="文字 10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5" name="文字 1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6" name="文字 6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7" name="文字 8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8" name="文字 10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19" name="文字 1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20" name="文字 6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21" name="文字 8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22" name="文字 10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23" name="文字 1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24" name="文字 6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25" name="文字 8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219075</xdr:rowOff>
    </xdr:to>
    <xdr:sp>
      <xdr:nvSpPr>
        <xdr:cNvPr id="26" name="文字 10"/>
        <xdr:cNvSpPr txBox="1"/>
      </xdr:nvSpPr>
      <xdr:spPr>
        <a:xfrm>
          <a:off x="5524500" y="768350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27" name="文字 1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38100</xdr:colOff>
      <xdr:row>15</xdr:row>
      <xdr:rowOff>0</xdr:rowOff>
    </xdr:from>
    <xdr:to>
      <xdr:col>6</xdr:col>
      <xdr:colOff>114300</xdr:colOff>
      <xdr:row>15</xdr:row>
      <xdr:rowOff>218440</xdr:rowOff>
    </xdr:to>
    <xdr:sp>
      <xdr:nvSpPr>
        <xdr:cNvPr id="28" name="文字 10"/>
        <xdr:cNvSpPr txBox="1"/>
      </xdr:nvSpPr>
      <xdr:spPr>
        <a:xfrm>
          <a:off x="55626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29" name="文字 1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30" name="文字 6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104775</xdr:colOff>
      <xdr:row>15</xdr:row>
      <xdr:rowOff>0</xdr:rowOff>
    </xdr:from>
    <xdr:to>
      <xdr:col>6</xdr:col>
      <xdr:colOff>180975</xdr:colOff>
      <xdr:row>15</xdr:row>
      <xdr:rowOff>218440</xdr:rowOff>
    </xdr:to>
    <xdr:sp>
      <xdr:nvSpPr>
        <xdr:cNvPr id="31" name="文字 8"/>
        <xdr:cNvSpPr txBox="1"/>
      </xdr:nvSpPr>
      <xdr:spPr>
        <a:xfrm>
          <a:off x="5629275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</xdr:colOff>
      <xdr:row>15</xdr:row>
      <xdr:rowOff>0</xdr:rowOff>
    </xdr:from>
    <xdr:to>
      <xdr:col>6</xdr:col>
      <xdr:colOff>104775</xdr:colOff>
      <xdr:row>15</xdr:row>
      <xdr:rowOff>218440</xdr:rowOff>
    </xdr:to>
    <xdr:sp>
      <xdr:nvSpPr>
        <xdr:cNvPr id="32" name="文字 10"/>
        <xdr:cNvSpPr txBox="1"/>
      </xdr:nvSpPr>
      <xdr:spPr>
        <a:xfrm>
          <a:off x="5553075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33" name="文字 1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34" name="文字 6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35" name="文字 8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36" name="文字 10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37" name="文字 1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38" name="文字 6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218440</xdr:rowOff>
    </xdr:to>
    <xdr:sp>
      <xdr:nvSpPr>
        <xdr:cNvPr id="39" name="文字 8"/>
        <xdr:cNvSpPr txBox="1"/>
      </xdr:nvSpPr>
      <xdr:spPr>
        <a:xfrm>
          <a:off x="5524500" y="768350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182880</xdr:rowOff>
    </xdr:to>
    <xdr:sp>
      <xdr:nvSpPr>
        <xdr:cNvPr id="40" name="文字 1"/>
        <xdr:cNvSpPr txBox="1"/>
      </xdr:nvSpPr>
      <xdr:spPr>
        <a:xfrm>
          <a:off x="5524500" y="768350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182245</xdr:rowOff>
    </xdr:to>
    <xdr:sp>
      <xdr:nvSpPr>
        <xdr:cNvPr id="41" name="文字 6"/>
        <xdr:cNvSpPr txBox="1"/>
      </xdr:nvSpPr>
      <xdr:spPr>
        <a:xfrm>
          <a:off x="5524500" y="768350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42" name="文字 8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43" name="文字 10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44" name="文字 1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45" name="文字 6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46" name="文字 8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47" name="文字 10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48" name="文字 1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49" name="文字 6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0" name="文字 8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1" name="文字 10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2" name="文字 1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3" name="文字 6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4" name="文字 8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5" name="文字 10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6" name="文字 1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7" name="文字 6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8" name="文字 8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76200</xdr:colOff>
      <xdr:row>15</xdr:row>
      <xdr:rowOff>180340</xdr:rowOff>
    </xdr:to>
    <xdr:sp>
      <xdr:nvSpPr>
        <xdr:cNvPr id="59" name="文字 10"/>
        <xdr:cNvSpPr txBox="1"/>
      </xdr:nvSpPr>
      <xdr:spPr>
        <a:xfrm>
          <a:off x="5524500" y="768350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workbookViewId="0">
      <selection activeCell="U14" sqref="U14"/>
    </sheetView>
  </sheetViews>
  <sheetFormatPr defaultColWidth="6.625" defaultRowHeight="19.9" customHeight="1"/>
  <cols>
    <col min="1" max="1" width="11.875" style="2" customWidth="1"/>
    <col min="2" max="2" width="14.75" style="1" customWidth="1"/>
    <col min="3" max="3" width="7.125" style="1" customWidth="1"/>
    <col min="4" max="4" width="11.5" style="1" customWidth="1"/>
    <col min="5" max="5" width="6.625" style="1" customWidth="1"/>
    <col min="6" max="6" width="20.625" style="1" customWidth="1"/>
    <col min="7" max="7" width="7.5" style="3" customWidth="1"/>
    <col min="8" max="8" width="8.375" style="4" customWidth="1"/>
    <col min="9" max="9" width="11.875" style="3" customWidth="1"/>
    <col min="10" max="10" width="11.625" style="3" customWidth="1"/>
    <col min="11" max="11" width="11.375" style="3" customWidth="1"/>
    <col min="12" max="12" width="8.375" style="4" customWidth="1"/>
    <col min="13" max="13" width="9.375" style="4" customWidth="1"/>
    <col min="14" max="14" width="7.25" style="1" customWidth="1"/>
    <col min="15" max="15" width="8.5" style="5" customWidth="1"/>
    <col min="16" max="16" width="19.375" style="1" customWidth="1"/>
    <col min="17" max="16384" width="6.625" style="1" customWidth="1"/>
  </cols>
  <sheetData>
    <row r="1" s="1" customFormat="1" ht="54" customHeight="1" spans="1:16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6"/>
      <c r="O1" s="6"/>
      <c r="P1" s="6"/>
    </row>
    <row r="2" ht="99" customHeight="1" spans="1:1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1" t="s">
        <v>9</v>
      </c>
      <c r="J2" s="23" t="s">
        <v>10</v>
      </c>
      <c r="K2" s="23" t="s">
        <v>11</v>
      </c>
      <c r="L2" s="12" t="s">
        <v>12</v>
      </c>
      <c r="M2" s="24" t="s">
        <v>13</v>
      </c>
      <c r="N2" s="25" t="s">
        <v>14</v>
      </c>
      <c r="O2" s="9" t="s">
        <v>15</v>
      </c>
      <c r="P2" s="9" t="s">
        <v>16</v>
      </c>
    </row>
    <row r="3" customFormat="1" ht="27" customHeight="1" spans="1:16">
      <c r="A3" s="13" t="s">
        <v>17</v>
      </c>
      <c r="B3" s="13" t="s">
        <v>18</v>
      </c>
      <c r="C3" s="14">
        <v>1</v>
      </c>
      <c r="D3" s="13" t="s">
        <v>19</v>
      </c>
      <c r="E3" s="13" t="s">
        <v>20</v>
      </c>
      <c r="F3" s="15" t="s">
        <v>21</v>
      </c>
      <c r="G3" s="16">
        <v>41.2</v>
      </c>
      <c r="H3" s="17">
        <f>G3*0.4</f>
        <v>16.48</v>
      </c>
      <c r="I3" s="26">
        <v>81</v>
      </c>
      <c r="J3" s="27">
        <v>75.46</v>
      </c>
      <c r="K3" s="27">
        <f>I3*0.4+J3*0.6</f>
        <v>77.676</v>
      </c>
      <c r="L3" s="17">
        <f>K3*0.6</f>
        <v>46.6056</v>
      </c>
      <c r="M3" s="28">
        <f>H3+L3</f>
        <v>63.0856</v>
      </c>
      <c r="N3" s="29">
        <v>1</v>
      </c>
      <c r="O3" s="9" t="s">
        <v>22</v>
      </c>
      <c r="P3" s="8"/>
    </row>
    <row r="4" ht="27" customHeight="1" spans="1:16">
      <c r="A4" s="13" t="s">
        <v>17</v>
      </c>
      <c r="B4" s="13" t="s">
        <v>18</v>
      </c>
      <c r="C4" s="14">
        <v>1</v>
      </c>
      <c r="D4" s="13" t="s">
        <v>23</v>
      </c>
      <c r="E4" s="13" t="s">
        <v>20</v>
      </c>
      <c r="F4" s="15" t="s">
        <v>24</v>
      </c>
      <c r="G4" s="16">
        <v>50</v>
      </c>
      <c r="H4" s="17">
        <f>G4*0.4</f>
        <v>20</v>
      </c>
      <c r="I4" s="26">
        <v>75.4</v>
      </c>
      <c r="J4" s="27">
        <v>65.68</v>
      </c>
      <c r="K4" s="27">
        <f>I4*0.4+J4*0.6</f>
        <v>69.568</v>
      </c>
      <c r="L4" s="17">
        <f>K4*0.6</f>
        <v>41.7408</v>
      </c>
      <c r="M4" s="28">
        <f>H4+L4</f>
        <v>61.7408</v>
      </c>
      <c r="N4" s="29">
        <v>2</v>
      </c>
      <c r="O4" s="8" t="s">
        <v>25</v>
      </c>
      <c r="P4" s="8"/>
    </row>
    <row r="5" customFormat="1" ht="27" customHeight="1" spans="1:16">
      <c r="A5" s="13" t="s">
        <v>17</v>
      </c>
      <c r="B5" s="13" t="s">
        <v>18</v>
      </c>
      <c r="C5" s="14">
        <v>1</v>
      </c>
      <c r="D5" s="13" t="s">
        <v>26</v>
      </c>
      <c r="E5" s="13" t="s">
        <v>27</v>
      </c>
      <c r="F5" s="15" t="s">
        <v>28</v>
      </c>
      <c r="G5" s="16">
        <v>49.5</v>
      </c>
      <c r="H5" s="17">
        <f>G5*0.4</f>
        <v>19.8</v>
      </c>
      <c r="I5" s="26" t="s">
        <v>29</v>
      </c>
      <c r="J5" s="30" t="s">
        <v>29</v>
      </c>
      <c r="K5" s="30" t="s">
        <v>29</v>
      </c>
      <c r="L5" s="31" t="s">
        <v>29</v>
      </c>
      <c r="M5" s="28" t="s">
        <v>29</v>
      </c>
      <c r="N5" s="30" t="s">
        <v>29</v>
      </c>
      <c r="O5" s="8" t="s">
        <v>25</v>
      </c>
      <c r="P5" s="32" t="s">
        <v>30</v>
      </c>
    </row>
    <row r="6" customFormat="1" ht="27" customHeight="1" spans="1:16">
      <c r="A6" s="13">
        <v>94010003</v>
      </c>
      <c r="B6" s="14" t="s">
        <v>31</v>
      </c>
      <c r="C6" s="14">
        <v>1</v>
      </c>
      <c r="D6" s="13" t="s">
        <v>32</v>
      </c>
      <c r="E6" s="13" t="s">
        <v>20</v>
      </c>
      <c r="F6" s="15" t="s">
        <v>33</v>
      </c>
      <c r="G6" s="16">
        <v>52.8</v>
      </c>
      <c r="H6" s="17">
        <f t="shared" ref="H4:H15" si="0">G6*0.4</f>
        <v>21.12</v>
      </c>
      <c r="I6" s="26">
        <v>79.2</v>
      </c>
      <c r="J6" s="27">
        <v>78.04</v>
      </c>
      <c r="K6" s="27">
        <f>I6*0.4+J6*0.6</f>
        <v>78.504</v>
      </c>
      <c r="L6" s="17">
        <f>K6*0.6</f>
        <v>47.1024</v>
      </c>
      <c r="M6" s="28">
        <f t="shared" ref="M4:M15" si="1">H6+L6</f>
        <v>68.2224</v>
      </c>
      <c r="N6" s="29">
        <v>1</v>
      </c>
      <c r="O6" s="8" t="s">
        <v>22</v>
      </c>
      <c r="P6" s="8"/>
    </row>
    <row r="7" customFormat="1" ht="27" customHeight="1" spans="1:16">
      <c r="A7" s="13" t="s">
        <v>34</v>
      </c>
      <c r="B7" s="14" t="s">
        <v>31</v>
      </c>
      <c r="C7" s="14">
        <v>1</v>
      </c>
      <c r="D7" s="13" t="s">
        <v>35</v>
      </c>
      <c r="E7" s="13" t="s">
        <v>20</v>
      </c>
      <c r="F7" s="15" t="s">
        <v>36</v>
      </c>
      <c r="G7" s="16">
        <v>50.9</v>
      </c>
      <c r="H7" s="17">
        <f t="shared" si="0"/>
        <v>20.36</v>
      </c>
      <c r="I7" s="26" t="s">
        <v>29</v>
      </c>
      <c r="J7" s="30" t="s">
        <v>29</v>
      </c>
      <c r="K7" s="30" t="s">
        <v>29</v>
      </c>
      <c r="L7" s="31" t="s">
        <v>29</v>
      </c>
      <c r="M7" s="28" t="s">
        <v>29</v>
      </c>
      <c r="N7" s="30" t="s">
        <v>29</v>
      </c>
      <c r="O7" s="8" t="s">
        <v>25</v>
      </c>
      <c r="P7" s="32" t="s">
        <v>30</v>
      </c>
    </row>
    <row r="8" customFormat="1" ht="27" customHeight="1" spans="1:16">
      <c r="A8" s="13" t="s">
        <v>34</v>
      </c>
      <c r="B8" s="14" t="s">
        <v>31</v>
      </c>
      <c r="C8" s="14">
        <v>1</v>
      </c>
      <c r="D8" s="13" t="s">
        <v>37</v>
      </c>
      <c r="E8" s="13" t="s">
        <v>20</v>
      </c>
      <c r="F8" s="15" t="s">
        <v>38</v>
      </c>
      <c r="G8" s="16">
        <v>42</v>
      </c>
      <c r="H8" s="17">
        <f t="shared" si="0"/>
        <v>16.8</v>
      </c>
      <c r="I8" s="26" t="s">
        <v>29</v>
      </c>
      <c r="J8" s="30" t="s">
        <v>29</v>
      </c>
      <c r="K8" s="30" t="s">
        <v>29</v>
      </c>
      <c r="L8" s="31" t="s">
        <v>29</v>
      </c>
      <c r="M8" s="28" t="s">
        <v>29</v>
      </c>
      <c r="N8" s="30" t="s">
        <v>29</v>
      </c>
      <c r="O8" s="8" t="s">
        <v>25</v>
      </c>
      <c r="P8" s="32" t="s">
        <v>30</v>
      </c>
    </row>
    <row r="9" customFormat="1" ht="27" customHeight="1" spans="1:16">
      <c r="A9" s="13">
        <v>94010004</v>
      </c>
      <c r="B9" s="14" t="s">
        <v>39</v>
      </c>
      <c r="C9" s="14">
        <v>1</v>
      </c>
      <c r="D9" s="13" t="s">
        <v>40</v>
      </c>
      <c r="E9" s="13" t="s">
        <v>27</v>
      </c>
      <c r="F9" s="15" t="s">
        <v>41</v>
      </c>
      <c r="G9" s="16">
        <v>63</v>
      </c>
      <c r="H9" s="17">
        <f t="shared" si="0"/>
        <v>25.2</v>
      </c>
      <c r="I9" s="26">
        <v>79.8</v>
      </c>
      <c r="J9" s="27">
        <v>75.64</v>
      </c>
      <c r="K9" s="27">
        <f>I9*0.4+J9*0.6</f>
        <v>77.304</v>
      </c>
      <c r="L9" s="17">
        <f>K9*0.6</f>
        <v>46.3824</v>
      </c>
      <c r="M9" s="28">
        <f t="shared" si="1"/>
        <v>71.5824</v>
      </c>
      <c r="N9" s="29">
        <v>1</v>
      </c>
      <c r="O9" s="8" t="s">
        <v>22</v>
      </c>
      <c r="P9" s="8"/>
    </row>
    <row r="10" customFormat="1" ht="27" customHeight="1" spans="1:16">
      <c r="A10" s="13">
        <v>94010004</v>
      </c>
      <c r="B10" s="14" t="s">
        <v>39</v>
      </c>
      <c r="C10" s="14">
        <v>1</v>
      </c>
      <c r="D10" s="13" t="s">
        <v>42</v>
      </c>
      <c r="E10" s="13" t="s">
        <v>27</v>
      </c>
      <c r="F10" s="15" t="s">
        <v>43</v>
      </c>
      <c r="G10" s="16">
        <v>56.3</v>
      </c>
      <c r="H10" s="17">
        <f t="shared" si="0"/>
        <v>22.52</v>
      </c>
      <c r="I10" s="26">
        <v>78.6</v>
      </c>
      <c r="J10" s="27">
        <v>69.24</v>
      </c>
      <c r="K10" s="27">
        <f>I10*0.4+J10*0.6</f>
        <v>72.984</v>
      </c>
      <c r="L10" s="17">
        <f>K10*0.6</f>
        <v>43.7904</v>
      </c>
      <c r="M10" s="28">
        <f t="shared" si="1"/>
        <v>66.3104</v>
      </c>
      <c r="N10" s="29">
        <v>2</v>
      </c>
      <c r="O10" s="8" t="s">
        <v>25</v>
      </c>
      <c r="P10" s="8"/>
    </row>
    <row r="11" customFormat="1" ht="125" customHeight="1" spans="1:16">
      <c r="A11" s="13">
        <v>94010004</v>
      </c>
      <c r="B11" s="14" t="s">
        <v>39</v>
      </c>
      <c r="C11" s="14">
        <v>1</v>
      </c>
      <c r="D11" s="13" t="s">
        <v>44</v>
      </c>
      <c r="E11" s="13" t="s">
        <v>27</v>
      </c>
      <c r="F11" s="15" t="s">
        <v>45</v>
      </c>
      <c r="G11" s="16">
        <v>53.5</v>
      </c>
      <c r="H11" s="17">
        <f t="shared" si="0"/>
        <v>21.4</v>
      </c>
      <c r="I11" s="26" t="s">
        <v>29</v>
      </c>
      <c r="J11" s="30" t="s">
        <v>29</v>
      </c>
      <c r="K11" s="30" t="s">
        <v>29</v>
      </c>
      <c r="L11" s="31" t="s">
        <v>29</v>
      </c>
      <c r="M11" s="28" t="s">
        <v>29</v>
      </c>
      <c r="N11" s="30" t="s">
        <v>29</v>
      </c>
      <c r="O11" s="8" t="s">
        <v>25</v>
      </c>
      <c r="P11" s="33" t="s">
        <v>46</v>
      </c>
    </row>
    <row r="12" customFormat="1" ht="27" customHeight="1" spans="1:16">
      <c r="A12" s="13">
        <v>94010005</v>
      </c>
      <c r="B12" s="14" t="s">
        <v>47</v>
      </c>
      <c r="C12" s="14">
        <v>1</v>
      </c>
      <c r="D12" s="13" t="s">
        <v>48</v>
      </c>
      <c r="E12" s="13" t="s">
        <v>20</v>
      </c>
      <c r="F12" s="15" t="s">
        <v>49</v>
      </c>
      <c r="G12" s="16">
        <v>64.7</v>
      </c>
      <c r="H12" s="17">
        <f t="shared" si="0"/>
        <v>25.88</v>
      </c>
      <c r="I12" s="26">
        <v>81.2</v>
      </c>
      <c r="J12" s="27">
        <v>79.44</v>
      </c>
      <c r="K12" s="27">
        <f>I12*0.4+J12*0.6</f>
        <v>80.144</v>
      </c>
      <c r="L12" s="17">
        <f>K12*0.6</f>
        <v>48.0864</v>
      </c>
      <c r="M12" s="28">
        <f t="shared" si="1"/>
        <v>73.9664</v>
      </c>
      <c r="N12" s="29">
        <v>1</v>
      </c>
      <c r="O12" s="8" t="s">
        <v>22</v>
      </c>
      <c r="P12" s="8"/>
    </row>
    <row r="13" customFormat="1" ht="27" customHeight="1" spans="1:16">
      <c r="A13" s="13">
        <v>94010006</v>
      </c>
      <c r="B13" s="14" t="s">
        <v>50</v>
      </c>
      <c r="C13" s="14">
        <v>1</v>
      </c>
      <c r="D13" s="13" t="s">
        <v>51</v>
      </c>
      <c r="E13" s="13" t="s">
        <v>20</v>
      </c>
      <c r="F13" s="15" t="s">
        <v>52</v>
      </c>
      <c r="G13" s="16">
        <v>68.6</v>
      </c>
      <c r="H13" s="17">
        <f t="shared" si="0"/>
        <v>27.44</v>
      </c>
      <c r="I13" s="26">
        <v>83</v>
      </c>
      <c r="J13" s="27">
        <v>88.76</v>
      </c>
      <c r="K13" s="27">
        <f>I13*0.4+J13*0.6</f>
        <v>86.456</v>
      </c>
      <c r="L13" s="17">
        <f>K13*0.6</f>
        <v>51.8736</v>
      </c>
      <c r="M13" s="28">
        <f t="shared" si="1"/>
        <v>79.3136</v>
      </c>
      <c r="N13" s="29">
        <v>1</v>
      </c>
      <c r="O13" s="8" t="s">
        <v>22</v>
      </c>
      <c r="P13" s="8"/>
    </row>
    <row r="14" customFormat="1" ht="27" customHeight="1" spans="1:16">
      <c r="A14" s="13">
        <v>94010006</v>
      </c>
      <c r="B14" s="14" t="s">
        <v>50</v>
      </c>
      <c r="C14" s="14">
        <v>1</v>
      </c>
      <c r="D14" s="13" t="s">
        <v>53</v>
      </c>
      <c r="E14" s="13" t="s">
        <v>27</v>
      </c>
      <c r="F14" s="15" t="s">
        <v>54</v>
      </c>
      <c r="G14" s="16">
        <v>53.8</v>
      </c>
      <c r="H14" s="17">
        <f t="shared" si="0"/>
        <v>21.52</v>
      </c>
      <c r="I14" s="26">
        <v>72.8</v>
      </c>
      <c r="J14" s="27">
        <v>61.36</v>
      </c>
      <c r="K14" s="27">
        <f>I14*0.4+J14*0.6</f>
        <v>65.936</v>
      </c>
      <c r="L14" s="17">
        <f>K14*0.6</f>
        <v>39.5616</v>
      </c>
      <c r="M14" s="28">
        <f t="shared" si="1"/>
        <v>61.0816</v>
      </c>
      <c r="N14" s="29">
        <v>2</v>
      </c>
      <c r="O14" s="8" t="s">
        <v>25</v>
      </c>
      <c r="P14" s="8"/>
    </row>
    <row r="15" s="2" customFormat="1" ht="30" customHeight="1" spans="1:16">
      <c r="A15" s="13">
        <v>94010006</v>
      </c>
      <c r="B15" s="14" t="s">
        <v>50</v>
      </c>
      <c r="C15" s="14">
        <v>1</v>
      </c>
      <c r="D15" s="13" t="s">
        <v>55</v>
      </c>
      <c r="E15" s="13" t="s">
        <v>20</v>
      </c>
      <c r="F15" s="15" t="s">
        <v>56</v>
      </c>
      <c r="G15" s="18">
        <v>52</v>
      </c>
      <c r="H15" s="19">
        <f t="shared" si="0"/>
        <v>20.8</v>
      </c>
      <c r="I15" s="34">
        <v>63.6</v>
      </c>
      <c r="J15" s="35">
        <v>36.8</v>
      </c>
      <c r="K15" s="35">
        <f>I15*0.4+J15*0.6</f>
        <v>47.52</v>
      </c>
      <c r="L15" s="19">
        <f>K15*0.6</f>
        <v>28.512</v>
      </c>
      <c r="M15" s="36">
        <f t="shared" si="1"/>
        <v>49.312</v>
      </c>
      <c r="N15" s="29">
        <v>3</v>
      </c>
      <c r="O15" s="8" t="s">
        <v>25</v>
      </c>
      <c r="P15" s="14"/>
    </row>
    <row r="16" customHeight="1" spans="3:3">
      <c r="C16" s="20"/>
    </row>
    <row r="17" customHeight="1" spans="1:16">
      <c r="A17" s="21" t="s">
        <v>57</v>
      </c>
      <c r="B17" s="21"/>
      <c r="C17" s="21"/>
      <c r="D17" s="21"/>
      <c r="E17" s="21"/>
      <c r="F17" s="21"/>
      <c r="G17" s="22"/>
      <c r="H17" s="22"/>
      <c r="I17" s="22"/>
      <c r="J17" s="22"/>
      <c r="K17" s="22"/>
      <c r="L17" s="22"/>
      <c r="M17" s="22"/>
      <c r="N17" s="21"/>
      <c r="O17" s="21"/>
      <c r="P17" s="21"/>
    </row>
    <row r="18" customHeight="1" spans="1:16">
      <c r="A18" s="21"/>
      <c r="B18" s="21"/>
      <c r="C18" s="21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1"/>
      <c r="O18" s="21"/>
      <c r="P18" s="21"/>
    </row>
    <row r="19" customHeight="1" spans="1:16">
      <c r="A19" s="21"/>
      <c r="B19" s="21"/>
      <c r="C19" s="21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1"/>
      <c r="O19" s="21"/>
      <c r="P19" s="21"/>
    </row>
  </sheetData>
  <mergeCells count="2">
    <mergeCell ref="A1:P1"/>
    <mergeCell ref="A17:P19"/>
  </mergeCells>
  <pageMargins left="0.251388888888889" right="0.0548611111111111" top="0.161111111111111" bottom="0.161111111111111" header="0.298611111111111" footer="0.298611111111111"/>
  <pageSetup paperSize="9" scale="83" fitToHeight="0" orientation="landscape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团省委直属事业单位2018年12年公招成绩排名及体检人员名单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2019-06-14T05:57:00Z</dcterms:created>
  <dcterms:modified xsi:type="dcterms:W3CDTF">2021-06-28T01:35:25Z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98576F88E2594CCDB6AE5DF7169054C8</vt:lpwstr>
  </property>
</Properties>
</file>