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70" windowHeight="6980"/>
  </bookViews>
  <sheets>
    <sheet name="过分" sheetId="9" r:id="rId1"/>
  </sheets>
  <definedNames>
    <definedName name="_xlnm._FilterDatabase" localSheetId="0" hidden="1">过分!$A$3:$I$7</definedName>
    <definedName name="_xlnm.Print_Titles" localSheetId="0">过分!$1:$4</definedName>
  </definedNames>
  <calcPr calcId="144525" iterate="1" iterateCount="100" iterateDelta="0.00100000004749745"/>
</workbook>
</file>

<file path=xl/sharedStrings.xml><?xml version="1.0" encoding="utf-8"?>
<sst xmlns="http://schemas.openxmlformats.org/spreadsheetml/2006/main" count="539" uniqueCount="211">
  <si>
    <t>荣昌区2021年一季度考核招聘事业单位工作人员总成绩公布表</t>
  </si>
  <si>
    <t>注：1.未组织笔试的：考核总成绩=综合面试成绩；2.组织笔试的：考核总成绩=笔试成绩×30% +综合面试成绩×70%（四舍五入后精确到小数点后两位数）；3.根据考核总成绩从高到低确定体检人选。考核总成绩未达到70分者，不得确定为体检人选。 4.缺考请在备注写明：“缺”。</t>
  </si>
  <si>
    <t>日期：2021.05.23</t>
  </si>
  <si>
    <t>序号</t>
  </si>
  <si>
    <t>报考单位</t>
  </si>
  <si>
    <t>报考岗位</t>
  </si>
  <si>
    <t>招聘指标</t>
  </si>
  <si>
    <t>姓名</t>
  </si>
  <si>
    <t>性别</t>
  </si>
  <si>
    <t>抽签号</t>
  </si>
  <si>
    <t>笔试成绩</t>
  </si>
  <si>
    <t>面试成绩</t>
  </si>
  <si>
    <t>考试总成绩</t>
  </si>
  <si>
    <t>岗位排名</t>
  </si>
  <si>
    <t>是否进入体检　</t>
  </si>
  <si>
    <t>备注</t>
  </si>
  <si>
    <t>笔试总成绩</t>
  </si>
  <si>
    <t>折算分（30%）</t>
  </si>
  <si>
    <t>折算分（70%）</t>
  </si>
  <si>
    <t>荣昌区社会治安综合治理中心</t>
  </si>
  <si>
    <t>信息技术岗</t>
  </si>
  <si>
    <t>张心知</t>
  </si>
  <si>
    <t>女</t>
  </si>
  <si>
    <t>1-1</t>
  </si>
  <si>
    <t>－</t>
  </si>
  <si>
    <t>否</t>
  </si>
  <si>
    <t>刘力塽</t>
  </si>
  <si>
    <t>男</t>
  </si>
  <si>
    <t>1-2</t>
  </si>
  <si>
    <t>是</t>
  </si>
  <si>
    <t>区委党校</t>
  </si>
  <si>
    <t>教研岗2</t>
  </si>
  <si>
    <t>王丹丹</t>
  </si>
  <si>
    <t>1-3</t>
  </si>
  <si>
    <t>昌元街道退役军人服务站</t>
  </si>
  <si>
    <t>管理岗</t>
  </si>
  <si>
    <t>张广</t>
  </si>
  <si>
    <t>1-6</t>
  </si>
  <si>
    <t>梁陈晓夏</t>
  </si>
  <si>
    <t>1-4</t>
  </si>
  <si>
    <t>陈俊行</t>
  </si>
  <si>
    <t>1-5</t>
  </si>
  <si>
    <t>昌元街道综合行政执法大队</t>
  </si>
  <si>
    <t>文秘岗</t>
  </si>
  <si>
    <t>喻竹</t>
  </si>
  <si>
    <t>1-7</t>
  </si>
  <si>
    <t>李邦豪</t>
  </si>
  <si>
    <t>1-8</t>
  </si>
  <si>
    <t>昌元街道建设环保服务中心</t>
  </si>
  <si>
    <t>会计岗</t>
  </si>
  <si>
    <t>刘城佟</t>
  </si>
  <si>
    <t>1-10</t>
  </si>
  <si>
    <t>曾靖婷</t>
  </si>
  <si>
    <t>1-11</t>
  </si>
  <si>
    <t>陈涛</t>
  </si>
  <si>
    <t>1-9</t>
  </si>
  <si>
    <t>昌元街道综合 行政执法大队</t>
  </si>
  <si>
    <t>综合执法岗</t>
  </si>
  <si>
    <t>曾亚</t>
  </si>
  <si>
    <t>1-13</t>
  </si>
  <si>
    <t>李钦钦</t>
  </si>
  <si>
    <t>1-14</t>
  </si>
  <si>
    <t>冯夕</t>
  </si>
  <si>
    <t>1-12</t>
  </si>
  <si>
    <t>市政环卫管理所</t>
  </si>
  <si>
    <t>规划岗</t>
  </si>
  <si>
    <t>黄珈钰</t>
  </si>
  <si>
    <t>1-16</t>
  </si>
  <si>
    <t>唐为莉</t>
  </si>
  <si>
    <t>1-15</t>
  </si>
  <si>
    <t>维护岗</t>
  </si>
  <si>
    <t>陈雨秋</t>
  </si>
  <si>
    <t>1-18</t>
  </si>
  <si>
    <t>龙海波</t>
  </si>
  <si>
    <t>1-19</t>
  </si>
  <si>
    <t>余处和</t>
  </si>
  <si>
    <t>1-17</t>
  </si>
  <si>
    <t>荣昌高新技术产业开发区发展促进中心</t>
  </si>
  <si>
    <t>产业服务岗</t>
  </si>
  <si>
    <t>余健</t>
  </si>
  <si>
    <t>1-21</t>
  </si>
  <si>
    <t>夏链</t>
  </si>
  <si>
    <t>1-22</t>
  </si>
  <si>
    <t>邱德贵</t>
  </si>
  <si>
    <t>1-20</t>
  </si>
  <si>
    <t>经济服务岗</t>
  </si>
  <si>
    <t>凌秀</t>
  </si>
  <si>
    <t>1-23</t>
  </si>
  <si>
    <t>喻卓</t>
  </si>
  <si>
    <t>1-24</t>
  </si>
  <si>
    <t>杨艳</t>
  </si>
  <si>
    <t>1-25</t>
  </si>
  <si>
    <t>峰高街道综合行政执法大队</t>
  </si>
  <si>
    <t>杜欣</t>
  </si>
  <si>
    <t>2-3</t>
  </si>
  <si>
    <t>谭必林</t>
  </si>
  <si>
    <t>2-1</t>
  </si>
  <si>
    <t>郭以君</t>
  </si>
  <si>
    <t>2-2</t>
  </si>
  <si>
    <t>峰高街道社区事务服务中心</t>
  </si>
  <si>
    <t>种植服务岗</t>
  </si>
  <si>
    <t>李金星</t>
  </si>
  <si>
    <t>2-6</t>
  </si>
  <si>
    <t>徐远芳</t>
  </si>
  <si>
    <t>2-5</t>
  </si>
  <si>
    <t>刘玲</t>
  </si>
  <si>
    <t>2-4</t>
  </si>
  <si>
    <t>童颖</t>
  </si>
  <si>
    <t>2-7</t>
  </si>
  <si>
    <t>农业管理岗</t>
  </si>
  <si>
    <t>任高升</t>
  </si>
  <si>
    <t>2-9</t>
  </si>
  <si>
    <t>晏妮娅</t>
  </si>
  <si>
    <t>2-8</t>
  </si>
  <si>
    <t>王健</t>
  </si>
  <si>
    <t>2-10</t>
  </si>
  <si>
    <t>重庆（荣昌）生猪大数据中心</t>
  </si>
  <si>
    <t>数据金融分析岗</t>
  </si>
  <si>
    <t>王渊博</t>
  </si>
  <si>
    <t>2-12</t>
  </si>
  <si>
    <t>刘沛语</t>
  </si>
  <si>
    <t>2-11</t>
  </si>
  <si>
    <t>罗晓庆</t>
  </si>
  <si>
    <t>2-13</t>
  </si>
  <si>
    <t>安富街道综合行政执法大队</t>
  </si>
  <si>
    <t>建设执法岗</t>
  </si>
  <si>
    <t>皮宇</t>
  </si>
  <si>
    <t>2-14</t>
  </si>
  <si>
    <t>田鹏</t>
  </si>
  <si>
    <t>2-15</t>
  </si>
  <si>
    <t>杨锐</t>
  </si>
  <si>
    <t>2-16</t>
  </si>
  <si>
    <t>环境保护岗</t>
  </si>
  <si>
    <t>梅洁</t>
  </si>
  <si>
    <t>2-17</t>
  </si>
  <si>
    <t>广顺街道综合行政执法大队</t>
  </si>
  <si>
    <t>执法岗</t>
  </si>
  <si>
    <t>吴坤霖</t>
  </si>
  <si>
    <t>2-18</t>
  </si>
  <si>
    <t>环保岗</t>
  </si>
  <si>
    <t>张奥那</t>
  </si>
  <si>
    <t>2-20</t>
  </si>
  <si>
    <t>张瀞元</t>
  </si>
  <si>
    <t>2-19</t>
  </si>
  <si>
    <t>进出口咨询服务岗</t>
  </si>
  <si>
    <t>陶海艳</t>
  </si>
  <si>
    <t>2-22</t>
  </si>
  <si>
    <t>黄廷红</t>
  </si>
  <si>
    <t>2-23</t>
  </si>
  <si>
    <t>曹丽</t>
  </si>
  <si>
    <t>2-21</t>
  </si>
  <si>
    <t>古昌镇农业服务中心</t>
  </si>
  <si>
    <t>综合服务岗</t>
  </si>
  <si>
    <t>李佩衡</t>
  </si>
  <si>
    <t>3-3</t>
  </si>
  <si>
    <t>李俊达</t>
  </si>
  <si>
    <t>3-2</t>
  </si>
  <si>
    <t>李蕊香</t>
  </si>
  <si>
    <t>3-1</t>
  </si>
  <si>
    <t>区中小企业发展服务中心</t>
  </si>
  <si>
    <t>工业经济与信息岗</t>
  </si>
  <si>
    <t>温泉</t>
  </si>
  <si>
    <t>3-5</t>
  </si>
  <si>
    <t>郭红</t>
  </si>
  <si>
    <t>3-4</t>
  </si>
  <si>
    <t>昌州街道农业服务中心</t>
  </si>
  <si>
    <t>动物防疫岗</t>
  </si>
  <si>
    <t>蔡彬</t>
  </si>
  <si>
    <t>3-8</t>
  </si>
  <si>
    <t>尚杨斐</t>
  </si>
  <si>
    <t>3-7</t>
  </si>
  <si>
    <t>万佳宏</t>
  </si>
  <si>
    <t>3-6</t>
  </si>
  <si>
    <t>昌州街道退役军人服务站</t>
  </si>
  <si>
    <t>黄峩</t>
  </si>
  <si>
    <t>3-10</t>
  </si>
  <si>
    <t>刘利</t>
  </si>
  <si>
    <t>3-9</t>
  </si>
  <si>
    <t>王霞</t>
  </si>
  <si>
    <t>3-11</t>
  </si>
  <si>
    <t>朱合娟</t>
  </si>
  <si>
    <t>3-12</t>
  </si>
  <si>
    <t>昌州街道综合行政执法大队</t>
  </si>
  <si>
    <t>财务岗</t>
  </si>
  <si>
    <t>郑惠丹</t>
  </si>
  <si>
    <t>3-14</t>
  </si>
  <si>
    <t>艾煜聪</t>
  </si>
  <si>
    <t>3-15</t>
  </si>
  <si>
    <t>王雨婷</t>
  </si>
  <si>
    <t>3-16</t>
  </si>
  <si>
    <t>罗凌柯</t>
  </si>
  <si>
    <t>3-13</t>
  </si>
  <si>
    <t>林业岗</t>
  </si>
  <si>
    <t>代崇雯</t>
  </si>
  <si>
    <t>3-20</t>
  </si>
  <si>
    <t>杨雅兰</t>
  </si>
  <si>
    <t>3-17</t>
  </si>
  <si>
    <t>张锦坤</t>
  </si>
  <si>
    <t>3-18</t>
  </si>
  <si>
    <t>陈露蔓</t>
  </si>
  <si>
    <t>3-19</t>
  </si>
  <si>
    <t>欧阳婧雯</t>
  </si>
  <si>
    <t>3-21</t>
  </si>
  <si>
    <t>张静</t>
  </si>
  <si>
    <t>3-23</t>
  </si>
  <si>
    <t>谭敏</t>
  </si>
  <si>
    <t>3-25</t>
  </si>
  <si>
    <t>尚佳</t>
  </si>
  <si>
    <t>3-24</t>
  </si>
  <si>
    <t>杨思诗</t>
  </si>
  <si>
    <t>3-22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</si>
</sst>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000000"/>
      <name val="方正仿宋_GBK"/>
      <charset val="134"/>
    </font>
    <font>
      <sz val="9"/>
      <color rgb="FF000000"/>
      <name val="方正仿宋_GBK"/>
      <charset val="134"/>
    </font>
    <font>
      <sz val="11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6"/>
      <color rgb="FF000000"/>
      <name val="方正仿宋_GBK"/>
      <charset val="134"/>
    </font>
    <font>
      <sz val="12"/>
      <color theme="1"/>
      <name val="方正仿宋_GBK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0" fillId="19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" fillId="0" borderId="0"/>
    <xf numFmtId="0" fontId="29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10" borderId="7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 wrapText="1"/>
    </xf>
    <xf numFmtId="0" fontId="8" fillId="0" borderId="1" xfId="4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4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7"/>
  <sheetViews>
    <sheetView tabSelected="1" workbookViewId="0">
      <selection activeCell="A1" sqref="A1:O1"/>
    </sheetView>
  </sheetViews>
  <sheetFormatPr defaultColWidth="9" defaultRowHeight="14"/>
  <cols>
    <col min="1" max="1" width="4.78181818181818" style="4" customWidth="1"/>
    <col min="2" max="2" width="24" style="4" customWidth="1"/>
    <col min="3" max="3" width="16.6636363636364" style="5" customWidth="1"/>
    <col min="4" max="4" width="6" style="6" customWidth="1"/>
    <col min="5" max="5" width="8.78181818181818" style="7" customWidth="1"/>
    <col min="6" max="6" width="5.33636363636364" style="7" customWidth="1"/>
    <col min="7" max="7" width="7.75454545454545" style="4" customWidth="1"/>
    <col min="8" max="8" width="8" style="4" customWidth="1"/>
    <col min="9" max="9" width="8.78181818181818" style="4" customWidth="1"/>
    <col min="10" max="10" width="8.44545454545455" style="4" customWidth="1"/>
    <col min="11" max="11" width="7.55454545454545" style="4" customWidth="1"/>
    <col min="12" max="12" width="9.33636363636364" style="4" customWidth="1"/>
    <col min="13" max="13" width="6.55454545454545" style="4" customWidth="1"/>
    <col min="14" max="14" width="7.44545454545455" style="4" customWidth="1"/>
    <col min="15" max="15" width="4.45454545454545" style="4" customWidth="1"/>
    <col min="16" max="16384" width="9" style="4"/>
  </cols>
  <sheetData>
    <row r="1" ht="22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29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8" t="s">
        <v>2</v>
      </c>
      <c r="N2" s="28"/>
      <c r="O2" s="28"/>
    </row>
    <row r="3" customFormat="1" ht="15" customHeight="1" spans="1:16">
      <c r="A3" s="10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/>
      <c r="J3" s="29" t="s">
        <v>11</v>
      </c>
      <c r="K3" s="29"/>
      <c r="L3" s="29" t="s">
        <v>12</v>
      </c>
      <c r="M3" s="29" t="s">
        <v>13</v>
      </c>
      <c r="N3" s="11" t="s">
        <v>14</v>
      </c>
      <c r="O3" s="11" t="s">
        <v>15</v>
      </c>
      <c r="P3" s="30"/>
    </row>
    <row r="4" customFormat="1" ht="29" customHeight="1" spans="1:16">
      <c r="A4" s="10"/>
      <c r="B4" s="10"/>
      <c r="C4" s="11"/>
      <c r="D4" s="11"/>
      <c r="E4" s="11"/>
      <c r="F4" s="11"/>
      <c r="G4" s="11"/>
      <c r="H4" s="12" t="s">
        <v>16</v>
      </c>
      <c r="I4" s="12" t="s">
        <v>17</v>
      </c>
      <c r="J4" s="31" t="s">
        <v>11</v>
      </c>
      <c r="K4" s="31" t="s">
        <v>18</v>
      </c>
      <c r="L4" s="29"/>
      <c r="M4" s="29"/>
      <c r="N4" s="11"/>
      <c r="O4" s="11"/>
      <c r="P4" s="30"/>
    </row>
    <row r="5" s="1" customFormat="1" ht="17" customHeight="1" spans="1:15">
      <c r="A5" s="13">
        <v>1</v>
      </c>
      <c r="B5" s="14" t="s">
        <v>19</v>
      </c>
      <c r="C5" s="13" t="s">
        <v>20</v>
      </c>
      <c r="D5" s="15">
        <v>1</v>
      </c>
      <c r="E5" s="13" t="s">
        <v>21</v>
      </c>
      <c r="F5" s="13" t="s">
        <v>22</v>
      </c>
      <c r="G5" s="16" t="s">
        <v>23</v>
      </c>
      <c r="H5" s="17" t="s">
        <v>24</v>
      </c>
      <c r="I5" s="17" t="s">
        <v>24</v>
      </c>
      <c r="J5" s="32">
        <v>77</v>
      </c>
      <c r="K5" s="17" t="s">
        <v>24</v>
      </c>
      <c r="L5" s="17">
        <f>J5</f>
        <v>77</v>
      </c>
      <c r="M5" s="33">
        <v>2</v>
      </c>
      <c r="N5" s="17" t="s">
        <v>25</v>
      </c>
      <c r="O5" s="32"/>
    </row>
    <row r="6" s="1" customFormat="1" ht="17" customHeight="1" spans="1:15">
      <c r="A6" s="13">
        <v>2</v>
      </c>
      <c r="B6" s="14" t="s">
        <v>19</v>
      </c>
      <c r="C6" s="13" t="s">
        <v>20</v>
      </c>
      <c r="D6" s="15"/>
      <c r="E6" s="13" t="s">
        <v>26</v>
      </c>
      <c r="F6" s="13" t="s">
        <v>27</v>
      </c>
      <c r="G6" s="16" t="s">
        <v>28</v>
      </c>
      <c r="H6" s="17" t="s">
        <v>24</v>
      </c>
      <c r="I6" s="17" t="s">
        <v>24</v>
      </c>
      <c r="J6" s="32">
        <v>84.4</v>
      </c>
      <c r="K6" s="17" t="s">
        <v>24</v>
      </c>
      <c r="L6" s="17">
        <f>J6</f>
        <v>84.4</v>
      </c>
      <c r="M6" s="33">
        <v>1</v>
      </c>
      <c r="N6" s="17" t="s">
        <v>29</v>
      </c>
      <c r="O6" s="32"/>
    </row>
    <row r="7" s="1" customFormat="1" ht="17" customHeight="1" spans="1:15">
      <c r="A7" s="13">
        <v>3</v>
      </c>
      <c r="B7" s="13" t="s">
        <v>30</v>
      </c>
      <c r="C7" s="13" t="s">
        <v>31</v>
      </c>
      <c r="D7" s="18">
        <v>1</v>
      </c>
      <c r="E7" s="13" t="s">
        <v>32</v>
      </c>
      <c r="F7" s="13" t="s">
        <v>22</v>
      </c>
      <c r="G7" s="16" t="s">
        <v>33</v>
      </c>
      <c r="H7" s="19">
        <v>68</v>
      </c>
      <c r="I7" s="17">
        <f t="shared" ref="I7:I12" si="0">H7*30%</f>
        <v>20.4</v>
      </c>
      <c r="J7" s="32">
        <v>82.4</v>
      </c>
      <c r="K7" s="17">
        <f t="shared" ref="K6:K37" si="1">J7*70%</f>
        <v>57.68</v>
      </c>
      <c r="L7" s="17">
        <f t="shared" ref="L6:L37" si="2">I7+K7</f>
        <v>78.08</v>
      </c>
      <c r="M7" s="33">
        <v>1</v>
      </c>
      <c r="N7" s="17" t="s">
        <v>29</v>
      </c>
      <c r="O7" s="32"/>
    </row>
    <row r="8" s="1" customFormat="1" ht="17" customHeight="1" spans="1:15">
      <c r="A8" s="13">
        <v>4</v>
      </c>
      <c r="B8" s="13" t="s">
        <v>34</v>
      </c>
      <c r="C8" s="13" t="s">
        <v>35</v>
      </c>
      <c r="D8" s="18">
        <v>1</v>
      </c>
      <c r="E8" s="13" t="s">
        <v>36</v>
      </c>
      <c r="F8" s="13" t="s">
        <v>27</v>
      </c>
      <c r="G8" s="16" t="s">
        <v>37</v>
      </c>
      <c r="H8" s="19">
        <v>65</v>
      </c>
      <c r="I8" s="17">
        <f t="shared" si="0"/>
        <v>19.5</v>
      </c>
      <c r="J8" s="32">
        <v>81.8</v>
      </c>
      <c r="K8" s="17">
        <f t="shared" si="1"/>
        <v>57.26</v>
      </c>
      <c r="L8" s="17">
        <f t="shared" si="2"/>
        <v>76.76</v>
      </c>
      <c r="M8" s="33">
        <v>2</v>
      </c>
      <c r="N8" s="17" t="s">
        <v>25</v>
      </c>
      <c r="O8" s="32"/>
    </row>
    <row r="9" s="1" customFormat="1" ht="17" customHeight="1" spans="1:15">
      <c r="A9" s="13">
        <v>5</v>
      </c>
      <c r="B9" s="13" t="s">
        <v>34</v>
      </c>
      <c r="C9" s="13" t="s">
        <v>35</v>
      </c>
      <c r="D9" s="18"/>
      <c r="E9" s="13" t="s">
        <v>38</v>
      </c>
      <c r="F9" s="13" t="s">
        <v>22</v>
      </c>
      <c r="G9" s="16" t="s">
        <v>39</v>
      </c>
      <c r="H9" s="19">
        <v>62</v>
      </c>
      <c r="I9" s="17">
        <f t="shared" si="0"/>
        <v>18.6</v>
      </c>
      <c r="J9" s="32">
        <v>87.68</v>
      </c>
      <c r="K9" s="17">
        <f t="shared" si="1"/>
        <v>61.376</v>
      </c>
      <c r="L9" s="17">
        <f t="shared" si="2"/>
        <v>79.976</v>
      </c>
      <c r="M9" s="33">
        <v>1</v>
      </c>
      <c r="N9" s="17" t="s">
        <v>29</v>
      </c>
      <c r="O9" s="32"/>
    </row>
    <row r="10" s="1" customFormat="1" ht="17" customHeight="1" spans="1:15">
      <c r="A10" s="13">
        <v>6</v>
      </c>
      <c r="B10" s="13" t="s">
        <v>34</v>
      </c>
      <c r="C10" s="13" t="s">
        <v>35</v>
      </c>
      <c r="D10" s="18"/>
      <c r="E10" s="13" t="s">
        <v>40</v>
      </c>
      <c r="F10" s="13" t="s">
        <v>27</v>
      </c>
      <c r="G10" s="16" t="s">
        <v>41</v>
      </c>
      <c r="H10" s="19">
        <v>58</v>
      </c>
      <c r="I10" s="17">
        <f t="shared" si="0"/>
        <v>17.4</v>
      </c>
      <c r="J10" s="32">
        <v>77.6</v>
      </c>
      <c r="K10" s="17">
        <f t="shared" si="1"/>
        <v>54.32</v>
      </c>
      <c r="L10" s="17">
        <f t="shared" si="2"/>
        <v>71.72</v>
      </c>
      <c r="M10" s="33">
        <v>3</v>
      </c>
      <c r="N10" s="17" t="s">
        <v>25</v>
      </c>
      <c r="O10" s="32"/>
    </row>
    <row r="11" s="1" customFormat="1" ht="17" customHeight="1" spans="1:15">
      <c r="A11" s="13">
        <v>7</v>
      </c>
      <c r="B11" s="14" t="s">
        <v>42</v>
      </c>
      <c r="C11" s="13" t="s">
        <v>43</v>
      </c>
      <c r="D11" s="18">
        <v>1</v>
      </c>
      <c r="E11" s="13" t="s">
        <v>44</v>
      </c>
      <c r="F11" s="13" t="s">
        <v>22</v>
      </c>
      <c r="G11" s="16" t="s">
        <v>45</v>
      </c>
      <c r="H11" s="19">
        <v>54</v>
      </c>
      <c r="I11" s="17">
        <f t="shared" si="0"/>
        <v>16.2</v>
      </c>
      <c r="J11" s="32">
        <v>83.4</v>
      </c>
      <c r="K11" s="17">
        <f t="shared" si="1"/>
        <v>58.38</v>
      </c>
      <c r="L11" s="17">
        <f t="shared" si="2"/>
        <v>74.58</v>
      </c>
      <c r="M11" s="33">
        <v>1</v>
      </c>
      <c r="N11" s="17" t="s">
        <v>29</v>
      </c>
      <c r="O11" s="32"/>
    </row>
    <row r="12" s="1" customFormat="1" ht="17" customHeight="1" spans="1:15">
      <c r="A12" s="13">
        <v>8</v>
      </c>
      <c r="B12" s="14" t="s">
        <v>42</v>
      </c>
      <c r="C12" s="13" t="s">
        <v>43</v>
      </c>
      <c r="D12" s="18"/>
      <c r="E12" s="13" t="s">
        <v>46</v>
      </c>
      <c r="F12" s="13" t="s">
        <v>27</v>
      </c>
      <c r="G12" s="16" t="s">
        <v>47</v>
      </c>
      <c r="H12" s="19">
        <v>53</v>
      </c>
      <c r="I12" s="17">
        <f t="shared" si="0"/>
        <v>15.9</v>
      </c>
      <c r="J12" s="32">
        <v>82.8</v>
      </c>
      <c r="K12" s="17">
        <f t="shared" si="1"/>
        <v>57.96</v>
      </c>
      <c r="L12" s="17">
        <f t="shared" si="2"/>
        <v>73.86</v>
      </c>
      <c r="M12" s="33">
        <v>2</v>
      </c>
      <c r="N12" s="17" t="s">
        <v>25</v>
      </c>
      <c r="O12" s="32"/>
    </row>
    <row r="13" s="1" customFormat="1" ht="17" customHeight="1" spans="1:15">
      <c r="A13" s="13">
        <v>9</v>
      </c>
      <c r="B13" s="14" t="s">
        <v>48</v>
      </c>
      <c r="C13" s="13" t="s">
        <v>49</v>
      </c>
      <c r="D13" s="18">
        <v>1</v>
      </c>
      <c r="E13" s="13" t="s">
        <v>50</v>
      </c>
      <c r="F13" s="13" t="s">
        <v>22</v>
      </c>
      <c r="G13" s="16" t="s">
        <v>51</v>
      </c>
      <c r="H13" s="17" t="s">
        <v>24</v>
      </c>
      <c r="I13" s="17" t="s">
        <v>24</v>
      </c>
      <c r="J13" s="32">
        <v>81.8</v>
      </c>
      <c r="K13" s="17" t="s">
        <v>24</v>
      </c>
      <c r="L13" s="17">
        <f>J13</f>
        <v>81.8</v>
      </c>
      <c r="M13" s="33">
        <v>2</v>
      </c>
      <c r="N13" s="17" t="s">
        <v>25</v>
      </c>
      <c r="O13" s="32"/>
    </row>
    <row r="14" s="1" customFormat="1" ht="17" customHeight="1" spans="1:15">
      <c r="A14" s="13">
        <v>10</v>
      </c>
      <c r="B14" s="14" t="s">
        <v>48</v>
      </c>
      <c r="C14" s="13" t="s">
        <v>49</v>
      </c>
      <c r="D14" s="18"/>
      <c r="E14" s="13" t="s">
        <v>52</v>
      </c>
      <c r="F14" s="13" t="s">
        <v>22</v>
      </c>
      <c r="G14" s="16" t="s">
        <v>53</v>
      </c>
      <c r="H14" s="17" t="s">
        <v>24</v>
      </c>
      <c r="I14" s="17" t="s">
        <v>24</v>
      </c>
      <c r="J14" s="32">
        <v>87.3</v>
      </c>
      <c r="K14" s="17" t="s">
        <v>24</v>
      </c>
      <c r="L14" s="17">
        <f t="shared" ref="L14:L20" si="3">J14</f>
        <v>87.3</v>
      </c>
      <c r="M14" s="33">
        <v>1</v>
      </c>
      <c r="N14" s="17" t="s">
        <v>29</v>
      </c>
      <c r="O14" s="32"/>
    </row>
    <row r="15" s="1" customFormat="1" ht="17" customHeight="1" spans="1:15">
      <c r="A15" s="13">
        <v>11</v>
      </c>
      <c r="B15" s="14" t="s">
        <v>48</v>
      </c>
      <c r="C15" s="13" t="s">
        <v>49</v>
      </c>
      <c r="D15" s="18"/>
      <c r="E15" s="13" t="s">
        <v>54</v>
      </c>
      <c r="F15" s="13" t="s">
        <v>27</v>
      </c>
      <c r="G15" s="16" t="s">
        <v>55</v>
      </c>
      <c r="H15" s="17" t="s">
        <v>24</v>
      </c>
      <c r="I15" s="17" t="s">
        <v>24</v>
      </c>
      <c r="J15" s="32">
        <v>77.56</v>
      </c>
      <c r="K15" s="17" t="s">
        <v>24</v>
      </c>
      <c r="L15" s="17">
        <f t="shared" si="3"/>
        <v>77.56</v>
      </c>
      <c r="M15" s="33">
        <v>3</v>
      </c>
      <c r="N15" s="17" t="s">
        <v>25</v>
      </c>
      <c r="O15" s="32"/>
    </row>
    <row r="16" s="1" customFormat="1" ht="17" customHeight="1" spans="1:15">
      <c r="A16" s="13">
        <v>12</v>
      </c>
      <c r="B16" s="14" t="s">
        <v>56</v>
      </c>
      <c r="C16" s="13" t="s">
        <v>57</v>
      </c>
      <c r="D16" s="18">
        <v>1</v>
      </c>
      <c r="E16" s="13" t="s">
        <v>58</v>
      </c>
      <c r="F16" s="13" t="s">
        <v>22</v>
      </c>
      <c r="G16" s="16" t="s">
        <v>59</v>
      </c>
      <c r="H16" s="17" t="s">
        <v>24</v>
      </c>
      <c r="I16" s="17" t="s">
        <v>24</v>
      </c>
      <c r="J16" s="32">
        <v>80.62</v>
      </c>
      <c r="K16" s="17" t="s">
        <v>24</v>
      </c>
      <c r="L16" s="17">
        <f t="shared" si="3"/>
        <v>80.62</v>
      </c>
      <c r="M16" s="33">
        <v>3</v>
      </c>
      <c r="N16" s="17" t="s">
        <v>25</v>
      </c>
      <c r="O16" s="32"/>
    </row>
    <row r="17" s="1" customFormat="1" ht="17" customHeight="1" spans="1:15">
      <c r="A17" s="13">
        <v>13</v>
      </c>
      <c r="B17" s="14" t="s">
        <v>56</v>
      </c>
      <c r="C17" s="13" t="s">
        <v>57</v>
      </c>
      <c r="D17" s="18"/>
      <c r="E17" s="13" t="s">
        <v>60</v>
      </c>
      <c r="F17" s="13" t="s">
        <v>22</v>
      </c>
      <c r="G17" s="16" t="s">
        <v>61</v>
      </c>
      <c r="H17" s="17" t="s">
        <v>24</v>
      </c>
      <c r="I17" s="17" t="s">
        <v>24</v>
      </c>
      <c r="J17" s="32">
        <v>84.4</v>
      </c>
      <c r="K17" s="17" t="s">
        <v>24</v>
      </c>
      <c r="L17" s="17">
        <f t="shared" si="3"/>
        <v>84.4</v>
      </c>
      <c r="M17" s="33">
        <v>1</v>
      </c>
      <c r="N17" s="17" t="s">
        <v>29</v>
      </c>
      <c r="O17" s="32"/>
    </row>
    <row r="18" s="1" customFormat="1" ht="17" customHeight="1" spans="1:15">
      <c r="A18" s="13">
        <v>14</v>
      </c>
      <c r="B18" s="14" t="s">
        <v>56</v>
      </c>
      <c r="C18" s="13" t="s">
        <v>57</v>
      </c>
      <c r="D18" s="18"/>
      <c r="E18" s="13" t="s">
        <v>62</v>
      </c>
      <c r="F18" s="13" t="s">
        <v>22</v>
      </c>
      <c r="G18" s="16" t="s">
        <v>63</v>
      </c>
      <c r="H18" s="17" t="s">
        <v>24</v>
      </c>
      <c r="I18" s="17" t="s">
        <v>24</v>
      </c>
      <c r="J18" s="32">
        <v>83.32</v>
      </c>
      <c r="K18" s="17" t="s">
        <v>24</v>
      </c>
      <c r="L18" s="17">
        <f t="shared" si="3"/>
        <v>83.32</v>
      </c>
      <c r="M18" s="33">
        <v>2</v>
      </c>
      <c r="N18" s="17" t="s">
        <v>25</v>
      </c>
      <c r="O18" s="32"/>
    </row>
    <row r="19" s="2" customFormat="1" ht="17" customHeight="1" spans="1:15">
      <c r="A19" s="13">
        <v>15</v>
      </c>
      <c r="B19" s="13" t="s">
        <v>64</v>
      </c>
      <c r="C19" s="13" t="s">
        <v>65</v>
      </c>
      <c r="D19" s="20">
        <v>1</v>
      </c>
      <c r="E19" s="13" t="s">
        <v>66</v>
      </c>
      <c r="F19" s="13" t="s">
        <v>22</v>
      </c>
      <c r="G19" s="21" t="s">
        <v>67</v>
      </c>
      <c r="H19" s="17" t="s">
        <v>24</v>
      </c>
      <c r="I19" s="17" t="s">
        <v>24</v>
      </c>
      <c r="J19" s="34">
        <v>87.72</v>
      </c>
      <c r="K19" s="17" t="s">
        <v>24</v>
      </c>
      <c r="L19" s="17">
        <f t="shared" si="3"/>
        <v>87.72</v>
      </c>
      <c r="M19" s="35">
        <v>1</v>
      </c>
      <c r="N19" s="17" t="s">
        <v>29</v>
      </c>
      <c r="O19" s="34"/>
    </row>
    <row r="20" s="3" customFormat="1" ht="17" customHeight="1" spans="1:15">
      <c r="A20" s="13">
        <v>16</v>
      </c>
      <c r="B20" s="13" t="s">
        <v>64</v>
      </c>
      <c r="C20" s="13" t="s">
        <v>65</v>
      </c>
      <c r="D20" s="20"/>
      <c r="E20" s="13" t="s">
        <v>68</v>
      </c>
      <c r="F20" s="13" t="s">
        <v>22</v>
      </c>
      <c r="G20" s="22" t="s">
        <v>69</v>
      </c>
      <c r="H20" s="17" t="s">
        <v>24</v>
      </c>
      <c r="I20" s="17" t="s">
        <v>24</v>
      </c>
      <c r="J20" s="32">
        <v>85.4</v>
      </c>
      <c r="K20" s="17" t="s">
        <v>24</v>
      </c>
      <c r="L20" s="17">
        <f t="shared" si="3"/>
        <v>85.4</v>
      </c>
      <c r="M20" s="33">
        <v>2</v>
      </c>
      <c r="N20" s="17" t="s">
        <v>25</v>
      </c>
      <c r="O20" s="32"/>
    </row>
    <row r="21" s="1" customFormat="1" ht="17" customHeight="1" spans="1:15">
      <c r="A21" s="13">
        <v>17</v>
      </c>
      <c r="B21" s="13" t="s">
        <v>64</v>
      </c>
      <c r="C21" s="13" t="s">
        <v>70</v>
      </c>
      <c r="D21" s="18">
        <v>1</v>
      </c>
      <c r="E21" s="13" t="s">
        <v>71</v>
      </c>
      <c r="F21" s="13" t="s">
        <v>22</v>
      </c>
      <c r="G21" s="16" t="s">
        <v>72</v>
      </c>
      <c r="H21" s="19">
        <v>61</v>
      </c>
      <c r="I21" s="17">
        <f>H21*30%</f>
        <v>18.3</v>
      </c>
      <c r="J21" s="32">
        <v>82.2</v>
      </c>
      <c r="K21" s="17">
        <f t="shared" si="1"/>
        <v>57.54</v>
      </c>
      <c r="L21" s="17">
        <f t="shared" si="2"/>
        <v>75.84</v>
      </c>
      <c r="M21" s="33">
        <v>1</v>
      </c>
      <c r="N21" s="17" t="s">
        <v>29</v>
      </c>
      <c r="O21" s="32"/>
    </row>
    <row r="22" s="1" customFormat="1" ht="17" customHeight="1" spans="1:15">
      <c r="A22" s="13">
        <v>18</v>
      </c>
      <c r="B22" s="13" t="s">
        <v>64</v>
      </c>
      <c r="C22" s="13" t="s">
        <v>70</v>
      </c>
      <c r="D22" s="18"/>
      <c r="E22" s="13" t="s">
        <v>73</v>
      </c>
      <c r="F22" s="13" t="s">
        <v>27</v>
      </c>
      <c r="G22" s="16" t="s">
        <v>74</v>
      </c>
      <c r="H22" s="19">
        <v>56</v>
      </c>
      <c r="I22" s="17">
        <f>H22*30%</f>
        <v>16.8</v>
      </c>
      <c r="J22" s="32">
        <v>81.6</v>
      </c>
      <c r="K22" s="17">
        <f t="shared" si="1"/>
        <v>57.12</v>
      </c>
      <c r="L22" s="17">
        <f t="shared" si="2"/>
        <v>73.92</v>
      </c>
      <c r="M22" s="33">
        <v>2</v>
      </c>
      <c r="N22" s="17" t="s">
        <v>25</v>
      </c>
      <c r="O22" s="32"/>
    </row>
    <row r="23" s="1" customFormat="1" ht="17" customHeight="1" spans="1:15">
      <c r="A23" s="13">
        <v>19</v>
      </c>
      <c r="B23" s="13" t="s">
        <v>64</v>
      </c>
      <c r="C23" s="13" t="s">
        <v>70</v>
      </c>
      <c r="D23" s="18"/>
      <c r="E23" s="13" t="s">
        <v>75</v>
      </c>
      <c r="F23" s="13" t="s">
        <v>27</v>
      </c>
      <c r="G23" s="16" t="s">
        <v>76</v>
      </c>
      <c r="H23" s="19">
        <v>53</v>
      </c>
      <c r="I23" s="17">
        <f>H23*30%</f>
        <v>15.9</v>
      </c>
      <c r="J23" s="32">
        <v>75</v>
      </c>
      <c r="K23" s="17">
        <f t="shared" si="1"/>
        <v>52.5</v>
      </c>
      <c r="L23" s="17">
        <f t="shared" si="2"/>
        <v>68.4</v>
      </c>
      <c r="M23" s="33">
        <v>3</v>
      </c>
      <c r="N23" s="17" t="s">
        <v>25</v>
      </c>
      <c r="O23" s="32"/>
    </row>
    <row r="24" s="3" customFormat="1" ht="17" customHeight="1" spans="1:15">
      <c r="A24" s="13">
        <v>20</v>
      </c>
      <c r="B24" s="23" t="s">
        <v>77</v>
      </c>
      <c r="C24" s="13" t="s">
        <v>78</v>
      </c>
      <c r="D24" s="15">
        <v>1</v>
      </c>
      <c r="E24" s="13" t="s">
        <v>79</v>
      </c>
      <c r="F24" s="13" t="s">
        <v>27</v>
      </c>
      <c r="G24" s="22" t="s">
        <v>80</v>
      </c>
      <c r="H24" s="19">
        <v>66</v>
      </c>
      <c r="I24" s="17">
        <f t="shared" ref="I24:I35" si="4">H24*30%</f>
        <v>19.8</v>
      </c>
      <c r="J24" s="32">
        <v>82.8</v>
      </c>
      <c r="K24" s="17">
        <f t="shared" si="1"/>
        <v>57.96</v>
      </c>
      <c r="L24" s="17">
        <f t="shared" si="2"/>
        <v>77.76</v>
      </c>
      <c r="M24" s="33">
        <v>1</v>
      </c>
      <c r="N24" s="17" t="s">
        <v>29</v>
      </c>
      <c r="O24" s="32"/>
    </row>
    <row r="25" s="1" customFormat="1" ht="17" customHeight="1" spans="1:15">
      <c r="A25" s="13">
        <v>21</v>
      </c>
      <c r="B25" s="23" t="s">
        <v>77</v>
      </c>
      <c r="C25" s="13" t="s">
        <v>78</v>
      </c>
      <c r="D25" s="15"/>
      <c r="E25" s="13" t="s">
        <v>81</v>
      </c>
      <c r="F25" s="13" t="s">
        <v>22</v>
      </c>
      <c r="G25" s="16" t="s">
        <v>82</v>
      </c>
      <c r="H25" s="19">
        <v>64</v>
      </c>
      <c r="I25" s="17">
        <f t="shared" si="4"/>
        <v>19.2</v>
      </c>
      <c r="J25" s="32">
        <v>80.5</v>
      </c>
      <c r="K25" s="17">
        <f t="shared" si="1"/>
        <v>56.35</v>
      </c>
      <c r="L25" s="17">
        <f t="shared" si="2"/>
        <v>75.55</v>
      </c>
      <c r="M25" s="33">
        <v>3</v>
      </c>
      <c r="N25" s="17" t="s">
        <v>25</v>
      </c>
      <c r="O25" s="32"/>
    </row>
    <row r="26" s="1" customFormat="1" ht="17" customHeight="1" spans="1:15">
      <c r="A26" s="13">
        <v>22</v>
      </c>
      <c r="B26" s="23" t="s">
        <v>77</v>
      </c>
      <c r="C26" s="13" t="s">
        <v>78</v>
      </c>
      <c r="D26" s="15"/>
      <c r="E26" s="13" t="s">
        <v>83</v>
      </c>
      <c r="F26" s="13" t="s">
        <v>27</v>
      </c>
      <c r="G26" s="16" t="s">
        <v>84</v>
      </c>
      <c r="H26" s="19">
        <v>62</v>
      </c>
      <c r="I26" s="17">
        <f t="shared" si="4"/>
        <v>18.6</v>
      </c>
      <c r="J26" s="32">
        <v>82.98</v>
      </c>
      <c r="K26" s="17">
        <f t="shared" si="1"/>
        <v>58.086</v>
      </c>
      <c r="L26" s="17">
        <f t="shared" si="2"/>
        <v>76.686</v>
      </c>
      <c r="M26" s="33">
        <v>2</v>
      </c>
      <c r="N26" s="17" t="s">
        <v>25</v>
      </c>
      <c r="O26" s="32"/>
    </row>
    <row r="27" s="1" customFormat="1" ht="17" customHeight="1" spans="1:15">
      <c r="A27" s="13">
        <v>23</v>
      </c>
      <c r="B27" s="23" t="s">
        <v>77</v>
      </c>
      <c r="C27" s="13" t="s">
        <v>85</v>
      </c>
      <c r="D27" s="18">
        <v>1</v>
      </c>
      <c r="E27" s="13" t="s">
        <v>86</v>
      </c>
      <c r="F27" s="13" t="s">
        <v>22</v>
      </c>
      <c r="G27" s="16" t="s">
        <v>87</v>
      </c>
      <c r="H27" s="19">
        <v>62</v>
      </c>
      <c r="I27" s="17">
        <f t="shared" si="4"/>
        <v>18.6</v>
      </c>
      <c r="J27" s="32">
        <v>83.4</v>
      </c>
      <c r="K27" s="17">
        <f t="shared" si="1"/>
        <v>58.38</v>
      </c>
      <c r="L27" s="17">
        <f t="shared" si="2"/>
        <v>76.98</v>
      </c>
      <c r="M27" s="33">
        <v>1</v>
      </c>
      <c r="N27" s="17" t="s">
        <v>29</v>
      </c>
      <c r="O27" s="32"/>
    </row>
    <row r="28" s="1" customFormat="1" ht="17" customHeight="1" spans="1:15">
      <c r="A28" s="13">
        <v>24</v>
      </c>
      <c r="B28" s="23" t="s">
        <v>77</v>
      </c>
      <c r="C28" s="13" t="s">
        <v>85</v>
      </c>
      <c r="D28" s="18"/>
      <c r="E28" s="13" t="s">
        <v>88</v>
      </c>
      <c r="F28" s="13" t="s">
        <v>27</v>
      </c>
      <c r="G28" s="16" t="s">
        <v>89</v>
      </c>
      <c r="H28" s="19">
        <v>60</v>
      </c>
      <c r="I28" s="17">
        <f t="shared" si="4"/>
        <v>18</v>
      </c>
      <c r="J28" s="32">
        <v>78.4</v>
      </c>
      <c r="K28" s="17">
        <f t="shared" si="1"/>
        <v>54.88</v>
      </c>
      <c r="L28" s="17">
        <f t="shared" si="2"/>
        <v>72.88</v>
      </c>
      <c r="M28" s="33">
        <v>3</v>
      </c>
      <c r="N28" s="17" t="s">
        <v>25</v>
      </c>
      <c r="O28" s="32"/>
    </row>
    <row r="29" s="1" customFormat="1" ht="17" customHeight="1" spans="1:15">
      <c r="A29" s="13">
        <v>25</v>
      </c>
      <c r="B29" s="23" t="s">
        <v>77</v>
      </c>
      <c r="C29" s="13" t="s">
        <v>85</v>
      </c>
      <c r="D29" s="18"/>
      <c r="E29" s="13" t="s">
        <v>90</v>
      </c>
      <c r="F29" s="13" t="s">
        <v>22</v>
      </c>
      <c r="G29" s="16" t="s">
        <v>91</v>
      </c>
      <c r="H29" s="19">
        <v>55</v>
      </c>
      <c r="I29" s="17">
        <f t="shared" si="4"/>
        <v>16.5</v>
      </c>
      <c r="J29" s="32">
        <v>83.3</v>
      </c>
      <c r="K29" s="17">
        <f t="shared" si="1"/>
        <v>58.31</v>
      </c>
      <c r="L29" s="17">
        <f t="shared" si="2"/>
        <v>74.81</v>
      </c>
      <c r="M29" s="33">
        <v>2</v>
      </c>
      <c r="N29" s="17" t="s">
        <v>25</v>
      </c>
      <c r="O29" s="32"/>
    </row>
    <row r="30" ht="18" customHeight="1" spans="1:15">
      <c r="A30" s="13">
        <v>1</v>
      </c>
      <c r="B30" s="14" t="s">
        <v>92</v>
      </c>
      <c r="C30" s="13" t="s">
        <v>57</v>
      </c>
      <c r="D30" s="24">
        <v>1</v>
      </c>
      <c r="E30" s="13" t="s">
        <v>93</v>
      </c>
      <c r="F30" s="13" t="s">
        <v>22</v>
      </c>
      <c r="G30" s="25" t="s">
        <v>94</v>
      </c>
      <c r="H30" s="17" t="s">
        <v>24</v>
      </c>
      <c r="I30" s="17" t="s">
        <v>24</v>
      </c>
      <c r="J30" s="19">
        <v>84</v>
      </c>
      <c r="K30" s="17" t="s">
        <v>24</v>
      </c>
      <c r="L30" s="19">
        <v>84</v>
      </c>
      <c r="M30" s="36">
        <v>1</v>
      </c>
      <c r="N30" s="17" t="s">
        <v>29</v>
      </c>
      <c r="O30" s="19"/>
    </row>
    <row r="31" ht="18" customHeight="1" spans="1:15">
      <c r="A31" s="13">
        <v>2</v>
      </c>
      <c r="B31" s="14" t="s">
        <v>92</v>
      </c>
      <c r="C31" s="13" t="s">
        <v>57</v>
      </c>
      <c r="D31" s="24"/>
      <c r="E31" s="13" t="s">
        <v>95</v>
      </c>
      <c r="F31" s="13" t="s">
        <v>27</v>
      </c>
      <c r="G31" s="25" t="s">
        <v>96</v>
      </c>
      <c r="H31" s="17" t="s">
        <v>24</v>
      </c>
      <c r="I31" s="17" t="s">
        <v>24</v>
      </c>
      <c r="J31" s="19">
        <v>80.4</v>
      </c>
      <c r="K31" s="17" t="s">
        <v>24</v>
      </c>
      <c r="L31" s="19">
        <v>80.4</v>
      </c>
      <c r="M31" s="36">
        <v>2</v>
      </c>
      <c r="N31" s="17" t="s">
        <v>25</v>
      </c>
      <c r="O31" s="19"/>
    </row>
    <row r="32" ht="18" customHeight="1" spans="1:15">
      <c r="A32" s="13">
        <v>3</v>
      </c>
      <c r="B32" s="14" t="s">
        <v>92</v>
      </c>
      <c r="C32" s="13" t="s">
        <v>57</v>
      </c>
      <c r="D32" s="24"/>
      <c r="E32" s="13" t="s">
        <v>97</v>
      </c>
      <c r="F32" s="13" t="s">
        <v>22</v>
      </c>
      <c r="G32" s="25" t="s">
        <v>98</v>
      </c>
      <c r="H32" s="17" t="s">
        <v>24</v>
      </c>
      <c r="I32" s="17" t="s">
        <v>24</v>
      </c>
      <c r="J32" s="19">
        <v>80.4</v>
      </c>
      <c r="K32" s="17" t="s">
        <v>24</v>
      </c>
      <c r="L32" s="19">
        <v>80.4</v>
      </c>
      <c r="M32" s="36">
        <v>2</v>
      </c>
      <c r="N32" s="17" t="s">
        <v>25</v>
      </c>
      <c r="O32" s="19"/>
    </row>
    <row r="33" ht="18" customHeight="1" spans="1:15">
      <c r="A33" s="13">
        <v>4</v>
      </c>
      <c r="B33" s="14" t="s">
        <v>99</v>
      </c>
      <c r="C33" s="13" t="s">
        <v>100</v>
      </c>
      <c r="D33" s="24">
        <v>1</v>
      </c>
      <c r="E33" s="13" t="s">
        <v>101</v>
      </c>
      <c r="F33" s="13" t="s">
        <v>22</v>
      </c>
      <c r="G33" s="25" t="s">
        <v>102</v>
      </c>
      <c r="H33" s="17" t="s">
        <v>24</v>
      </c>
      <c r="I33" s="17" t="s">
        <v>24</v>
      </c>
      <c r="J33" s="19">
        <v>80</v>
      </c>
      <c r="K33" s="17" t="s">
        <v>24</v>
      </c>
      <c r="L33" s="19">
        <v>80</v>
      </c>
      <c r="M33" s="36">
        <v>2</v>
      </c>
      <c r="N33" s="17" t="s">
        <v>25</v>
      </c>
      <c r="O33" s="19"/>
    </row>
    <row r="34" ht="18" customHeight="1" spans="1:15">
      <c r="A34" s="13">
        <v>5</v>
      </c>
      <c r="B34" s="14" t="s">
        <v>99</v>
      </c>
      <c r="C34" s="13" t="s">
        <v>100</v>
      </c>
      <c r="D34" s="24"/>
      <c r="E34" s="13" t="s">
        <v>103</v>
      </c>
      <c r="F34" s="13" t="s">
        <v>22</v>
      </c>
      <c r="G34" s="25" t="s">
        <v>104</v>
      </c>
      <c r="H34" s="17" t="s">
        <v>24</v>
      </c>
      <c r="I34" s="17" t="s">
        <v>24</v>
      </c>
      <c r="J34" s="19">
        <v>77.8</v>
      </c>
      <c r="K34" s="17" t="s">
        <v>24</v>
      </c>
      <c r="L34" s="19">
        <v>77.8</v>
      </c>
      <c r="M34" s="36">
        <v>3</v>
      </c>
      <c r="N34" s="17" t="s">
        <v>25</v>
      </c>
      <c r="O34" s="19"/>
    </row>
    <row r="35" ht="18" customHeight="1" spans="1:15">
      <c r="A35" s="13">
        <v>6</v>
      </c>
      <c r="B35" s="14" t="s">
        <v>99</v>
      </c>
      <c r="C35" s="13" t="s">
        <v>100</v>
      </c>
      <c r="D35" s="24"/>
      <c r="E35" s="13" t="s">
        <v>105</v>
      </c>
      <c r="F35" s="13" t="s">
        <v>22</v>
      </c>
      <c r="G35" s="25" t="s">
        <v>106</v>
      </c>
      <c r="H35" s="17" t="s">
        <v>24</v>
      </c>
      <c r="I35" s="17" t="s">
        <v>24</v>
      </c>
      <c r="J35" s="19">
        <v>75.4</v>
      </c>
      <c r="K35" s="17" t="s">
        <v>24</v>
      </c>
      <c r="L35" s="19">
        <v>75.4</v>
      </c>
      <c r="M35" s="36">
        <v>4</v>
      </c>
      <c r="N35" s="17" t="s">
        <v>25</v>
      </c>
      <c r="O35" s="19"/>
    </row>
    <row r="36" ht="18" customHeight="1" spans="1:15">
      <c r="A36" s="13">
        <v>7</v>
      </c>
      <c r="B36" s="14" t="s">
        <v>99</v>
      </c>
      <c r="C36" s="13" t="s">
        <v>100</v>
      </c>
      <c r="D36" s="24"/>
      <c r="E36" s="13" t="s">
        <v>107</v>
      </c>
      <c r="F36" s="13" t="s">
        <v>22</v>
      </c>
      <c r="G36" s="25" t="s">
        <v>108</v>
      </c>
      <c r="H36" s="17" t="s">
        <v>24</v>
      </c>
      <c r="I36" s="17" t="s">
        <v>24</v>
      </c>
      <c r="J36" s="19">
        <v>80.8</v>
      </c>
      <c r="K36" s="17" t="s">
        <v>24</v>
      </c>
      <c r="L36" s="19">
        <v>80.8</v>
      </c>
      <c r="M36" s="36">
        <v>1</v>
      </c>
      <c r="N36" s="17" t="s">
        <v>29</v>
      </c>
      <c r="O36" s="19"/>
    </row>
    <row r="37" ht="18" customHeight="1" spans="1:15">
      <c r="A37" s="13">
        <v>8</v>
      </c>
      <c r="B37" s="14" t="s">
        <v>92</v>
      </c>
      <c r="C37" s="13" t="s">
        <v>109</v>
      </c>
      <c r="D37" s="24">
        <v>1</v>
      </c>
      <c r="E37" s="13" t="s">
        <v>110</v>
      </c>
      <c r="F37" s="13" t="s">
        <v>27</v>
      </c>
      <c r="G37" s="25" t="s">
        <v>111</v>
      </c>
      <c r="H37" s="19">
        <v>63</v>
      </c>
      <c r="I37" s="17">
        <f t="shared" ref="I37:I45" si="5">H37*30%</f>
        <v>18.9</v>
      </c>
      <c r="J37" s="19">
        <v>84.2</v>
      </c>
      <c r="K37" s="17">
        <f t="shared" si="1"/>
        <v>58.94</v>
      </c>
      <c r="L37" s="17">
        <f t="shared" si="2"/>
        <v>77.84</v>
      </c>
      <c r="M37" s="36">
        <v>1</v>
      </c>
      <c r="N37" s="17" t="s">
        <v>29</v>
      </c>
      <c r="O37" s="19"/>
    </row>
    <row r="38" ht="18" customHeight="1" spans="1:15">
      <c r="A38" s="13">
        <v>9</v>
      </c>
      <c r="B38" s="14" t="s">
        <v>92</v>
      </c>
      <c r="C38" s="13" t="s">
        <v>109</v>
      </c>
      <c r="D38" s="24"/>
      <c r="E38" s="13" t="s">
        <v>112</v>
      </c>
      <c r="F38" s="13" t="s">
        <v>22</v>
      </c>
      <c r="G38" s="25" t="s">
        <v>113</v>
      </c>
      <c r="H38" s="19">
        <v>60</v>
      </c>
      <c r="I38" s="17">
        <f t="shared" si="5"/>
        <v>18</v>
      </c>
      <c r="J38" s="19">
        <v>80</v>
      </c>
      <c r="K38" s="17">
        <f t="shared" ref="K38:K77" si="6">J38*70%</f>
        <v>56</v>
      </c>
      <c r="L38" s="17">
        <f t="shared" ref="L38:L69" si="7">I38+K38</f>
        <v>74</v>
      </c>
      <c r="M38" s="36">
        <v>3</v>
      </c>
      <c r="N38" s="17" t="s">
        <v>25</v>
      </c>
      <c r="O38" s="19"/>
    </row>
    <row r="39" ht="18" customHeight="1" spans="1:15">
      <c r="A39" s="13">
        <v>10</v>
      </c>
      <c r="B39" s="14" t="s">
        <v>92</v>
      </c>
      <c r="C39" s="13" t="s">
        <v>109</v>
      </c>
      <c r="D39" s="24"/>
      <c r="E39" s="13" t="s">
        <v>114</v>
      </c>
      <c r="F39" s="13" t="s">
        <v>27</v>
      </c>
      <c r="G39" s="25" t="s">
        <v>115</v>
      </c>
      <c r="H39" s="19">
        <v>59</v>
      </c>
      <c r="I39" s="17">
        <f t="shared" si="5"/>
        <v>17.7</v>
      </c>
      <c r="J39" s="19">
        <v>83.2</v>
      </c>
      <c r="K39" s="17">
        <f t="shared" si="6"/>
        <v>58.24</v>
      </c>
      <c r="L39" s="17">
        <f t="shared" si="7"/>
        <v>75.94</v>
      </c>
      <c r="M39" s="36">
        <v>2</v>
      </c>
      <c r="N39" s="17" t="s">
        <v>25</v>
      </c>
      <c r="O39" s="19"/>
    </row>
    <row r="40" s="1" customFormat="1" ht="18" customHeight="1" spans="1:15">
      <c r="A40" s="13">
        <v>11</v>
      </c>
      <c r="B40" s="14" t="s">
        <v>116</v>
      </c>
      <c r="C40" s="13" t="s">
        <v>117</v>
      </c>
      <c r="D40" s="18">
        <v>1</v>
      </c>
      <c r="E40" s="13" t="s">
        <v>118</v>
      </c>
      <c r="F40" s="13" t="s">
        <v>27</v>
      </c>
      <c r="G40" s="26" t="s">
        <v>119</v>
      </c>
      <c r="H40" s="19">
        <v>66</v>
      </c>
      <c r="I40" s="17">
        <f t="shared" si="5"/>
        <v>19.8</v>
      </c>
      <c r="J40" s="17">
        <v>78.6</v>
      </c>
      <c r="K40" s="17">
        <f t="shared" si="6"/>
        <v>55.02</v>
      </c>
      <c r="L40" s="17">
        <f t="shared" si="7"/>
        <v>74.82</v>
      </c>
      <c r="M40" s="33">
        <v>2</v>
      </c>
      <c r="N40" s="17" t="s">
        <v>25</v>
      </c>
      <c r="O40" s="17"/>
    </row>
    <row r="41" s="1" customFormat="1" ht="18" customHeight="1" spans="1:15">
      <c r="A41" s="13">
        <v>12</v>
      </c>
      <c r="B41" s="14" t="s">
        <v>116</v>
      </c>
      <c r="C41" s="13" t="s">
        <v>117</v>
      </c>
      <c r="D41" s="18"/>
      <c r="E41" s="13" t="s">
        <v>120</v>
      </c>
      <c r="F41" s="13" t="s">
        <v>27</v>
      </c>
      <c r="G41" s="26" t="s">
        <v>121</v>
      </c>
      <c r="H41" s="19">
        <v>56</v>
      </c>
      <c r="I41" s="17">
        <f t="shared" si="5"/>
        <v>16.8</v>
      </c>
      <c r="J41" s="17">
        <v>83.4</v>
      </c>
      <c r="K41" s="17">
        <f t="shared" si="6"/>
        <v>58.38</v>
      </c>
      <c r="L41" s="17">
        <f t="shared" si="7"/>
        <v>75.18</v>
      </c>
      <c r="M41" s="33">
        <v>1</v>
      </c>
      <c r="N41" s="17" t="s">
        <v>29</v>
      </c>
      <c r="O41" s="17"/>
    </row>
    <row r="42" s="1" customFormat="1" ht="18" customHeight="1" spans="1:15">
      <c r="A42" s="13">
        <v>13</v>
      </c>
      <c r="B42" s="14" t="s">
        <v>116</v>
      </c>
      <c r="C42" s="13" t="s">
        <v>117</v>
      </c>
      <c r="D42" s="18"/>
      <c r="E42" s="13" t="s">
        <v>122</v>
      </c>
      <c r="F42" s="13" t="s">
        <v>22</v>
      </c>
      <c r="G42" s="26" t="s">
        <v>123</v>
      </c>
      <c r="H42" s="19">
        <v>51</v>
      </c>
      <c r="I42" s="17">
        <f t="shared" si="5"/>
        <v>15.3</v>
      </c>
      <c r="J42" s="17">
        <v>78</v>
      </c>
      <c r="K42" s="17">
        <f t="shared" si="6"/>
        <v>54.6</v>
      </c>
      <c r="L42" s="17">
        <f t="shared" si="7"/>
        <v>69.9</v>
      </c>
      <c r="M42" s="33">
        <v>3</v>
      </c>
      <c r="N42" s="17" t="s">
        <v>25</v>
      </c>
      <c r="O42" s="17"/>
    </row>
    <row r="43" ht="18" customHeight="1" spans="1:15">
      <c r="A43" s="13">
        <v>14</v>
      </c>
      <c r="B43" s="14" t="s">
        <v>124</v>
      </c>
      <c r="C43" s="13" t="s">
        <v>125</v>
      </c>
      <c r="D43" s="24">
        <v>1</v>
      </c>
      <c r="E43" s="13" t="s">
        <v>126</v>
      </c>
      <c r="F43" s="13" t="s">
        <v>22</v>
      </c>
      <c r="G43" s="25" t="s">
        <v>127</v>
      </c>
      <c r="H43" s="19">
        <v>62</v>
      </c>
      <c r="I43" s="17">
        <f t="shared" si="5"/>
        <v>18.6</v>
      </c>
      <c r="J43" s="19">
        <v>79</v>
      </c>
      <c r="K43" s="17">
        <f t="shared" si="6"/>
        <v>55.3</v>
      </c>
      <c r="L43" s="17">
        <f t="shared" si="7"/>
        <v>73.9</v>
      </c>
      <c r="M43" s="36">
        <v>1</v>
      </c>
      <c r="N43" s="17" t="s">
        <v>29</v>
      </c>
      <c r="O43" s="19"/>
    </row>
    <row r="44" ht="18" customHeight="1" spans="1:15">
      <c r="A44" s="13">
        <v>15</v>
      </c>
      <c r="B44" s="14" t="s">
        <v>124</v>
      </c>
      <c r="C44" s="13" t="s">
        <v>125</v>
      </c>
      <c r="D44" s="24"/>
      <c r="E44" s="13" t="s">
        <v>128</v>
      </c>
      <c r="F44" s="13" t="s">
        <v>27</v>
      </c>
      <c r="G44" s="25" t="s">
        <v>129</v>
      </c>
      <c r="H44" s="19">
        <v>62</v>
      </c>
      <c r="I44" s="17">
        <f t="shared" si="5"/>
        <v>18.6</v>
      </c>
      <c r="J44" s="19">
        <v>77.4</v>
      </c>
      <c r="K44" s="17">
        <f t="shared" si="6"/>
        <v>54.18</v>
      </c>
      <c r="L44" s="17">
        <f t="shared" si="7"/>
        <v>72.78</v>
      </c>
      <c r="M44" s="36">
        <v>2</v>
      </c>
      <c r="N44" s="17" t="s">
        <v>25</v>
      </c>
      <c r="O44" s="19"/>
    </row>
    <row r="45" ht="18" customHeight="1" spans="1:15">
      <c r="A45" s="13">
        <v>16</v>
      </c>
      <c r="B45" s="14" t="s">
        <v>124</v>
      </c>
      <c r="C45" s="13" t="s">
        <v>125</v>
      </c>
      <c r="D45" s="24"/>
      <c r="E45" s="13" t="s">
        <v>130</v>
      </c>
      <c r="F45" s="13" t="s">
        <v>27</v>
      </c>
      <c r="G45" s="25" t="s">
        <v>131</v>
      </c>
      <c r="H45" s="19">
        <v>45</v>
      </c>
      <c r="I45" s="17">
        <f t="shared" si="5"/>
        <v>13.5</v>
      </c>
      <c r="J45" s="19">
        <v>78.8</v>
      </c>
      <c r="K45" s="17">
        <f t="shared" si="6"/>
        <v>55.16</v>
      </c>
      <c r="L45" s="17">
        <f t="shared" si="7"/>
        <v>68.66</v>
      </c>
      <c r="M45" s="36">
        <v>3</v>
      </c>
      <c r="N45" s="17" t="s">
        <v>25</v>
      </c>
      <c r="O45" s="19"/>
    </row>
    <row r="46" ht="18" customHeight="1" spans="1:15">
      <c r="A46" s="13">
        <v>17</v>
      </c>
      <c r="B46" s="14" t="s">
        <v>124</v>
      </c>
      <c r="C46" s="13" t="s">
        <v>132</v>
      </c>
      <c r="D46" s="20">
        <v>1</v>
      </c>
      <c r="E46" s="13" t="s">
        <v>133</v>
      </c>
      <c r="F46" s="13" t="s">
        <v>22</v>
      </c>
      <c r="G46" s="25" t="s">
        <v>134</v>
      </c>
      <c r="H46" s="17" t="s">
        <v>24</v>
      </c>
      <c r="I46" s="17" t="s">
        <v>24</v>
      </c>
      <c r="J46" s="19">
        <v>81.4</v>
      </c>
      <c r="K46" s="17" t="s">
        <v>24</v>
      </c>
      <c r="L46" s="19">
        <v>81.4</v>
      </c>
      <c r="M46" s="36">
        <v>1</v>
      </c>
      <c r="N46" s="17" t="s">
        <v>29</v>
      </c>
      <c r="O46" s="19"/>
    </row>
    <row r="47" ht="18" customHeight="1" spans="1:15">
      <c r="A47" s="13">
        <v>18</v>
      </c>
      <c r="B47" s="14" t="s">
        <v>135</v>
      </c>
      <c r="C47" s="13" t="s">
        <v>136</v>
      </c>
      <c r="D47" s="24">
        <v>1</v>
      </c>
      <c r="E47" s="13" t="s">
        <v>137</v>
      </c>
      <c r="F47" s="13" t="s">
        <v>27</v>
      </c>
      <c r="G47" s="25" t="s">
        <v>138</v>
      </c>
      <c r="H47" s="17" t="s">
        <v>24</v>
      </c>
      <c r="I47" s="17" t="s">
        <v>24</v>
      </c>
      <c r="J47" s="19">
        <v>83.6</v>
      </c>
      <c r="K47" s="17" t="s">
        <v>24</v>
      </c>
      <c r="L47" s="19">
        <v>83.6</v>
      </c>
      <c r="M47" s="36">
        <v>1</v>
      </c>
      <c r="N47" s="17" t="s">
        <v>29</v>
      </c>
      <c r="O47" s="19"/>
    </row>
    <row r="48" ht="18" customHeight="1" spans="1:15">
      <c r="A48" s="13">
        <v>19</v>
      </c>
      <c r="B48" s="14" t="s">
        <v>135</v>
      </c>
      <c r="C48" s="13" t="s">
        <v>139</v>
      </c>
      <c r="D48" s="24">
        <v>1</v>
      </c>
      <c r="E48" s="13" t="s">
        <v>140</v>
      </c>
      <c r="F48" s="13" t="s">
        <v>22</v>
      </c>
      <c r="G48" s="25" t="s">
        <v>141</v>
      </c>
      <c r="H48" s="17" t="s">
        <v>24</v>
      </c>
      <c r="I48" s="17" t="s">
        <v>24</v>
      </c>
      <c r="J48" s="19">
        <v>82.2</v>
      </c>
      <c r="K48" s="17" t="s">
        <v>24</v>
      </c>
      <c r="L48" s="19">
        <v>82.2</v>
      </c>
      <c r="M48" s="36">
        <v>2</v>
      </c>
      <c r="N48" s="17" t="s">
        <v>25</v>
      </c>
      <c r="O48" s="19"/>
    </row>
    <row r="49" ht="18" customHeight="1" spans="1:15">
      <c r="A49" s="13">
        <v>20</v>
      </c>
      <c r="B49" s="14" t="s">
        <v>135</v>
      </c>
      <c r="C49" s="13" t="s">
        <v>139</v>
      </c>
      <c r="D49" s="24"/>
      <c r="E49" s="13" t="s">
        <v>142</v>
      </c>
      <c r="F49" s="13" t="s">
        <v>22</v>
      </c>
      <c r="G49" s="25" t="s">
        <v>143</v>
      </c>
      <c r="H49" s="17" t="s">
        <v>24</v>
      </c>
      <c r="I49" s="17" t="s">
        <v>24</v>
      </c>
      <c r="J49" s="19">
        <v>82.4</v>
      </c>
      <c r="K49" s="17" t="s">
        <v>24</v>
      </c>
      <c r="L49" s="19">
        <v>82.4</v>
      </c>
      <c r="M49" s="36">
        <v>1</v>
      </c>
      <c r="N49" s="17" t="s">
        <v>29</v>
      </c>
      <c r="O49" s="19"/>
    </row>
    <row r="50" ht="18" customHeight="1" spans="1:15">
      <c r="A50" s="13">
        <v>21</v>
      </c>
      <c r="B50" s="14" t="s">
        <v>135</v>
      </c>
      <c r="C50" s="13" t="s">
        <v>144</v>
      </c>
      <c r="D50" s="24">
        <v>1</v>
      </c>
      <c r="E50" s="13" t="s">
        <v>145</v>
      </c>
      <c r="F50" s="13" t="s">
        <v>22</v>
      </c>
      <c r="G50" s="25" t="s">
        <v>146</v>
      </c>
      <c r="H50" s="19">
        <v>65</v>
      </c>
      <c r="I50" s="17">
        <f t="shared" ref="I50:I58" si="8">H50*30%</f>
        <v>19.5</v>
      </c>
      <c r="J50" s="19">
        <v>79.6</v>
      </c>
      <c r="K50" s="17">
        <f t="shared" si="6"/>
        <v>55.72</v>
      </c>
      <c r="L50" s="17">
        <f t="shared" si="7"/>
        <v>75.22</v>
      </c>
      <c r="M50" s="36">
        <v>3</v>
      </c>
      <c r="N50" s="17" t="s">
        <v>25</v>
      </c>
      <c r="O50" s="19"/>
    </row>
    <row r="51" ht="18" customHeight="1" spans="1:15">
      <c r="A51" s="13">
        <v>22</v>
      </c>
      <c r="B51" s="14" t="s">
        <v>135</v>
      </c>
      <c r="C51" s="13" t="s">
        <v>144</v>
      </c>
      <c r="D51" s="24"/>
      <c r="E51" s="13" t="s">
        <v>147</v>
      </c>
      <c r="F51" s="13" t="s">
        <v>22</v>
      </c>
      <c r="G51" s="25" t="s">
        <v>148</v>
      </c>
      <c r="H51" s="19">
        <v>64</v>
      </c>
      <c r="I51" s="17">
        <f t="shared" si="8"/>
        <v>19.2</v>
      </c>
      <c r="J51" s="19">
        <v>81</v>
      </c>
      <c r="K51" s="17">
        <f t="shared" si="6"/>
        <v>56.7</v>
      </c>
      <c r="L51" s="17">
        <f t="shared" si="7"/>
        <v>75.9</v>
      </c>
      <c r="M51" s="36">
        <v>1</v>
      </c>
      <c r="N51" s="17" t="s">
        <v>29</v>
      </c>
      <c r="O51" s="19"/>
    </row>
    <row r="52" ht="18" customHeight="1" spans="1:15">
      <c r="A52" s="13">
        <v>23</v>
      </c>
      <c r="B52" s="14" t="s">
        <v>135</v>
      </c>
      <c r="C52" s="13" t="s">
        <v>144</v>
      </c>
      <c r="D52" s="24"/>
      <c r="E52" s="13" t="s">
        <v>149</v>
      </c>
      <c r="F52" s="13" t="s">
        <v>22</v>
      </c>
      <c r="G52" s="25" t="s">
        <v>150</v>
      </c>
      <c r="H52" s="19">
        <v>64</v>
      </c>
      <c r="I52" s="17">
        <f t="shared" si="8"/>
        <v>19.2</v>
      </c>
      <c r="J52" s="19">
        <v>80.2</v>
      </c>
      <c r="K52" s="17">
        <f t="shared" si="6"/>
        <v>56.14</v>
      </c>
      <c r="L52" s="17">
        <f t="shared" si="7"/>
        <v>75.34</v>
      </c>
      <c r="M52" s="36">
        <v>2</v>
      </c>
      <c r="N52" s="17" t="s">
        <v>25</v>
      </c>
      <c r="O52" s="19"/>
    </row>
    <row r="53" ht="17" customHeight="1" spans="1:15">
      <c r="A53" s="13">
        <v>1</v>
      </c>
      <c r="B53" s="13" t="s">
        <v>151</v>
      </c>
      <c r="C53" s="13" t="s">
        <v>152</v>
      </c>
      <c r="D53" s="24">
        <v>1</v>
      </c>
      <c r="E53" s="13" t="s">
        <v>153</v>
      </c>
      <c r="F53" s="13" t="s">
        <v>27</v>
      </c>
      <c r="G53" s="25" t="s">
        <v>154</v>
      </c>
      <c r="H53" s="19">
        <v>71</v>
      </c>
      <c r="I53" s="17">
        <f t="shared" si="8"/>
        <v>21.3</v>
      </c>
      <c r="J53" s="19">
        <v>79.6</v>
      </c>
      <c r="K53" s="17">
        <f t="shared" si="6"/>
        <v>55.72</v>
      </c>
      <c r="L53" s="17">
        <f t="shared" si="7"/>
        <v>77.02</v>
      </c>
      <c r="M53" s="36">
        <v>1</v>
      </c>
      <c r="N53" s="17" t="s">
        <v>29</v>
      </c>
      <c r="O53" s="19"/>
    </row>
    <row r="54" ht="17" customHeight="1" spans="1:15">
      <c r="A54" s="13">
        <v>2</v>
      </c>
      <c r="B54" s="13" t="s">
        <v>151</v>
      </c>
      <c r="C54" s="13" t="s">
        <v>152</v>
      </c>
      <c r="D54" s="24"/>
      <c r="E54" s="13" t="s">
        <v>155</v>
      </c>
      <c r="F54" s="13" t="s">
        <v>27</v>
      </c>
      <c r="G54" s="25" t="s">
        <v>156</v>
      </c>
      <c r="H54" s="19">
        <v>63</v>
      </c>
      <c r="I54" s="17">
        <f t="shared" si="8"/>
        <v>18.9</v>
      </c>
      <c r="J54" s="19">
        <v>81.8</v>
      </c>
      <c r="K54" s="17">
        <f t="shared" si="6"/>
        <v>57.26</v>
      </c>
      <c r="L54" s="17">
        <f t="shared" si="7"/>
        <v>76.16</v>
      </c>
      <c r="M54" s="36">
        <v>2</v>
      </c>
      <c r="N54" s="17" t="s">
        <v>25</v>
      </c>
      <c r="O54" s="19"/>
    </row>
    <row r="55" ht="17" customHeight="1" spans="1:15">
      <c r="A55" s="13">
        <v>3</v>
      </c>
      <c r="B55" s="13" t="s">
        <v>151</v>
      </c>
      <c r="C55" s="13" t="s">
        <v>152</v>
      </c>
      <c r="D55" s="24"/>
      <c r="E55" s="13" t="s">
        <v>157</v>
      </c>
      <c r="F55" s="13" t="s">
        <v>22</v>
      </c>
      <c r="G55" s="25" t="s">
        <v>158</v>
      </c>
      <c r="H55" s="19">
        <v>55</v>
      </c>
      <c r="I55" s="17">
        <f t="shared" si="8"/>
        <v>16.5</v>
      </c>
      <c r="J55" s="19">
        <v>76</v>
      </c>
      <c r="K55" s="17">
        <f t="shared" si="6"/>
        <v>53.2</v>
      </c>
      <c r="L55" s="17">
        <f t="shared" si="7"/>
        <v>69.7</v>
      </c>
      <c r="M55" s="36">
        <v>3</v>
      </c>
      <c r="N55" s="17" t="s">
        <v>25</v>
      </c>
      <c r="O55" s="19"/>
    </row>
    <row r="56" s="1" customFormat="1" ht="17" customHeight="1" spans="1:15">
      <c r="A56" s="13">
        <v>4</v>
      </c>
      <c r="B56" s="13" t="s">
        <v>159</v>
      </c>
      <c r="C56" s="13" t="s">
        <v>160</v>
      </c>
      <c r="D56" s="18">
        <v>1</v>
      </c>
      <c r="E56" s="13" t="s">
        <v>161</v>
      </c>
      <c r="F56" s="13" t="s">
        <v>27</v>
      </c>
      <c r="G56" s="26" t="s">
        <v>162</v>
      </c>
      <c r="H56" s="19">
        <v>66</v>
      </c>
      <c r="I56" s="17">
        <f t="shared" si="8"/>
        <v>19.8</v>
      </c>
      <c r="J56" s="17">
        <v>80</v>
      </c>
      <c r="K56" s="17">
        <f t="shared" si="6"/>
        <v>56</v>
      </c>
      <c r="L56" s="17">
        <f t="shared" si="7"/>
        <v>75.8</v>
      </c>
      <c r="M56" s="33">
        <v>1</v>
      </c>
      <c r="N56" s="17" t="s">
        <v>29</v>
      </c>
      <c r="O56" s="17"/>
    </row>
    <row r="57" s="1" customFormat="1" ht="17" customHeight="1" spans="1:15">
      <c r="A57" s="13">
        <v>5</v>
      </c>
      <c r="B57" s="13" t="s">
        <v>159</v>
      </c>
      <c r="C57" s="13" t="s">
        <v>160</v>
      </c>
      <c r="D57" s="18"/>
      <c r="E57" s="13" t="s">
        <v>163</v>
      </c>
      <c r="F57" s="13" t="s">
        <v>22</v>
      </c>
      <c r="G57" s="26" t="s">
        <v>164</v>
      </c>
      <c r="H57" s="19">
        <v>63</v>
      </c>
      <c r="I57" s="17">
        <f t="shared" si="8"/>
        <v>18.9</v>
      </c>
      <c r="J57" s="17">
        <v>77.8</v>
      </c>
      <c r="K57" s="17">
        <f t="shared" si="6"/>
        <v>54.46</v>
      </c>
      <c r="L57" s="17">
        <f t="shared" si="7"/>
        <v>73.36</v>
      </c>
      <c r="M57" s="33">
        <v>2</v>
      </c>
      <c r="N57" s="17" t="s">
        <v>25</v>
      </c>
      <c r="O57" s="17"/>
    </row>
    <row r="58" s="2" customFormat="1" ht="17" customHeight="1" spans="1:15">
      <c r="A58" s="13">
        <v>6</v>
      </c>
      <c r="B58" s="13" t="s">
        <v>165</v>
      </c>
      <c r="C58" s="13" t="s">
        <v>166</v>
      </c>
      <c r="D58" s="20">
        <v>1</v>
      </c>
      <c r="E58" s="13" t="s">
        <v>167</v>
      </c>
      <c r="F58" s="13" t="s">
        <v>27</v>
      </c>
      <c r="G58" s="27" t="s">
        <v>168</v>
      </c>
      <c r="H58" s="19">
        <v>59</v>
      </c>
      <c r="I58" s="17">
        <f t="shared" ref="I58:I69" si="9">H58*30%</f>
        <v>17.7</v>
      </c>
      <c r="J58" s="37">
        <v>76.5</v>
      </c>
      <c r="K58" s="17">
        <f t="shared" si="6"/>
        <v>53.55</v>
      </c>
      <c r="L58" s="17">
        <f t="shared" si="7"/>
        <v>71.25</v>
      </c>
      <c r="M58" s="35">
        <v>1</v>
      </c>
      <c r="N58" s="17" t="s">
        <v>29</v>
      </c>
      <c r="O58" s="37"/>
    </row>
    <row r="59" s="2" customFormat="1" ht="17" customHeight="1" spans="1:15">
      <c r="A59" s="13">
        <v>7</v>
      </c>
      <c r="B59" s="13" t="s">
        <v>165</v>
      </c>
      <c r="C59" s="13" t="s">
        <v>166</v>
      </c>
      <c r="D59" s="20"/>
      <c r="E59" s="13" t="s">
        <v>169</v>
      </c>
      <c r="F59" s="13" t="s">
        <v>27</v>
      </c>
      <c r="G59" s="27" t="s">
        <v>170</v>
      </c>
      <c r="H59" s="19">
        <v>58</v>
      </c>
      <c r="I59" s="17">
        <f t="shared" si="9"/>
        <v>17.4</v>
      </c>
      <c r="J59" s="37">
        <v>76.1</v>
      </c>
      <c r="K59" s="17">
        <f t="shared" si="6"/>
        <v>53.27</v>
      </c>
      <c r="L59" s="17">
        <f t="shared" si="7"/>
        <v>70.67</v>
      </c>
      <c r="M59" s="35">
        <v>3</v>
      </c>
      <c r="N59" s="17" t="s">
        <v>25</v>
      </c>
      <c r="O59" s="37"/>
    </row>
    <row r="60" s="2" customFormat="1" ht="17" customHeight="1" spans="1:15">
      <c r="A60" s="13">
        <v>8</v>
      </c>
      <c r="B60" s="13" t="s">
        <v>165</v>
      </c>
      <c r="C60" s="13" t="s">
        <v>166</v>
      </c>
      <c r="D60" s="20"/>
      <c r="E60" s="13" t="s">
        <v>171</v>
      </c>
      <c r="F60" s="13" t="s">
        <v>22</v>
      </c>
      <c r="G60" s="27" t="s">
        <v>172</v>
      </c>
      <c r="H60" s="19">
        <v>56</v>
      </c>
      <c r="I60" s="17">
        <f t="shared" si="9"/>
        <v>16.8</v>
      </c>
      <c r="J60" s="37">
        <v>77.4</v>
      </c>
      <c r="K60" s="17">
        <f t="shared" si="6"/>
        <v>54.18</v>
      </c>
      <c r="L60" s="17">
        <f t="shared" si="7"/>
        <v>70.98</v>
      </c>
      <c r="M60" s="35">
        <v>2</v>
      </c>
      <c r="N60" s="17" t="s">
        <v>25</v>
      </c>
      <c r="O60" s="37"/>
    </row>
    <row r="61" s="2" customFormat="1" ht="17" customHeight="1" spans="1:15">
      <c r="A61" s="13">
        <v>9</v>
      </c>
      <c r="B61" s="13" t="s">
        <v>173</v>
      </c>
      <c r="C61" s="13" t="s">
        <v>152</v>
      </c>
      <c r="D61" s="20">
        <v>1</v>
      </c>
      <c r="E61" s="13" t="s">
        <v>174</v>
      </c>
      <c r="F61" s="13" t="s">
        <v>22</v>
      </c>
      <c r="G61" s="27" t="s">
        <v>175</v>
      </c>
      <c r="H61" s="19">
        <v>70</v>
      </c>
      <c r="I61" s="17">
        <f t="shared" si="9"/>
        <v>21</v>
      </c>
      <c r="J61" s="37">
        <v>80.2</v>
      </c>
      <c r="K61" s="17">
        <f t="shared" si="6"/>
        <v>56.14</v>
      </c>
      <c r="L61" s="17">
        <f t="shared" si="7"/>
        <v>77.14</v>
      </c>
      <c r="M61" s="35">
        <v>1</v>
      </c>
      <c r="N61" s="17" t="s">
        <v>29</v>
      </c>
      <c r="O61" s="37"/>
    </row>
    <row r="62" s="2" customFormat="1" ht="17" customHeight="1" spans="1:15">
      <c r="A62" s="13">
        <v>10</v>
      </c>
      <c r="B62" s="13" t="s">
        <v>173</v>
      </c>
      <c r="C62" s="13" t="s">
        <v>152</v>
      </c>
      <c r="D62" s="20"/>
      <c r="E62" s="13" t="s">
        <v>176</v>
      </c>
      <c r="F62" s="13" t="s">
        <v>27</v>
      </c>
      <c r="G62" s="27" t="s">
        <v>177</v>
      </c>
      <c r="H62" s="19">
        <v>67</v>
      </c>
      <c r="I62" s="17">
        <f t="shared" si="9"/>
        <v>20.1</v>
      </c>
      <c r="J62" s="37">
        <v>78.8</v>
      </c>
      <c r="K62" s="17">
        <f t="shared" si="6"/>
        <v>55.16</v>
      </c>
      <c r="L62" s="17">
        <f t="shared" si="7"/>
        <v>75.26</v>
      </c>
      <c r="M62" s="35">
        <v>4</v>
      </c>
      <c r="N62" s="17" t="s">
        <v>25</v>
      </c>
      <c r="O62" s="37"/>
    </row>
    <row r="63" s="2" customFormat="1" ht="17" customHeight="1" spans="1:15">
      <c r="A63" s="13">
        <v>11</v>
      </c>
      <c r="B63" s="13" t="s">
        <v>173</v>
      </c>
      <c r="C63" s="13" t="s">
        <v>152</v>
      </c>
      <c r="D63" s="20"/>
      <c r="E63" s="13" t="s">
        <v>178</v>
      </c>
      <c r="F63" s="13" t="s">
        <v>22</v>
      </c>
      <c r="G63" s="27" t="s">
        <v>179</v>
      </c>
      <c r="H63" s="19">
        <v>65</v>
      </c>
      <c r="I63" s="17">
        <f t="shared" si="9"/>
        <v>19.5</v>
      </c>
      <c r="J63" s="37">
        <v>80</v>
      </c>
      <c r="K63" s="17">
        <f t="shared" si="6"/>
        <v>56</v>
      </c>
      <c r="L63" s="17">
        <f t="shared" si="7"/>
        <v>75.5</v>
      </c>
      <c r="M63" s="35">
        <v>2</v>
      </c>
      <c r="N63" s="17" t="s">
        <v>25</v>
      </c>
      <c r="O63" s="37"/>
    </row>
    <row r="64" s="2" customFormat="1" ht="17" customHeight="1" spans="1:15">
      <c r="A64" s="13">
        <v>12</v>
      </c>
      <c r="B64" s="13" t="s">
        <v>173</v>
      </c>
      <c r="C64" s="13" t="s">
        <v>152</v>
      </c>
      <c r="D64" s="20"/>
      <c r="E64" s="13" t="s">
        <v>180</v>
      </c>
      <c r="F64" s="13" t="s">
        <v>22</v>
      </c>
      <c r="G64" s="27" t="s">
        <v>181</v>
      </c>
      <c r="H64" s="19">
        <v>65</v>
      </c>
      <c r="I64" s="17">
        <f t="shared" si="9"/>
        <v>19.5</v>
      </c>
      <c r="J64" s="37">
        <v>80</v>
      </c>
      <c r="K64" s="17">
        <f t="shared" si="6"/>
        <v>56</v>
      </c>
      <c r="L64" s="17">
        <f t="shared" si="7"/>
        <v>75.5</v>
      </c>
      <c r="M64" s="35">
        <v>2</v>
      </c>
      <c r="N64" s="17" t="s">
        <v>25</v>
      </c>
      <c r="O64" s="37"/>
    </row>
    <row r="65" s="2" customFormat="1" ht="17" customHeight="1" spans="1:15">
      <c r="A65" s="13">
        <v>13</v>
      </c>
      <c r="B65" s="14" t="s">
        <v>182</v>
      </c>
      <c r="C65" s="13" t="s">
        <v>183</v>
      </c>
      <c r="D65" s="20">
        <v>1</v>
      </c>
      <c r="E65" s="13" t="s">
        <v>184</v>
      </c>
      <c r="F65" s="13" t="s">
        <v>22</v>
      </c>
      <c r="G65" s="27" t="s">
        <v>185</v>
      </c>
      <c r="H65" s="19">
        <v>54</v>
      </c>
      <c r="I65" s="17">
        <f t="shared" si="9"/>
        <v>16.2</v>
      </c>
      <c r="J65" s="37">
        <v>77.4</v>
      </c>
      <c r="K65" s="17">
        <f t="shared" si="6"/>
        <v>54.18</v>
      </c>
      <c r="L65" s="17">
        <f t="shared" si="7"/>
        <v>70.38</v>
      </c>
      <c r="M65" s="35">
        <v>3</v>
      </c>
      <c r="N65" s="17" t="s">
        <v>25</v>
      </c>
      <c r="O65" s="37"/>
    </row>
    <row r="66" s="2" customFormat="1" ht="17" customHeight="1" spans="1:15">
      <c r="A66" s="13">
        <v>14</v>
      </c>
      <c r="B66" s="14" t="s">
        <v>182</v>
      </c>
      <c r="C66" s="13" t="s">
        <v>183</v>
      </c>
      <c r="D66" s="20"/>
      <c r="E66" s="13" t="s">
        <v>186</v>
      </c>
      <c r="F66" s="13" t="s">
        <v>22</v>
      </c>
      <c r="G66" s="27" t="s">
        <v>187</v>
      </c>
      <c r="H66" s="19">
        <v>51</v>
      </c>
      <c r="I66" s="17">
        <f t="shared" si="9"/>
        <v>15.3</v>
      </c>
      <c r="J66" s="37">
        <v>85.6</v>
      </c>
      <c r="K66" s="17">
        <f t="shared" si="6"/>
        <v>59.92</v>
      </c>
      <c r="L66" s="17">
        <f t="shared" si="7"/>
        <v>75.22</v>
      </c>
      <c r="M66" s="35">
        <v>1</v>
      </c>
      <c r="N66" s="17" t="s">
        <v>29</v>
      </c>
      <c r="O66" s="37"/>
    </row>
    <row r="67" s="2" customFormat="1" ht="17" customHeight="1" spans="1:15">
      <c r="A67" s="13">
        <v>15</v>
      </c>
      <c r="B67" s="14" t="s">
        <v>182</v>
      </c>
      <c r="C67" s="13" t="s">
        <v>183</v>
      </c>
      <c r="D67" s="20"/>
      <c r="E67" s="13" t="s">
        <v>188</v>
      </c>
      <c r="F67" s="13" t="s">
        <v>22</v>
      </c>
      <c r="G67" s="27" t="s">
        <v>189</v>
      </c>
      <c r="H67" s="19">
        <v>50</v>
      </c>
      <c r="I67" s="17">
        <f t="shared" si="9"/>
        <v>15</v>
      </c>
      <c r="J67" s="37">
        <v>80.4</v>
      </c>
      <c r="K67" s="17">
        <f t="shared" si="6"/>
        <v>56.28</v>
      </c>
      <c r="L67" s="17">
        <f t="shared" si="7"/>
        <v>71.28</v>
      </c>
      <c r="M67" s="35">
        <v>2</v>
      </c>
      <c r="N67" s="17" t="s">
        <v>25</v>
      </c>
      <c r="O67" s="37"/>
    </row>
    <row r="68" s="2" customFormat="1" ht="17" customHeight="1" spans="1:15">
      <c r="A68" s="13">
        <v>16</v>
      </c>
      <c r="B68" s="14" t="s">
        <v>182</v>
      </c>
      <c r="C68" s="13" t="s">
        <v>183</v>
      </c>
      <c r="D68" s="20"/>
      <c r="E68" s="13" t="s">
        <v>190</v>
      </c>
      <c r="F68" s="13" t="s">
        <v>27</v>
      </c>
      <c r="G68" s="27" t="s">
        <v>191</v>
      </c>
      <c r="H68" s="19">
        <v>50</v>
      </c>
      <c r="I68" s="17">
        <f t="shared" si="9"/>
        <v>15</v>
      </c>
      <c r="J68" s="37">
        <v>77.5</v>
      </c>
      <c r="K68" s="17">
        <f t="shared" si="6"/>
        <v>54.25</v>
      </c>
      <c r="L68" s="17">
        <f t="shared" si="7"/>
        <v>69.25</v>
      </c>
      <c r="M68" s="35">
        <v>4</v>
      </c>
      <c r="N68" s="17" t="s">
        <v>25</v>
      </c>
      <c r="O68" s="37"/>
    </row>
    <row r="69" s="1" customFormat="1" ht="17" customHeight="1" spans="1:15">
      <c r="A69" s="13">
        <v>17</v>
      </c>
      <c r="B69" s="14" t="s">
        <v>182</v>
      </c>
      <c r="C69" s="13" t="s">
        <v>192</v>
      </c>
      <c r="D69" s="18">
        <v>1</v>
      </c>
      <c r="E69" s="13" t="s">
        <v>193</v>
      </c>
      <c r="F69" s="13" t="s">
        <v>22</v>
      </c>
      <c r="G69" s="26" t="s">
        <v>194</v>
      </c>
      <c r="H69" s="17" t="s">
        <v>24</v>
      </c>
      <c r="I69" s="17" t="s">
        <v>24</v>
      </c>
      <c r="J69" s="17">
        <v>78.6</v>
      </c>
      <c r="K69" s="17">
        <f t="shared" si="6"/>
        <v>55.02</v>
      </c>
      <c r="L69" s="17">
        <f>J69</f>
        <v>78.6</v>
      </c>
      <c r="M69" s="33">
        <v>4</v>
      </c>
      <c r="N69" s="17" t="s">
        <v>25</v>
      </c>
      <c r="O69" s="17"/>
    </row>
    <row r="70" s="3" customFormat="1" ht="17" customHeight="1" spans="1:15">
      <c r="A70" s="13">
        <v>18</v>
      </c>
      <c r="B70" s="14" t="s">
        <v>182</v>
      </c>
      <c r="C70" s="13" t="s">
        <v>192</v>
      </c>
      <c r="D70" s="18"/>
      <c r="E70" s="13" t="s">
        <v>195</v>
      </c>
      <c r="F70" s="13" t="s">
        <v>22</v>
      </c>
      <c r="G70" s="38" t="s">
        <v>196</v>
      </c>
      <c r="H70" s="17" t="s">
        <v>24</v>
      </c>
      <c r="I70" s="17" t="s">
        <v>24</v>
      </c>
      <c r="J70" s="17">
        <v>80.2</v>
      </c>
      <c r="K70" s="17">
        <f t="shared" si="6"/>
        <v>56.14</v>
      </c>
      <c r="L70" s="17">
        <f t="shared" ref="L70:L77" si="10">J70</f>
        <v>80.2</v>
      </c>
      <c r="M70" s="33">
        <v>2</v>
      </c>
      <c r="N70" s="17" t="s">
        <v>25</v>
      </c>
      <c r="O70" s="17"/>
    </row>
    <row r="71" s="1" customFormat="1" ht="17" customHeight="1" spans="1:15">
      <c r="A71" s="13">
        <v>19</v>
      </c>
      <c r="B71" s="14" t="s">
        <v>182</v>
      </c>
      <c r="C71" s="13" t="s">
        <v>192</v>
      </c>
      <c r="D71" s="18"/>
      <c r="E71" s="13" t="s">
        <v>197</v>
      </c>
      <c r="F71" s="13" t="s">
        <v>27</v>
      </c>
      <c r="G71" s="26" t="s">
        <v>198</v>
      </c>
      <c r="H71" s="17" t="s">
        <v>24</v>
      </c>
      <c r="I71" s="17" t="s">
        <v>24</v>
      </c>
      <c r="J71" s="17">
        <v>79.4</v>
      </c>
      <c r="K71" s="17">
        <f t="shared" si="6"/>
        <v>55.58</v>
      </c>
      <c r="L71" s="17">
        <f t="shared" si="10"/>
        <v>79.4</v>
      </c>
      <c r="M71" s="33">
        <v>3</v>
      </c>
      <c r="N71" s="17" t="s">
        <v>25</v>
      </c>
      <c r="O71" s="17"/>
    </row>
    <row r="72" s="1" customFormat="1" ht="17" customHeight="1" spans="1:15">
      <c r="A72" s="13">
        <v>20</v>
      </c>
      <c r="B72" s="14" t="s">
        <v>182</v>
      </c>
      <c r="C72" s="13" t="s">
        <v>192</v>
      </c>
      <c r="D72" s="18"/>
      <c r="E72" s="13" t="s">
        <v>199</v>
      </c>
      <c r="F72" s="13" t="s">
        <v>22</v>
      </c>
      <c r="G72" s="26" t="s">
        <v>200</v>
      </c>
      <c r="H72" s="17" t="s">
        <v>24</v>
      </c>
      <c r="I72" s="17" t="s">
        <v>24</v>
      </c>
      <c r="J72" s="17">
        <v>77.6</v>
      </c>
      <c r="K72" s="17">
        <f t="shared" si="6"/>
        <v>54.32</v>
      </c>
      <c r="L72" s="17">
        <f t="shared" si="10"/>
        <v>77.6</v>
      </c>
      <c r="M72" s="33">
        <v>5</v>
      </c>
      <c r="N72" s="17" t="s">
        <v>25</v>
      </c>
      <c r="O72" s="17"/>
    </row>
    <row r="73" s="2" customFormat="1" ht="17" customHeight="1" spans="1:15">
      <c r="A73" s="13">
        <v>21</v>
      </c>
      <c r="B73" s="14" t="s">
        <v>182</v>
      </c>
      <c r="C73" s="13" t="s">
        <v>192</v>
      </c>
      <c r="D73" s="18"/>
      <c r="E73" s="13" t="s">
        <v>201</v>
      </c>
      <c r="F73" s="13" t="s">
        <v>22</v>
      </c>
      <c r="G73" s="27" t="s">
        <v>202</v>
      </c>
      <c r="H73" s="17" t="s">
        <v>24</v>
      </c>
      <c r="I73" s="17" t="s">
        <v>24</v>
      </c>
      <c r="J73" s="37">
        <v>84.8</v>
      </c>
      <c r="K73" s="17">
        <f t="shared" si="6"/>
        <v>59.36</v>
      </c>
      <c r="L73" s="17">
        <f t="shared" si="10"/>
        <v>84.8</v>
      </c>
      <c r="M73" s="35">
        <v>1</v>
      </c>
      <c r="N73" s="17" t="s">
        <v>29</v>
      </c>
      <c r="O73" s="37"/>
    </row>
    <row r="74" s="2" customFormat="1" ht="17" customHeight="1" spans="1:15">
      <c r="A74" s="13">
        <v>22</v>
      </c>
      <c r="B74" s="14" t="s">
        <v>182</v>
      </c>
      <c r="C74" s="13" t="s">
        <v>136</v>
      </c>
      <c r="D74" s="20">
        <v>1</v>
      </c>
      <c r="E74" s="13" t="s">
        <v>203</v>
      </c>
      <c r="F74" s="13" t="s">
        <v>22</v>
      </c>
      <c r="G74" s="27" t="s">
        <v>204</v>
      </c>
      <c r="H74" s="17" t="s">
        <v>24</v>
      </c>
      <c r="I74" s="17" t="s">
        <v>24</v>
      </c>
      <c r="J74" s="37">
        <v>78.4</v>
      </c>
      <c r="K74" s="17">
        <f t="shared" si="6"/>
        <v>54.88</v>
      </c>
      <c r="L74" s="17">
        <f t="shared" si="10"/>
        <v>78.4</v>
      </c>
      <c r="M74" s="35">
        <v>4</v>
      </c>
      <c r="N74" s="17" t="s">
        <v>25</v>
      </c>
      <c r="O74" s="37"/>
    </row>
    <row r="75" s="2" customFormat="1" ht="17" customHeight="1" spans="1:15">
      <c r="A75" s="13">
        <v>23</v>
      </c>
      <c r="B75" s="14" t="s">
        <v>182</v>
      </c>
      <c r="C75" s="13" t="s">
        <v>136</v>
      </c>
      <c r="D75" s="20"/>
      <c r="E75" s="13" t="s">
        <v>205</v>
      </c>
      <c r="F75" s="13" t="s">
        <v>22</v>
      </c>
      <c r="G75" s="27" t="s">
        <v>206</v>
      </c>
      <c r="H75" s="17" t="s">
        <v>24</v>
      </c>
      <c r="I75" s="17" t="s">
        <v>24</v>
      </c>
      <c r="J75" s="37">
        <v>78.6</v>
      </c>
      <c r="K75" s="17">
        <f t="shared" si="6"/>
        <v>55.02</v>
      </c>
      <c r="L75" s="17">
        <f t="shared" si="10"/>
        <v>78.6</v>
      </c>
      <c r="M75" s="35">
        <v>3</v>
      </c>
      <c r="N75" s="17" t="s">
        <v>25</v>
      </c>
      <c r="O75" s="37"/>
    </row>
    <row r="76" s="2" customFormat="1" ht="17" customHeight="1" spans="1:15">
      <c r="A76" s="13">
        <v>24</v>
      </c>
      <c r="B76" s="14" t="s">
        <v>182</v>
      </c>
      <c r="C76" s="13" t="s">
        <v>136</v>
      </c>
      <c r="D76" s="20"/>
      <c r="E76" s="13" t="s">
        <v>207</v>
      </c>
      <c r="F76" s="13" t="s">
        <v>22</v>
      </c>
      <c r="G76" s="27" t="s">
        <v>208</v>
      </c>
      <c r="H76" s="17" t="s">
        <v>24</v>
      </c>
      <c r="I76" s="17" t="s">
        <v>24</v>
      </c>
      <c r="J76" s="37">
        <v>80.2</v>
      </c>
      <c r="K76" s="17">
        <f t="shared" si="6"/>
        <v>56.14</v>
      </c>
      <c r="L76" s="17">
        <f t="shared" si="10"/>
        <v>80.2</v>
      </c>
      <c r="M76" s="35">
        <v>2</v>
      </c>
      <c r="N76" s="17" t="s">
        <v>25</v>
      </c>
      <c r="O76" s="37"/>
    </row>
    <row r="77" s="2" customFormat="1" ht="17" customHeight="1" spans="1:15">
      <c r="A77" s="13">
        <v>25</v>
      </c>
      <c r="B77" s="14" t="s">
        <v>182</v>
      </c>
      <c r="C77" s="13" t="s">
        <v>136</v>
      </c>
      <c r="D77" s="20"/>
      <c r="E77" s="13" t="s">
        <v>209</v>
      </c>
      <c r="F77" s="13" t="s">
        <v>22</v>
      </c>
      <c r="G77" s="27" t="s">
        <v>210</v>
      </c>
      <c r="H77" s="17" t="s">
        <v>24</v>
      </c>
      <c r="I77" s="17" t="s">
        <v>24</v>
      </c>
      <c r="J77" s="37">
        <v>85</v>
      </c>
      <c r="K77" s="17">
        <f t="shared" si="6"/>
        <v>59.5</v>
      </c>
      <c r="L77" s="17">
        <f t="shared" si="10"/>
        <v>85</v>
      </c>
      <c r="M77" s="35">
        <v>1</v>
      </c>
      <c r="N77" s="17" t="s">
        <v>29</v>
      </c>
      <c r="O77" s="37"/>
    </row>
  </sheetData>
  <mergeCells count="39">
    <mergeCell ref="A1:O1"/>
    <mergeCell ref="A2:L2"/>
    <mergeCell ref="M2:O2"/>
    <mergeCell ref="H3:I3"/>
    <mergeCell ref="J3:K3"/>
    <mergeCell ref="A3:A4"/>
    <mergeCell ref="B3:B4"/>
    <mergeCell ref="C3:C4"/>
    <mergeCell ref="D3:D4"/>
    <mergeCell ref="D5:D6"/>
    <mergeCell ref="D8:D10"/>
    <mergeCell ref="D11:D12"/>
    <mergeCell ref="D13:D15"/>
    <mergeCell ref="D16:D18"/>
    <mergeCell ref="D19:D20"/>
    <mergeCell ref="D21:D23"/>
    <mergeCell ref="D24:D26"/>
    <mergeCell ref="D27:D29"/>
    <mergeCell ref="D30:D32"/>
    <mergeCell ref="D33:D36"/>
    <mergeCell ref="D37:D39"/>
    <mergeCell ref="D40:D42"/>
    <mergeCell ref="D43:D45"/>
    <mergeCell ref="D48:D49"/>
    <mergeCell ref="D50:D52"/>
    <mergeCell ref="D53:D55"/>
    <mergeCell ref="D56:D57"/>
    <mergeCell ref="D58:D60"/>
    <mergeCell ref="D61:D64"/>
    <mergeCell ref="D65:D68"/>
    <mergeCell ref="D69:D73"/>
    <mergeCell ref="D74:D77"/>
    <mergeCell ref="E3:E4"/>
    <mergeCell ref="F3:F4"/>
    <mergeCell ref="G3:G4"/>
    <mergeCell ref="L3:L4"/>
    <mergeCell ref="M3:M4"/>
    <mergeCell ref="N3:N4"/>
    <mergeCell ref="O3:O4"/>
  </mergeCells>
  <printOptions horizontalCentered="1"/>
  <pageMargins left="0.700694444444445" right="0.503472222222222" top="0.357638888888889" bottom="0.590277777777778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  <rowBreaks count="3" manualBreakCount="3">
    <brk id="29" max="16383" man="1"/>
    <brk id="52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86136</cp:lastModifiedBy>
  <dcterms:created xsi:type="dcterms:W3CDTF">2017-08-25T01:49:00Z</dcterms:created>
  <dcterms:modified xsi:type="dcterms:W3CDTF">2021-05-23T06:18:12Z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A7C4ACC58B784463A17EBE765958795B</vt:lpwstr>
  </property>
</Properties>
</file>