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<sst xmlns="http://schemas.openxmlformats.org/spreadsheetml/2006/main" count="258" uniqueCount="241">
  <si>
    <r>
      <rPr>
        <sz val="12"/>
        <color theme="1"/>
        <rFont val="方正小标宋简体"/>
        <charset val="134"/>
      </rPr>
      <t xml:space="preserve">附件3：                                                            </t>
    </r>
    <r>
      <rPr>
        <sz val="16"/>
        <color theme="1"/>
        <rFont val="方正小标宋简体"/>
        <charset val="134"/>
      </rPr>
      <t>求职申请表</t>
    </r>
  </si>
  <si>
    <t>申请单位</t>
  </si>
  <si>
    <t>岗  位</t>
  </si>
  <si>
    <t>照片粘贴处</t>
  </si>
  <si>
    <t>1.基本信息栏：</t>
  </si>
  <si>
    <t>姓  名</t>
  </si>
  <si>
    <t>性  别</t>
  </si>
  <si>
    <t>出生年月
（1998.08）</t>
  </si>
  <si>
    <t>民  族</t>
  </si>
  <si>
    <t>籍  贯</t>
  </si>
  <si>
    <t>政治面貌</t>
  </si>
  <si>
    <t>最高学历</t>
  </si>
  <si>
    <t>毕业院校</t>
  </si>
  <si>
    <t>所学专业</t>
  </si>
  <si>
    <t>2.学习经历：</t>
  </si>
  <si>
    <t xml:space="preserve">（学习经历请从大中专学习经历填起）
格式为：19**年*月—20**年*月 **大学**专业本科学习
</t>
  </si>
  <si>
    <t>学习层次</t>
  </si>
  <si>
    <t>学习类别</t>
  </si>
  <si>
    <t>起始时间</t>
  </si>
  <si>
    <t>毕业时间</t>
  </si>
  <si>
    <t>毕业学校</t>
  </si>
  <si>
    <t>3.工作经历：</t>
  </si>
  <si>
    <t xml:space="preserve">（简历请填写全部工作、任职经历）
格式为：20**年*月—20**年*月 **单位**部门员工
</t>
  </si>
  <si>
    <t>4.家庭主要成员及重要社会关系：</t>
  </si>
  <si>
    <t>（家庭成员信息包括称谓、姓名、出生年月、工作单位及职务）</t>
  </si>
  <si>
    <t>5.获得奖励/证书情况：</t>
  </si>
  <si>
    <t xml:space="preserve">联系电话：   </t>
  </si>
  <si>
    <t>家庭住址：</t>
  </si>
  <si>
    <t>注：应聘者承诺并保证所填写的信息真实有效，若有虚假，承担由此引起的一切责任。
   我们承诺对应聘者信息严格保密。</t>
  </si>
  <si>
    <t>男</t>
  </si>
  <si>
    <t>中共党员</t>
  </si>
  <si>
    <t>1-编辑部人文社科类
图书编辑</t>
  </si>
  <si>
    <t>编辑部人文社科类
图书编辑</t>
  </si>
  <si>
    <t>女</t>
  </si>
  <si>
    <t>共青团员</t>
  </si>
  <si>
    <t>2-编辑部法律类
图书编辑</t>
  </si>
  <si>
    <t>编辑部法律类
图书编辑</t>
  </si>
  <si>
    <t>全日制</t>
  </si>
  <si>
    <t>高中及以下</t>
  </si>
  <si>
    <t>其他党派</t>
  </si>
  <si>
    <t>3-编辑部理科
图书编辑</t>
  </si>
  <si>
    <t>编辑部理科
图书编辑</t>
  </si>
  <si>
    <t>自考</t>
  </si>
  <si>
    <t>中专及以下</t>
  </si>
  <si>
    <t>中专</t>
  </si>
  <si>
    <t>群众</t>
  </si>
  <si>
    <t>4-编辑部经济类
图书编辑</t>
  </si>
  <si>
    <t>编辑部经济类
图书编辑</t>
  </si>
  <si>
    <t>网络</t>
  </si>
  <si>
    <t>大专</t>
  </si>
  <si>
    <t>01-湖北人民出版社有限公司</t>
  </si>
  <si>
    <t>5-图书编辑</t>
  </si>
  <si>
    <t>图书编辑</t>
  </si>
  <si>
    <t>成教</t>
  </si>
  <si>
    <t>本科</t>
  </si>
  <si>
    <t>02-长江文艺出版社有限公司</t>
  </si>
  <si>
    <t>6-发行部业务岗</t>
  </si>
  <si>
    <t>发行部业务岗</t>
  </si>
  <si>
    <t>电大</t>
  </si>
  <si>
    <t>硕士研究生</t>
  </si>
  <si>
    <t>03-湖北教育出版社有限公司</t>
  </si>
  <si>
    <t>7-质校科校对岗</t>
  </si>
  <si>
    <t>质校科校对岗</t>
  </si>
  <si>
    <t>在职</t>
  </si>
  <si>
    <t>博士研究生</t>
  </si>
  <si>
    <t>04-长江少年儿童出版社（集团）有限公司</t>
  </si>
  <si>
    <t>8-教材分社 
历史编辑</t>
  </si>
  <si>
    <t>教材分社 
历史编辑</t>
  </si>
  <si>
    <t>已婚</t>
  </si>
  <si>
    <t>05-湖北美术出版社有限公司</t>
  </si>
  <si>
    <t>9-教材分社 
物理编辑</t>
  </si>
  <si>
    <t>教材分社 
物理编辑</t>
  </si>
  <si>
    <t>未婚</t>
  </si>
  <si>
    <t>06-湖北科学技术出版社有限公司</t>
  </si>
  <si>
    <t>10-教辅分社 
政治编辑</t>
  </si>
  <si>
    <t>教辅分社 
政治编辑</t>
  </si>
  <si>
    <t>丧偶</t>
  </si>
  <si>
    <t>07-崇文书局有限公司</t>
  </si>
  <si>
    <t>11-教辅分社 
地理编辑</t>
  </si>
  <si>
    <t>教辅分社 
地理编辑</t>
  </si>
  <si>
    <t>离婚</t>
  </si>
  <si>
    <t>08-湖北九通电子音像出版社有限公司</t>
  </si>
  <si>
    <t>12-新媒体业务中心 
新媒体运营编辑</t>
  </si>
  <si>
    <t>新媒体业务中心 
新媒体运营编辑</t>
  </si>
  <si>
    <t>09-湖北长江报刊传媒（集团）有限公司</t>
  </si>
  <si>
    <t>13-“习汉字”工作室 
书法编辑</t>
  </si>
  <si>
    <t>“习汉字”工作室 
书法编辑</t>
  </si>
  <si>
    <t>10-湖北新华印务有限公司</t>
  </si>
  <si>
    <t>14-销售中心 
发行人员</t>
  </si>
  <si>
    <t>销售中心 
发行人员</t>
  </si>
  <si>
    <t>11湖北长江出版印刷物资有限公司</t>
  </si>
  <si>
    <t>15-营销和品牌推广部
营销专员</t>
  </si>
  <si>
    <t>营销和品牌推广部
营销专员</t>
  </si>
  <si>
    <t>12-湖北长江传媒数字出版有限公司</t>
  </si>
  <si>
    <t>16-编辑室/一般图书编辑</t>
  </si>
  <si>
    <t>编辑室/一般图书编辑</t>
  </si>
  <si>
    <t>13-湖北博盛数字教育服务有限公司</t>
  </si>
  <si>
    <t>17-少年美术编辑室
编辑</t>
  </si>
  <si>
    <t>少年美术编辑室
编辑</t>
  </si>
  <si>
    <t>14-教材分公司</t>
  </si>
  <si>
    <t>18-审校室
编辑</t>
  </si>
  <si>
    <t>审校室
编辑</t>
  </si>
  <si>
    <t>15-湖北长江传媒安全生产文化传播有限公司</t>
  </si>
  <si>
    <t>19-美术教育编辑室
编辑</t>
  </si>
  <si>
    <t>美术教育编辑室
编辑</t>
  </si>
  <si>
    <t>16-湖北长江传媒统计与决策学术传播有限公司</t>
  </si>
  <si>
    <t>20-书画编辑室
编辑</t>
  </si>
  <si>
    <t>书画编辑室
编辑</t>
  </si>
  <si>
    <t>17-武汉德锦公司投资有限公司</t>
  </si>
  <si>
    <t>21-财务科
资金管理</t>
  </si>
  <si>
    <t>财务科
资金管理</t>
  </si>
  <si>
    <t>22-医卫分社
图书编辑</t>
  </si>
  <si>
    <t>医卫分社
图书编辑</t>
  </si>
  <si>
    <t>23-高教编辑室
图书编辑</t>
  </si>
  <si>
    <t>高教编辑室
图书编辑</t>
  </si>
  <si>
    <t>24-武术编辑室
图书编辑</t>
  </si>
  <si>
    <t>武术编辑室
图书编辑</t>
  </si>
  <si>
    <t>25-科普编辑室
图书编辑</t>
  </si>
  <si>
    <t>科普编辑室
图书编辑</t>
  </si>
  <si>
    <t>26-生活编辑室
图书编辑</t>
  </si>
  <si>
    <t>生活编辑室
图书编辑</t>
  </si>
  <si>
    <t>27-英爵意公司
对外专员</t>
  </si>
  <si>
    <t>英爵意公司
对外专员</t>
  </si>
  <si>
    <t>28-英爵意公司
营销人员</t>
  </si>
  <si>
    <t>英爵意公司
营销人员</t>
  </si>
  <si>
    <t>29-英爵意公司
文创人员</t>
  </si>
  <si>
    <t>英爵意公司
文创人员</t>
  </si>
  <si>
    <t>30-总编室
编务人员</t>
  </si>
  <si>
    <t>总编室
编务人员</t>
  </si>
  <si>
    <t>31-综合管理
法务专员</t>
  </si>
  <si>
    <t>综合管理
法务专员</t>
  </si>
  <si>
    <t>32-辞书编辑部辞书编辑</t>
  </si>
  <si>
    <t>辞书编辑部辞书编辑</t>
  </si>
  <si>
    <t>33-大众文史编辑部编辑</t>
  </si>
  <si>
    <t>大众文史编辑部编辑</t>
  </si>
  <si>
    <t>34-学术文化编辑部编辑</t>
  </si>
  <si>
    <t>学术文化编辑部编辑</t>
  </si>
  <si>
    <t>35-市场教辅编辑部 
 理科编辑</t>
  </si>
  <si>
    <t>市场教辅编辑部 
 理科编辑</t>
  </si>
  <si>
    <t>36-综合部人事专员</t>
  </si>
  <si>
    <t>综合部人事专员</t>
  </si>
  <si>
    <t>37-财务部会计</t>
  </si>
  <si>
    <t>财务部会计</t>
  </si>
  <si>
    <t>38-教辅编辑部
理科编辑</t>
  </si>
  <si>
    <t>教辅编辑部
理科编辑</t>
  </si>
  <si>
    <t>39-教辅编辑部
英语编辑</t>
  </si>
  <si>
    <t>教辅编辑部
英语编辑</t>
  </si>
  <si>
    <t>40-教辅编辑部
文科编辑</t>
  </si>
  <si>
    <t>教辅编辑部
文科编辑</t>
  </si>
  <si>
    <t>41-儿童产品编辑部
文科编辑</t>
  </si>
  <si>
    <t>儿童产品编辑部
文科编辑</t>
  </si>
  <si>
    <t>42-发行营销中心
营销业务岗</t>
  </si>
  <si>
    <t>发行营销中心
营销业务岗</t>
  </si>
  <si>
    <t>43-《初中生天地》
(综合编辑)</t>
  </si>
  <si>
    <t>《初中生天地》
(综合编辑)</t>
  </si>
  <si>
    <t>44-《初中生天地》
(数学编辑)</t>
  </si>
  <si>
    <t>《初中生天地》
(数学编辑)</t>
  </si>
  <si>
    <t>45-《高中生学习》
(综合编辑)</t>
  </si>
  <si>
    <t>《高中生学习》
(综合编辑)</t>
  </si>
  <si>
    <t>46-《高中生学习》
(美术编辑)</t>
  </si>
  <si>
    <t>《高中生学习》
(美术编辑)</t>
  </si>
  <si>
    <t>47-文化创意部 （新媒体编辑兼活动策划）</t>
  </si>
  <si>
    <t>文化创意部 （新媒体编辑兼活动策划）</t>
  </si>
  <si>
    <t>48-《英语广场》编辑部   编辑</t>
  </si>
  <si>
    <t>《英语广场》编辑部   编辑</t>
  </si>
  <si>
    <t>49-《学校党建与思想教育》编辑</t>
  </si>
  <si>
    <t>《学校党建与思想教育》编辑</t>
  </si>
  <si>
    <t>50-《新课程研究》编辑</t>
  </si>
  <si>
    <t>《新课程研究》编辑</t>
  </si>
  <si>
    <t>51-《湖北教育》（政务宣传）编辑部   编辑</t>
  </si>
  <si>
    <t>《湖北教育》（政务宣传）编辑部   编辑</t>
  </si>
  <si>
    <t>52-教育期刊中心《新班主任》编辑部   文字编辑</t>
  </si>
  <si>
    <t>教育期刊中心         《新班主任》编辑部   文字编辑</t>
  </si>
  <si>
    <t>53-教育期刊中心《湖北教育》（教育教学）文字编辑</t>
  </si>
  <si>
    <t>教育期刊中心         《湖北教育》（教育教学）文字编辑</t>
  </si>
  <si>
    <t>54-学生期刊中心《小学生天地》编辑部文字编辑</t>
  </si>
  <si>
    <t>学生期刊中心         《小学生天地》编辑部  文字编辑</t>
  </si>
  <si>
    <t>55-分公司营销岗</t>
  </si>
  <si>
    <t>分公司营销岗</t>
  </si>
  <si>
    <t>56-生产经营部印刷生产管理员</t>
  </si>
  <si>
    <t>生产经营部      
印刷生产管理员</t>
  </si>
  <si>
    <t>57-职业经理人
（销售人员）</t>
  </si>
  <si>
    <t>职业经理人
（销售人员）</t>
  </si>
  <si>
    <t>58-
会计</t>
  </si>
  <si>
    <t xml:space="preserve">
会计</t>
  </si>
  <si>
    <t>59-行政文员</t>
  </si>
  <si>
    <t>行政文员</t>
  </si>
  <si>
    <t>60-产品中心平面设计</t>
  </si>
  <si>
    <t>产品中心平面设计</t>
  </si>
  <si>
    <t>61-产品中心策划编辑</t>
  </si>
  <si>
    <t>产品中心策划编辑</t>
  </si>
  <si>
    <t>62-市场部销售经理</t>
  </si>
  <si>
    <t>市场部销售经理</t>
  </si>
  <si>
    <t>63-产品中心产品经理</t>
  </si>
  <si>
    <t>产品中心产品经理</t>
  </si>
  <si>
    <t>64-运营专员</t>
  </si>
  <si>
    <t>运营专员</t>
  </si>
  <si>
    <t>65-教育服务部教育服务专员</t>
  </si>
  <si>
    <t>教育服务部      
教育服务专员</t>
  </si>
  <si>
    <t>66-市场运营部资源运营专员</t>
  </si>
  <si>
    <t>市场运营部      
 资源运营专员</t>
  </si>
  <si>
    <t xml:space="preserve">67-市场部
营销岗
</t>
  </si>
  <si>
    <t xml:space="preserve">市场部
营销岗
</t>
  </si>
  <si>
    <t>68-采编部
记者编辑</t>
  </si>
  <si>
    <t>采编部
记者编辑</t>
  </si>
  <si>
    <t>69-新媒体部
专业编辑</t>
  </si>
  <si>
    <t>新媒体部
专业编辑</t>
  </si>
  <si>
    <t>70-编辑部
编辑</t>
  </si>
  <si>
    <t>编辑部
编辑</t>
  </si>
  <si>
    <t>71-综合部综合管理岗</t>
  </si>
  <si>
    <t>综合部           
综合管理岗</t>
  </si>
  <si>
    <t>72-
副总经理</t>
  </si>
  <si>
    <t xml:space="preserve">
副总经理</t>
  </si>
  <si>
    <t>73-
总经济师</t>
  </si>
  <si>
    <t xml:space="preserve">
总经济师</t>
  </si>
  <si>
    <t>74-资金财务部
部长</t>
  </si>
  <si>
    <t>资金财务部
部长</t>
  </si>
  <si>
    <t>75-投资前期部
部长（或副部长）</t>
  </si>
  <si>
    <t>投资前期部
部长（或副部长）</t>
  </si>
  <si>
    <t>76-投资管理部
部长（或副部长）</t>
  </si>
  <si>
    <t>投资管理部
部长（或副部长）</t>
  </si>
  <si>
    <t>77-综合业务部
部长（或副部长）</t>
  </si>
  <si>
    <t>综合业务部
部长（或副部长）</t>
  </si>
  <si>
    <t>78-综合业务部
行政经理（部门正职级）</t>
  </si>
  <si>
    <t>综合业务部
行政经理（部门正职级）</t>
  </si>
  <si>
    <t>79-投资前期部
项目经理</t>
  </si>
  <si>
    <t>投资前期部
项目经理</t>
  </si>
  <si>
    <t>岗位</t>
  </si>
  <si>
    <t>姓名</t>
  </si>
  <si>
    <t>性别</t>
  </si>
  <si>
    <t>出生年月</t>
  </si>
  <si>
    <t>民族</t>
  </si>
  <si>
    <t>籍贯</t>
  </si>
  <si>
    <t>工作经历</t>
  </si>
  <si>
    <t>家庭成员</t>
  </si>
  <si>
    <t>获奖情况</t>
  </si>
  <si>
    <t>家庭住址</t>
  </si>
  <si>
    <t>本科学习类别</t>
  </si>
  <si>
    <t>本科学习院校</t>
  </si>
  <si>
    <t>本科学习专业</t>
  </si>
  <si>
    <t>联系电话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</si>
</sst>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1" fillId="6" borderId="1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51"/>
  <sheetViews>
    <sheetView tabSelected="1" workbookViewId="0">
      <selection activeCell="F2" sqref="F2"/>
    </sheetView>
  </sheetViews>
  <sheetFormatPr defaultColWidth="9" defaultRowHeight="13.5"/>
  <cols>
    <col min="1" max="1" width="10.125" customWidth="1"/>
    <col min="2" max="2" width="11.625" customWidth="1"/>
    <col min="3" max="3" width="9.625" customWidth="1"/>
    <col min="4" max="4" width="13.125" customWidth="1"/>
    <col min="5" max="5" width="13.5" customWidth="1"/>
    <col min="6" max="6" width="17.25" customWidth="1"/>
    <col min="7" max="7" width="18.75" customWidth="1"/>
    <col min="14" max="14" width="9" customWidth="1"/>
    <col min="15" max="28" width="9" hidden="1" customWidth="1"/>
    <col min="29" max="29" width="19.25" hidden="1" customWidth="1"/>
    <col min="30" max="30" width="9" hidden="1" customWidth="1"/>
  </cols>
  <sheetData>
    <row r="1" ht="38.25" customHeight="1" spans="1:7">
      <c r="A1" s="3" t="s">
        <v>0</v>
      </c>
      <c r="B1" s="3"/>
      <c r="C1" s="3"/>
      <c r="D1" s="3"/>
      <c r="E1" s="3"/>
      <c r="F1" s="3"/>
      <c r="G1" s="3"/>
    </row>
    <row r="2" ht="33.75" customHeight="1" spans="1:7">
      <c r="A2" s="4" t="s">
        <v>1</v>
      </c>
      <c r="B2" s="5"/>
      <c r="C2" s="6"/>
      <c r="D2" s="7"/>
      <c r="E2" s="4" t="s">
        <v>2</v>
      </c>
      <c r="F2" s="8"/>
      <c r="G2" s="9" t="s">
        <v>3</v>
      </c>
    </row>
    <row r="3" ht="27.95" customHeight="1" spans="1:7">
      <c r="A3" s="10" t="s">
        <v>4</v>
      </c>
      <c r="B3" s="10"/>
      <c r="C3" s="10"/>
      <c r="D3" s="10"/>
      <c r="E3" s="10"/>
      <c r="F3" s="10"/>
      <c r="G3" s="11"/>
    </row>
    <row r="4" ht="27.95" customHeight="1" spans="1:7">
      <c r="A4" s="12" t="s">
        <v>5</v>
      </c>
      <c r="B4" s="13"/>
      <c r="C4" s="12" t="s">
        <v>6</v>
      </c>
      <c r="D4" s="13"/>
      <c r="E4" s="14" t="s">
        <v>7</v>
      </c>
      <c r="F4" s="15"/>
      <c r="G4" s="11"/>
    </row>
    <row r="5" ht="27.95" customHeight="1" spans="1:7">
      <c r="A5" s="12" t="s">
        <v>8</v>
      </c>
      <c r="B5" s="13"/>
      <c r="C5" s="12" t="s">
        <v>9</v>
      </c>
      <c r="D5" s="13"/>
      <c r="E5" s="12" t="s">
        <v>10</v>
      </c>
      <c r="F5" s="13"/>
      <c r="G5" s="11"/>
    </row>
    <row r="6" ht="27.95" customHeight="1" spans="1:7">
      <c r="A6" s="12" t="s">
        <v>11</v>
      </c>
      <c r="B6" s="13"/>
      <c r="C6" s="12" t="s">
        <v>12</v>
      </c>
      <c r="D6" s="16"/>
      <c r="E6" s="17"/>
      <c r="F6" s="12" t="s">
        <v>13</v>
      </c>
      <c r="G6" s="18"/>
    </row>
    <row r="7" ht="27.95" customHeight="1" spans="1:7">
      <c r="A7" s="19" t="s">
        <v>14</v>
      </c>
      <c r="B7" s="20"/>
      <c r="C7" s="20"/>
      <c r="D7" s="20"/>
      <c r="E7" s="20"/>
      <c r="F7" s="20"/>
      <c r="G7" s="21"/>
    </row>
    <row r="8" ht="24.75" customHeight="1" spans="1:7">
      <c r="A8" s="22" t="s">
        <v>15</v>
      </c>
      <c r="B8" s="23"/>
      <c r="C8" s="23"/>
      <c r="D8" s="23"/>
      <c r="E8" s="23"/>
      <c r="F8" s="23"/>
      <c r="G8" s="24"/>
    </row>
    <row r="9" ht="24.75" customHeight="1" spans="1:7">
      <c r="A9" s="25" t="s">
        <v>16</v>
      </c>
      <c r="B9" s="25"/>
      <c r="C9" s="25" t="s">
        <v>17</v>
      </c>
      <c r="D9" s="25" t="s">
        <v>18</v>
      </c>
      <c r="E9" s="25" t="s">
        <v>19</v>
      </c>
      <c r="F9" s="25" t="s">
        <v>20</v>
      </c>
      <c r="G9" s="12" t="s">
        <v>13</v>
      </c>
    </row>
    <row r="10" ht="24.75" customHeight="1" spans="1:7">
      <c r="A10" s="25"/>
      <c r="B10" s="25"/>
      <c r="C10" s="25"/>
      <c r="D10" s="15"/>
      <c r="E10" s="15"/>
      <c r="F10" s="25"/>
      <c r="G10" s="25"/>
    </row>
    <row r="11" ht="24.75" customHeight="1" spans="1:7">
      <c r="A11" s="25"/>
      <c r="B11" s="25"/>
      <c r="D11" s="15"/>
      <c r="E11" s="15"/>
      <c r="F11" s="25"/>
      <c r="G11" s="25"/>
    </row>
    <row r="12" ht="24.75" customHeight="1" spans="1:7">
      <c r="A12" s="25"/>
      <c r="B12" s="25"/>
      <c r="C12" s="25"/>
      <c r="D12" s="15"/>
      <c r="E12" s="15"/>
      <c r="F12" s="25"/>
      <c r="G12" s="25"/>
    </row>
    <row r="13" ht="27.95" customHeight="1" spans="1:7">
      <c r="A13" s="26" t="s">
        <v>21</v>
      </c>
      <c r="B13" s="27"/>
      <c r="C13" s="27"/>
      <c r="D13" s="27"/>
      <c r="E13" s="27"/>
      <c r="F13" s="27"/>
      <c r="G13" s="28"/>
    </row>
    <row r="14" ht="34.5" customHeight="1" spans="1:7">
      <c r="A14" s="22" t="s">
        <v>22</v>
      </c>
      <c r="B14" s="23"/>
      <c r="C14" s="23"/>
      <c r="D14" s="23"/>
      <c r="E14" s="23"/>
      <c r="F14" s="23"/>
      <c r="G14" s="24"/>
    </row>
    <row r="15" ht="34.5" customHeight="1" spans="1:7">
      <c r="A15" s="29"/>
      <c r="B15" s="30"/>
      <c r="C15" s="30"/>
      <c r="D15" s="30"/>
      <c r="E15" s="30"/>
      <c r="F15" s="30"/>
      <c r="G15" s="31"/>
    </row>
    <row r="16" ht="34.5" customHeight="1" spans="1:7">
      <c r="A16" s="29"/>
      <c r="B16" s="30"/>
      <c r="C16" s="30"/>
      <c r="D16" s="30"/>
      <c r="E16" s="30"/>
      <c r="F16" s="30"/>
      <c r="G16" s="31"/>
    </row>
    <row r="17" ht="25.5" customHeight="1" spans="1:7">
      <c r="A17" s="32"/>
      <c r="B17" s="33"/>
      <c r="C17" s="33"/>
      <c r="D17" s="33"/>
      <c r="E17" s="33"/>
      <c r="F17" s="33"/>
      <c r="G17" s="34"/>
    </row>
    <row r="18" ht="27.95" customHeight="1" spans="1:7">
      <c r="A18" s="10" t="s">
        <v>23</v>
      </c>
      <c r="B18" s="10"/>
      <c r="C18" s="10"/>
      <c r="D18" s="10"/>
      <c r="E18" s="10"/>
      <c r="F18" s="10"/>
      <c r="G18" s="10"/>
    </row>
    <row r="19" ht="27.95" customHeight="1" spans="1:7">
      <c r="A19" s="35" t="s">
        <v>24</v>
      </c>
      <c r="B19" s="36"/>
      <c r="C19" s="36"/>
      <c r="D19" s="36"/>
      <c r="E19" s="36"/>
      <c r="F19" s="36"/>
      <c r="G19" s="37"/>
    </row>
    <row r="20" ht="27.95" customHeight="1" spans="1:7">
      <c r="A20" s="38"/>
      <c r="B20" s="39"/>
      <c r="C20" s="39"/>
      <c r="D20" s="39"/>
      <c r="E20" s="39"/>
      <c r="F20" s="39"/>
      <c r="G20" s="40"/>
    </row>
    <row r="21" ht="27.95" customHeight="1" spans="1:7">
      <c r="A21" s="38"/>
      <c r="B21" s="39"/>
      <c r="C21" s="39"/>
      <c r="D21" s="39"/>
      <c r="E21" s="39"/>
      <c r="F21" s="39"/>
      <c r="G21" s="40"/>
    </row>
    <row r="22" ht="11.25" customHeight="1" spans="1:7">
      <c r="A22" s="41"/>
      <c r="B22" s="42"/>
      <c r="C22" s="42"/>
      <c r="D22" s="42"/>
      <c r="E22" s="42"/>
      <c r="F22" s="42"/>
      <c r="G22" s="43"/>
    </row>
    <row r="23" ht="27.95" customHeight="1" spans="1:7">
      <c r="A23" s="10" t="s">
        <v>25</v>
      </c>
      <c r="B23" s="10"/>
      <c r="C23" s="10"/>
      <c r="D23" s="10"/>
      <c r="E23" s="10"/>
      <c r="F23" s="10"/>
      <c r="G23" s="10"/>
    </row>
    <row r="24" ht="27.95" customHeight="1" spans="1:7">
      <c r="A24" s="44"/>
      <c r="B24" s="44"/>
      <c r="C24" s="44"/>
      <c r="D24" s="44"/>
      <c r="E24" s="44"/>
      <c r="F24" s="44"/>
      <c r="G24" s="44"/>
    </row>
    <row r="25" ht="27.95" customHeight="1" spans="1:7">
      <c r="A25" s="44"/>
      <c r="B25" s="44"/>
      <c r="C25" s="44"/>
      <c r="D25" s="44"/>
      <c r="E25" s="44"/>
      <c r="F25" s="44"/>
      <c r="G25" s="44"/>
    </row>
    <row r="26" ht="27.95" customHeight="1" spans="1:7">
      <c r="A26" s="45" t="s">
        <v>26</v>
      </c>
      <c r="B26" s="46"/>
      <c r="C26" s="46"/>
      <c r="D26" s="47" t="s">
        <v>27</v>
      </c>
      <c r="E26" s="48"/>
      <c r="F26" s="48"/>
      <c r="G26" s="49"/>
    </row>
    <row r="27" ht="36.75" customHeight="1" spans="1:7">
      <c r="A27" s="50" t="s">
        <v>28</v>
      </c>
      <c r="B27" s="36"/>
      <c r="C27" s="36"/>
      <c r="D27" s="36"/>
      <c r="E27" s="36"/>
      <c r="F27" s="36"/>
      <c r="G27" s="36"/>
    </row>
    <row r="73" ht="54" spans="17:29">
      <c r="Q73" s="1"/>
      <c r="R73" s="1" t="s">
        <v>29</v>
      </c>
      <c r="S73" s="1" t="s">
        <v>30</v>
      </c>
      <c r="T73" s="1"/>
      <c r="U73" s="1"/>
      <c r="V73" s="1"/>
      <c r="W73" s="1"/>
      <c r="X73" s="51" t="s">
        <v>31</v>
      </c>
      <c r="AA73" s="51">
        <v>1</v>
      </c>
      <c r="AB73" s="51" t="s">
        <v>32</v>
      </c>
      <c r="AC73" t="str">
        <f>AA73&amp;"-"&amp;AB73</f>
        <v>1-编辑部人文社科类
图书编辑</v>
      </c>
    </row>
    <row r="74" ht="40.5" spans="17:29">
      <c r="Q74" s="1"/>
      <c r="R74" s="1" t="s">
        <v>33</v>
      </c>
      <c r="S74" s="1" t="s">
        <v>34</v>
      </c>
      <c r="T74" s="1"/>
      <c r="U74" s="1"/>
      <c r="V74" s="52"/>
      <c r="W74" s="1"/>
      <c r="X74" s="51" t="s">
        <v>35</v>
      </c>
      <c r="AA74" s="51">
        <v>2</v>
      </c>
      <c r="AB74" s="51" t="s">
        <v>36</v>
      </c>
      <c r="AC74" t="str">
        <f t="shared" ref="AC74:AC137" si="0">AA74&amp;"-"&amp;AB74</f>
        <v>2-编辑部法律类
图书编辑</v>
      </c>
    </row>
    <row r="75" ht="40.5" spans="15:29">
      <c r="O75" t="s">
        <v>37</v>
      </c>
      <c r="Q75" s="1"/>
      <c r="R75" s="1" t="s">
        <v>38</v>
      </c>
      <c r="S75" s="1" t="s">
        <v>39</v>
      </c>
      <c r="T75" s="1"/>
      <c r="U75" s="1"/>
      <c r="V75" s="52"/>
      <c r="W75" s="1"/>
      <c r="X75" s="51" t="s">
        <v>40</v>
      </c>
      <c r="AA75" s="51">
        <v>3</v>
      </c>
      <c r="AB75" s="51" t="s">
        <v>41</v>
      </c>
      <c r="AC75" t="str">
        <f t="shared" si="0"/>
        <v>3-编辑部理科
图书编辑</v>
      </c>
    </row>
    <row r="76" ht="40.5" spans="15:29">
      <c r="O76" t="s">
        <v>42</v>
      </c>
      <c r="Q76" s="1" t="s">
        <v>43</v>
      </c>
      <c r="R76" s="1" t="s">
        <v>44</v>
      </c>
      <c r="S76" s="1" t="s">
        <v>45</v>
      </c>
      <c r="T76" s="1"/>
      <c r="U76" s="1"/>
      <c r="V76" s="52"/>
      <c r="W76" s="1"/>
      <c r="X76" s="51" t="s">
        <v>46</v>
      </c>
      <c r="AA76" s="51">
        <v>4</v>
      </c>
      <c r="AB76" s="51" t="s">
        <v>47</v>
      </c>
      <c r="AC76" t="str">
        <f t="shared" si="0"/>
        <v>4-编辑部经济类
图书编辑</v>
      </c>
    </row>
    <row r="77" ht="27" spans="15:29">
      <c r="O77" t="s">
        <v>48</v>
      </c>
      <c r="Q77" s="1" t="s">
        <v>49</v>
      </c>
      <c r="R77" s="1" t="s">
        <v>49</v>
      </c>
      <c r="S77" s="1"/>
      <c r="T77" s="1"/>
      <c r="U77" s="1"/>
      <c r="V77" s="1" t="s">
        <v>50</v>
      </c>
      <c r="W77" s="1"/>
      <c r="X77" s="51" t="s">
        <v>51</v>
      </c>
      <c r="AA77" s="51">
        <v>5</v>
      </c>
      <c r="AB77" s="51" t="s">
        <v>52</v>
      </c>
      <c r="AC77" t="str">
        <f t="shared" si="0"/>
        <v>5-图书编辑</v>
      </c>
    </row>
    <row r="78" ht="27" spans="15:29">
      <c r="O78" t="s">
        <v>53</v>
      </c>
      <c r="Q78" s="1" t="s">
        <v>54</v>
      </c>
      <c r="R78" s="1" t="s">
        <v>54</v>
      </c>
      <c r="S78" s="1"/>
      <c r="T78" s="1"/>
      <c r="U78" s="1"/>
      <c r="V78" s="1" t="s">
        <v>55</v>
      </c>
      <c r="W78" s="1"/>
      <c r="X78" s="51" t="s">
        <v>56</v>
      </c>
      <c r="AA78" s="51">
        <v>6</v>
      </c>
      <c r="AB78" s="51" t="s">
        <v>57</v>
      </c>
      <c r="AC78" t="str">
        <f t="shared" si="0"/>
        <v>6-发行部业务岗</v>
      </c>
    </row>
    <row r="79" ht="27" spans="15:29">
      <c r="O79" t="s">
        <v>58</v>
      </c>
      <c r="Q79" s="1" t="s">
        <v>59</v>
      </c>
      <c r="R79" s="1" t="s">
        <v>59</v>
      </c>
      <c r="S79" s="1"/>
      <c r="T79" s="1"/>
      <c r="U79" s="1"/>
      <c r="V79" s="1" t="s">
        <v>60</v>
      </c>
      <c r="W79" s="1"/>
      <c r="X79" s="51" t="s">
        <v>61</v>
      </c>
      <c r="AA79" s="51">
        <v>7</v>
      </c>
      <c r="AB79" s="51" t="s">
        <v>62</v>
      </c>
      <c r="AC79" t="str">
        <f t="shared" si="0"/>
        <v>7-质校科校对岗</v>
      </c>
    </row>
    <row r="80" ht="40.5" spans="15:29">
      <c r="O80" t="s">
        <v>63</v>
      </c>
      <c r="Q80" s="1" t="s">
        <v>64</v>
      </c>
      <c r="R80" s="1" t="s">
        <v>64</v>
      </c>
      <c r="S80" s="1"/>
      <c r="T80" s="1"/>
      <c r="U80" s="1"/>
      <c r="V80" s="1" t="s">
        <v>65</v>
      </c>
      <c r="W80" s="1"/>
      <c r="X80" s="53" t="s">
        <v>66</v>
      </c>
      <c r="AA80" s="51">
        <v>8</v>
      </c>
      <c r="AB80" s="53" t="s">
        <v>67</v>
      </c>
      <c r="AC80" t="str">
        <f t="shared" si="0"/>
        <v>8-教材分社 
历史编辑</v>
      </c>
    </row>
    <row r="81" ht="40.5" spans="17:29">
      <c r="Q81" s="1"/>
      <c r="R81" s="1" t="s">
        <v>68</v>
      </c>
      <c r="S81" s="1"/>
      <c r="T81" s="1"/>
      <c r="U81" s="1"/>
      <c r="V81" s="1" t="s">
        <v>69</v>
      </c>
      <c r="W81" s="1"/>
      <c r="X81" s="53" t="s">
        <v>70</v>
      </c>
      <c r="AA81" s="51">
        <v>9</v>
      </c>
      <c r="AB81" s="53" t="s">
        <v>71</v>
      </c>
      <c r="AC81" t="str">
        <f t="shared" si="0"/>
        <v>9-教材分社 
物理编辑</v>
      </c>
    </row>
    <row r="82" ht="40.5" spans="17:29">
      <c r="Q82" s="1"/>
      <c r="R82" s="1" t="s">
        <v>72</v>
      </c>
      <c r="S82" s="1"/>
      <c r="T82" s="1"/>
      <c r="U82" s="1"/>
      <c r="V82" s="1" t="s">
        <v>73</v>
      </c>
      <c r="W82" s="1"/>
      <c r="X82" s="53" t="s">
        <v>74</v>
      </c>
      <c r="AA82" s="51">
        <v>10</v>
      </c>
      <c r="AB82" s="53" t="s">
        <v>75</v>
      </c>
      <c r="AC82" t="str">
        <f t="shared" si="0"/>
        <v>10-教辅分社 
政治编辑</v>
      </c>
    </row>
    <row r="83" ht="40.5" spans="17:29">
      <c r="Q83" s="1"/>
      <c r="R83" s="1" t="s">
        <v>76</v>
      </c>
      <c r="S83" s="1"/>
      <c r="T83" s="1"/>
      <c r="U83" s="1"/>
      <c r="V83" s="1" t="s">
        <v>77</v>
      </c>
      <c r="W83" s="1"/>
      <c r="X83" s="53" t="s">
        <v>78</v>
      </c>
      <c r="AA83" s="51">
        <v>11</v>
      </c>
      <c r="AB83" s="53" t="s">
        <v>79</v>
      </c>
      <c r="AC83" t="str">
        <f t="shared" si="0"/>
        <v>11-教辅分社 
地理编辑</v>
      </c>
    </row>
    <row r="84" ht="67.5" spans="17:29">
      <c r="Q84" s="1"/>
      <c r="R84" s="1" t="s">
        <v>80</v>
      </c>
      <c r="S84" s="1"/>
      <c r="T84" s="1"/>
      <c r="U84" s="1"/>
      <c r="V84" s="1" t="s">
        <v>81</v>
      </c>
      <c r="W84" s="1"/>
      <c r="X84" s="53" t="s">
        <v>82</v>
      </c>
      <c r="AA84" s="51">
        <v>12</v>
      </c>
      <c r="AB84" s="53" t="s">
        <v>83</v>
      </c>
      <c r="AC84" t="str">
        <f t="shared" si="0"/>
        <v>12-新媒体业务中心 
新媒体运营编辑</v>
      </c>
    </row>
    <row r="85" ht="54" spans="17:29">
      <c r="Q85" s="1"/>
      <c r="R85" s="1"/>
      <c r="S85" s="1"/>
      <c r="T85" s="1"/>
      <c r="U85" s="1"/>
      <c r="V85" s="1" t="s">
        <v>84</v>
      </c>
      <c r="W85" s="1"/>
      <c r="X85" s="53" t="s">
        <v>85</v>
      </c>
      <c r="AA85" s="51">
        <v>13</v>
      </c>
      <c r="AB85" s="53" t="s">
        <v>86</v>
      </c>
      <c r="AC85" t="str">
        <f t="shared" si="0"/>
        <v>13-“习汉字”工作室 
书法编辑</v>
      </c>
    </row>
    <row r="86" ht="40.5" spans="17:29">
      <c r="Q86" s="1"/>
      <c r="R86" s="1"/>
      <c r="S86" s="1"/>
      <c r="T86" s="1"/>
      <c r="U86" s="1"/>
      <c r="V86" s="1" t="s">
        <v>87</v>
      </c>
      <c r="W86" s="1"/>
      <c r="X86" s="54" t="s">
        <v>88</v>
      </c>
      <c r="AA86" s="51">
        <v>14</v>
      </c>
      <c r="AB86" s="54" t="s">
        <v>89</v>
      </c>
      <c r="AC86" t="str">
        <f t="shared" si="0"/>
        <v>14-销售中心 
发行人员</v>
      </c>
    </row>
    <row r="87" ht="54" spans="17:29">
      <c r="Q87" s="1"/>
      <c r="R87" s="1"/>
      <c r="S87" s="1"/>
      <c r="T87" s="1"/>
      <c r="U87" s="1"/>
      <c r="V87" s="1" t="s">
        <v>90</v>
      </c>
      <c r="W87" s="1"/>
      <c r="X87" s="54" t="s">
        <v>91</v>
      </c>
      <c r="AA87" s="51">
        <v>15</v>
      </c>
      <c r="AB87" s="54" t="s">
        <v>92</v>
      </c>
      <c r="AC87" t="str">
        <f t="shared" si="0"/>
        <v>15-营销和品牌推广部
营销专员</v>
      </c>
    </row>
    <row r="88" ht="40.5" spans="17:29">
      <c r="Q88" s="1"/>
      <c r="R88" s="1"/>
      <c r="S88" s="1"/>
      <c r="T88" s="1"/>
      <c r="U88" s="1"/>
      <c r="V88" s="1" t="s">
        <v>93</v>
      </c>
      <c r="W88" s="1"/>
      <c r="X88" s="51" t="s">
        <v>94</v>
      </c>
      <c r="AA88" s="51">
        <v>16</v>
      </c>
      <c r="AB88" s="51" t="s">
        <v>95</v>
      </c>
      <c r="AC88" t="str">
        <f t="shared" si="0"/>
        <v>16-编辑室/一般图书编辑</v>
      </c>
    </row>
    <row r="89" ht="54" spans="17:29">
      <c r="Q89" s="1"/>
      <c r="R89" s="1"/>
      <c r="S89" s="1"/>
      <c r="T89" s="1"/>
      <c r="U89" s="1"/>
      <c r="V89" s="1" t="s">
        <v>96</v>
      </c>
      <c r="W89" s="1"/>
      <c r="X89" s="51" t="s">
        <v>97</v>
      </c>
      <c r="AA89" s="51">
        <v>17</v>
      </c>
      <c r="AB89" s="60" t="s">
        <v>98</v>
      </c>
      <c r="AC89" t="str">
        <f t="shared" si="0"/>
        <v>17-少年美术编辑室
编辑</v>
      </c>
    </row>
    <row r="90" ht="40.5" spans="17:29">
      <c r="Q90" s="1"/>
      <c r="R90" s="1"/>
      <c r="S90" s="1"/>
      <c r="T90" s="1"/>
      <c r="U90" s="1"/>
      <c r="V90" s="1" t="s">
        <v>99</v>
      </c>
      <c r="W90" s="1"/>
      <c r="X90" s="51" t="s">
        <v>100</v>
      </c>
      <c r="AA90" s="51">
        <v>18</v>
      </c>
      <c r="AB90" s="60" t="s">
        <v>101</v>
      </c>
      <c r="AC90" t="str">
        <f t="shared" si="0"/>
        <v>18-审校室
编辑</v>
      </c>
    </row>
    <row r="91" ht="54" spans="17:29">
      <c r="Q91" s="1"/>
      <c r="R91" s="1"/>
      <c r="S91" s="1"/>
      <c r="T91" s="1"/>
      <c r="U91" s="1"/>
      <c r="V91" s="1" t="s">
        <v>102</v>
      </c>
      <c r="W91" s="1"/>
      <c r="X91" s="53" t="s">
        <v>103</v>
      </c>
      <c r="AA91" s="51">
        <v>19</v>
      </c>
      <c r="AB91" s="60" t="s">
        <v>104</v>
      </c>
      <c r="AC91" t="str">
        <f t="shared" si="0"/>
        <v>19-美术教育编辑室
编辑</v>
      </c>
    </row>
    <row r="92" ht="42.75" spans="17:29">
      <c r="Q92" s="1"/>
      <c r="R92" s="1"/>
      <c r="S92" s="1"/>
      <c r="T92" s="1"/>
      <c r="U92" s="1"/>
      <c r="V92" s="1" t="s">
        <v>105</v>
      </c>
      <c r="W92" s="1"/>
      <c r="X92" s="53" t="s">
        <v>106</v>
      </c>
      <c r="AA92" s="51">
        <v>20</v>
      </c>
      <c r="AB92" s="60" t="s">
        <v>107</v>
      </c>
      <c r="AC92" t="str">
        <f t="shared" si="0"/>
        <v>20-书画编辑室
编辑</v>
      </c>
    </row>
    <row r="93" ht="40.5" spans="17:29">
      <c r="Q93" s="1"/>
      <c r="R93" s="1"/>
      <c r="S93" s="1"/>
      <c r="T93" s="1"/>
      <c r="U93" s="1"/>
      <c r="V93" s="1" t="s">
        <v>108</v>
      </c>
      <c r="W93" s="1"/>
      <c r="X93" s="53" t="s">
        <v>109</v>
      </c>
      <c r="AA93" s="51">
        <v>21</v>
      </c>
      <c r="AB93" s="60" t="s">
        <v>110</v>
      </c>
      <c r="AC93" t="str">
        <f t="shared" si="0"/>
        <v>21-财务科
资金管理</v>
      </c>
    </row>
    <row r="94" ht="40.5" spans="17:29">
      <c r="Q94" s="1"/>
      <c r="R94" s="1"/>
      <c r="S94" s="1"/>
      <c r="T94" s="1"/>
      <c r="U94" s="1"/>
      <c r="V94" s="1"/>
      <c r="W94" s="1"/>
      <c r="X94" s="53" t="s">
        <v>111</v>
      </c>
      <c r="AA94" s="51">
        <v>22</v>
      </c>
      <c r="AB94" s="53" t="s">
        <v>112</v>
      </c>
      <c r="AC94" t="str">
        <f t="shared" si="0"/>
        <v>22-医卫分社
图书编辑</v>
      </c>
    </row>
    <row r="95" ht="40.5" spans="17:29">
      <c r="Q95" s="1"/>
      <c r="R95" s="1"/>
      <c r="S95" s="1"/>
      <c r="T95" s="1"/>
      <c r="U95" s="1"/>
      <c r="V95" s="1"/>
      <c r="W95" s="1"/>
      <c r="X95" s="53" t="s">
        <v>113</v>
      </c>
      <c r="AA95" s="51">
        <v>23</v>
      </c>
      <c r="AB95" s="53" t="s">
        <v>114</v>
      </c>
      <c r="AC95" t="str">
        <f t="shared" si="0"/>
        <v>23-高教编辑室
图书编辑</v>
      </c>
    </row>
    <row r="96" ht="40.5" spans="17:29">
      <c r="Q96" s="1"/>
      <c r="R96" s="1"/>
      <c r="S96" s="1"/>
      <c r="T96" s="1"/>
      <c r="U96" s="1"/>
      <c r="V96" s="1"/>
      <c r="W96" s="1"/>
      <c r="X96" s="53" t="s">
        <v>115</v>
      </c>
      <c r="AA96" s="51">
        <v>24</v>
      </c>
      <c r="AB96" s="53" t="s">
        <v>116</v>
      </c>
      <c r="AC96" t="str">
        <f t="shared" si="0"/>
        <v>24-武术编辑室
图书编辑</v>
      </c>
    </row>
    <row r="97" ht="40.5" spans="17:29">
      <c r="Q97" s="1"/>
      <c r="R97" s="1"/>
      <c r="S97" s="1"/>
      <c r="T97" s="1"/>
      <c r="U97" s="1"/>
      <c r="V97" s="1"/>
      <c r="W97" s="1"/>
      <c r="X97" s="53" t="s">
        <v>117</v>
      </c>
      <c r="AA97" s="51">
        <v>25</v>
      </c>
      <c r="AB97" s="53" t="s">
        <v>118</v>
      </c>
      <c r="AC97" t="str">
        <f t="shared" si="0"/>
        <v>25-科普编辑室
图书编辑</v>
      </c>
    </row>
    <row r="98" ht="40.5" spans="17:29">
      <c r="Q98" s="1"/>
      <c r="R98" s="1"/>
      <c r="S98" s="1"/>
      <c r="T98" s="1"/>
      <c r="U98" s="1"/>
      <c r="V98" s="1"/>
      <c r="W98" s="1"/>
      <c r="X98" s="53" t="s">
        <v>119</v>
      </c>
      <c r="AA98" s="51">
        <v>26</v>
      </c>
      <c r="AB98" s="53" t="s">
        <v>120</v>
      </c>
      <c r="AC98" t="str">
        <f t="shared" si="0"/>
        <v>26-生活编辑室
图书编辑</v>
      </c>
    </row>
    <row r="99" ht="40.5" spans="17:29">
      <c r="Q99" s="1"/>
      <c r="R99" s="1"/>
      <c r="S99" s="1"/>
      <c r="T99" s="1"/>
      <c r="U99" s="1"/>
      <c r="V99" s="1"/>
      <c r="W99" s="1"/>
      <c r="X99" s="53" t="s">
        <v>121</v>
      </c>
      <c r="AA99" s="51">
        <v>27</v>
      </c>
      <c r="AB99" s="53" t="s">
        <v>122</v>
      </c>
      <c r="AC99" t="str">
        <f t="shared" si="0"/>
        <v>27-英爵意公司
对外专员</v>
      </c>
    </row>
    <row r="100" ht="40.5" spans="17:29">
      <c r="Q100" s="1"/>
      <c r="R100" s="1"/>
      <c r="S100" s="1"/>
      <c r="T100" s="1"/>
      <c r="U100" s="1"/>
      <c r="V100" s="1"/>
      <c r="W100" s="1"/>
      <c r="X100" s="53" t="s">
        <v>123</v>
      </c>
      <c r="AA100" s="51">
        <v>28</v>
      </c>
      <c r="AB100" s="53" t="s">
        <v>124</v>
      </c>
      <c r="AC100" t="str">
        <f t="shared" si="0"/>
        <v>28-英爵意公司
营销人员</v>
      </c>
    </row>
    <row r="101" ht="40.5" spans="17:29">
      <c r="Q101" s="1"/>
      <c r="R101" s="1"/>
      <c r="S101" s="1"/>
      <c r="T101" s="1"/>
      <c r="U101" s="1"/>
      <c r="V101" s="1"/>
      <c r="W101" s="1"/>
      <c r="X101" s="51" t="s">
        <v>125</v>
      </c>
      <c r="AA101" s="51">
        <v>29</v>
      </c>
      <c r="AB101" s="53" t="s">
        <v>126</v>
      </c>
      <c r="AC101" t="str">
        <f t="shared" si="0"/>
        <v>29-英爵意公司
文创人员</v>
      </c>
    </row>
    <row r="102" ht="40.5" spans="17:29">
      <c r="Q102" s="1"/>
      <c r="R102" s="1"/>
      <c r="S102" s="1"/>
      <c r="T102" s="1"/>
      <c r="U102" s="1"/>
      <c r="V102" s="1"/>
      <c r="W102" s="1"/>
      <c r="X102" s="51" t="s">
        <v>127</v>
      </c>
      <c r="AA102" s="51">
        <v>30</v>
      </c>
      <c r="AB102" s="53" t="s">
        <v>128</v>
      </c>
      <c r="AC102" t="str">
        <f t="shared" si="0"/>
        <v>30-总编室
编务人员</v>
      </c>
    </row>
    <row r="103" ht="40.5" spans="17:29">
      <c r="Q103" s="1"/>
      <c r="R103" s="1"/>
      <c r="S103" s="1"/>
      <c r="T103" s="1"/>
      <c r="U103" s="1"/>
      <c r="V103" s="1"/>
      <c r="W103" s="1"/>
      <c r="X103" s="51" t="s">
        <v>129</v>
      </c>
      <c r="AA103" s="51">
        <v>31</v>
      </c>
      <c r="AB103" s="53" t="s">
        <v>130</v>
      </c>
      <c r="AC103" t="str">
        <f t="shared" si="0"/>
        <v>31-综合管理
法务专员</v>
      </c>
    </row>
    <row r="104" ht="40.5" spans="17:29">
      <c r="Q104" s="1"/>
      <c r="R104" s="1"/>
      <c r="S104" s="1"/>
      <c r="T104" s="1"/>
      <c r="U104" s="1"/>
      <c r="V104" s="1"/>
      <c r="W104" s="1"/>
      <c r="X104" s="51" t="s">
        <v>131</v>
      </c>
      <c r="AA104" s="51">
        <v>32</v>
      </c>
      <c r="AB104" s="51" t="s">
        <v>132</v>
      </c>
      <c r="AC104" t="str">
        <f t="shared" si="0"/>
        <v>32-辞书编辑部辞书编辑</v>
      </c>
    </row>
    <row r="105" ht="40.5" spans="17:29">
      <c r="Q105" s="1"/>
      <c r="R105" s="1"/>
      <c r="S105" s="1"/>
      <c r="T105" s="1"/>
      <c r="U105" s="1"/>
      <c r="V105" s="1"/>
      <c r="W105" s="1"/>
      <c r="X105" s="55" t="s">
        <v>133</v>
      </c>
      <c r="AA105" s="51">
        <v>33</v>
      </c>
      <c r="AB105" s="51" t="s">
        <v>134</v>
      </c>
      <c r="AC105" t="str">
        <f t="shared" si="0"/>
        <v>33-大众文史编辑部编辑</v>
      </c>
    </row>
    <row r="106" ht="40.5" spans="17:29">
      <c r="Q106" s="1"/>
      <c r="R106" s="1"/>
      <c r="S106" s="1"/>
      <c r="T106" s="1"/>
      <c r="U106" s="1"/>
      <c r="V106" s="1"/>
      <c r="W106" s="1"/>
      <c r="X106" s="55" t="s">
        <v>135</v>
      </c>
      <c r="AA106" s="51">
        <v>34</v>
      </c>
      <c r="AB106" s="51" t="s">
        <v>136</v>
      </c>
      <c r="AC106" t="str">
        <f t="shared" si="0"/>
        <v>34-学术文化编辑部编辑</v>
      </c>
    </row>
    <row r="107" ht="67.5" spans="17:29">
      <c r="Q107" s="1"/>
      <c r="R107" s="1"/>
      <c r="S107" s="1"/>
      <c r="T107" s="1"/>
      <c r="U107" s="1"/>
      <c r="V107" s="1"/>
      <c r="W107" s="1"/>
      <c r="X107" s="56" t="s">
        <v>137</v>
      </c>
      <c r="AA107" s="51">
        <v>35</v>
      </c>
      <c r="AB107" s="51" t="s">
        <v>138</v>
      </c>
      <c r="AC107" t="str">
        <f t="shared" si="0"/>
        <v>35-市场教辅编辑部 
 理科编辑</v>
      </c>
    </row>
    <row r="108" ht="40.5" spans="17:29">
      <c r="Q108" s="1"/>
      <c r="R108" s="1"/>
      <c r="S108" s="1"/>
      <c r="T108" s="1"/>
      <c r="U108" s="1"/>
      <c r="W108" s="1"/>
      <c r="X108" s="56" t="s">
        <v>139</v>
      </c>
      <c r="AA108" s="51">
        <v>36</v>
      </c>
      <c r="AB108" s="55" t="s">
        <v>140</v>
      </c>
      <c r="AC108" t="str">
        <f t="shared" si="0"/>
        <v>36-综合部人事专员</v>
      </c>
    </row>
    <row r="109" ht="27" spans="17:29">
      <c r="Q109" s="1"/>
      <c r="R109" s="1"/>
      <c r="S109" s="1"/>
      <c r="T109" s="1"/>
      <c r="U109" s="1"/>
      <c r="W109" s="1"/>
      <c r="X109" s="56" t="s">
        <v>141</v>
      </c>
      <c r="AA109" s="51">
        <v>37</v>
      </c>
      <c r="AB109" s="55" t="s">
        <v>142</v>
      </c>
      <c r="AC109" t="str">
        <f t="shared" si="0"/>
        <v>37-财务部会计</v>
      </c>
    </row>
    <row r="110" ht="40.5" spans="17:29">
      <c r="Q110" s="1"/>
      <c r="R110" s="1"/>
      <c r="S110" s="1"/>
      <c r="T110" s="1"/>
      <c r="U110" s="1"/>
      <c r="W110" s="1"/>
      <c r="X110" s="56" t="s">
        <v>143</v>
      </c>
      <c r="AA110" s="51">
        <v>38</v>
      </c>
      <c r="AB110" s="56" t="s">
        <v>144</v>
      </c>
      <c r="AC110" t="str">
        <f t="shared" si="0"/>
        <v>38-教辅编辑部
理科编辑</v>
      </c>
    </row>
    <row r="111" ht="40.5" spans="17:29">
      <c r="Q111" s="1"/>
      <c r="R111" s="1"/>
      <c r="S111" s="1"/>
      <c r="T111" s="1"/>
      <c r="U111" s="1"/>
      <c r="W111" s="1"/>
      <c r="X111" s="56" t="s">
        <v>145</v>
      </c>
      <c r="AA111" s="51">
        <v>39</v>
      </c>
      <c r="AB111" s="56" t="s">
        <v>146</v>
      </c>
      <c r="AC111" t="str">
        <f t="shared" si="0"/>
        <v>39-教辅编辑部
英语编辑</v>
      </c>
    </row>
    <row r="112" ht="40.5" spans="17:29">
      <c r="Q112" s="1"/>
      <c r="R112" s="1"/>
      <c r="S112" s="1"/>
      <c r="T112" s="1"/>
      <c r="U112" s="1"/>
      <c r="W112" s="1"/>
      <c r="X112" s="57" t="s">
        <v>147</v>
      </c>
      <c r="AA112" s="51">
        <v>40</v>
      </c>
      <c r="AB112" s="56" t="s">
        <v>148</v>
      </c>
      <c r="AC112" t="str">
        <f t="shared" si="0"/>
        <v>40-教辅编辑部
文科编辑</v>
      </c>
    </row>
    <row r="113" ht="54" spans="17:29">
      <c r="Q113" s="1"/>
      <c r="R113" s="1"/>
      <c r="S113" s="1"/>
      <c r="T113" s="1"/>
      <c r="U113" s="1"/>
      <c r="W113" s="1"/>
      <c r="X113" s="57" t="s">
        <v>149</v>
      </c>
      <c r="AA113" s="51">
        <v>41</v>
      </c>
      <c r="AB113" s="56" t="s">
        <v>150</v>
      </c>
      <c r="AC113" t="str">
        <f t="shared" si="0"/>
        <v>41-儿童产品编辑部
文科编辑</v>
      </c>
    </row>
    <row r="114" ht="54" spans="24:29">
      <c r="X114" s="57" t="s">
        <v>151</v>
      </c>
      <c r="AA114" s="51">
        <v>42</v>
      </c>
      <c r="AB114" s="56" t="s">
        <v>152</v>
      </c>
      <c r="AC114" t="str">
        <f t="shared" si="0"/>
        <v>42-发行营销中心
营销业务岗</v>
      </c>
    </row>
    <row r="115" ht="67.5" spans="24:29">
      <c r="X115" s="57" t="s">
        <v>153</v>
      </c>
      <c r="AA115" s="51">
        <v>43</v>
      </c>
      <c r="AB115" s="57" t="s">
        <v>154</v>
      </c>
      <c r="AC115" t="str">
        <f t="shared" si="0"/>
        <v>43-《初中生天地》
(综合编辑)</v>
      </c>
    </row>
    <row r="116" ht="67.5" spans="24:29">
      <c r="X116" s="57" t="s">
        <v>155</v>
      </c>
      <c r="AA116" s="51">
        <v>44</v>
      </c>
      <c r="AB116" s="57" t="s">
        <v>156</v>
      </c>
      <c r="AC116" t="str">
        <f t="shared" si="0"/>
        <v>44-《初中生天地》
(数学编辑)</v>
      </c>
    </row>
    <row r="117" ht="67.5" spans="24:29">
      <c r="X117" s="53" t="s">
        <v>157</v>
      </c>
      <c r="AA117" s="51">
        <v>45</v>
      </c>
      <c r="AB117" s="57" t="s">
        <v>158</v>
      </c>
      <c r="AC117" t="str">
        <f t="shared" si="0"/>
        <v>45-《高中生学习》
(综合编辑)</v>
      </c>
    </row>
    <row r="118" ht="67.5" spans="24:29">
      <c r="X118" s="51" t="s">
        <v>159</v>
      </c>
      <c r="AA118" s="51">
        <v>46</v>
      </c>
      <c r="AB118" s="57" t="s">
        <v>160</v>
      </c>
      <c r="AC118" t="str">
        <f t="shared" si="0"/>
        <v>46-《高中生学习》
(美术编辑)</v>
      </c>
    </row>
    <row r="119" ht="67.5" spans="24:29">
      <c r="X119" s="51" t="s">
        <v>161</v>
      </c>
      <c r="AA119" s="51">
        <v>47</v>
      </c>
      <c r="AB119" s="57" t="s">
        <v>162</v>
      </c>
      <c r="AC119" t="str">
        <f t="shared" si="0"/>
        <v>47-文化创意部 （新媒体编辑兼活动策划）</v>
      </c>
    </row>
    <row r="120" ht="54" spans="24:29">
      <c r="X120" s="51" t="s">
        <v>163</v>
      </c>
      <c r="AA120" s="51">
        <v>48</v>
      </c>
      <c r="AB120" s="53" t="s">
        <v>164</v>
      </c>
      <c r="AC120" t="str">
        <f t="shared" si="0"/>
        <v>48-《英语广场》编辑部   编辑</v>
      </c>
    </row>
    <row r="121" ht="54" spans="24:29">
      <c r="X121" s="58" t="s">
        <v>165</v>
      </c>
      <c r="AA121" s="51">
        <v>49</v>
      </c>
      <c r="AB121" s="51" t="s">
        <v>166</v>
      </c>
      <c r="AC121" t="str">
        <f t="shared" si="0"/>
        <v>49-《学校党建与思想教育》编辑</v>
      </c>
    </row>
    <row r="122" ht="40.5" spans="24:29">
      <c r="X122" s="58" t="s">
        <v>167</v>
      </c>
      <c r="AA122" s="51">
        <v>50</v>
      </c>
      <c r="AB122" s="51" t="s">
        <v>168</v>
      </c>
      <c r="AC122" t="str">
        <f t="shared" si="0"/>
        <v>50-《新课程研究》编辑</v>
      </c>
    </row>
    <row r="123" ht="81" spans="24:29">
      <c r="X123" s="58" t="s">
        <v>169</v>
      </c>
      <c r="AA123" s="51">
        <v>51</v>
      </c>
      <c r="AB123" s="51" t="s">
        <v>170</v>
      </c>
      <c r="AC123" t="str">
        <f t="shared" si="0"/>
        <v>51-《湖北教育》（政务宣传）编辑部   编辑</v>
      </c>
    </row>
    <row r="124" ht="81" spans="24:29">
      <c r="X124" s="53" t="s">
        <v>171</v>
      </c>
      <c r="AA124" s="51">
        <v>52</v>
      </c>
      <c r="AB124" s="58" t="s">
        <v>172</v>
      </c>
      <c r="AC124" s="61" t="s">
        <v>171</v>
      </c>
    </row>
    <row r="125" ht="81" spans="24:29">
      <c r="X125" s="51" t="s">
        <v>173</v>
      </c>
      <c r="AA125" s="51">
        <v>53</v>
      </c>
      <c r="AB125" s="58" t="s">
        <v>174</v>
      </c>
      <c r="AC125" s="61" t="s">
        <v>173</v>
      </c>
    </row>
    <row r="126" ht="81" spans="24:29">
      <c r="X126" s="59" t="s">
        <v>175</v>
      </c>
      <c r="AA126" s="51">
        <v>54</v>
      </c>
      <c r="AB126" s="58" t="s">
        <v>176</v>
      </c>
      <c r="AC126" s="61" t="s">
        <v>175</v>
      </c>
    </row>
    <row r="127" ht="27" spans="24:29">
      <c r="X127" s="51" t="s">
        <v>177</v>
      </c>
      <c r="AA127" s="51">
        <v>55</v>
      </c>
      <c r="AB127" s="53" t="s">
        <v>178</v>
      </c>
      <c r="AC127" t="str">
        <f t="shared" si="0"/>
        <v>55-分公司营销岗</v>
      </c>
    </row>
    <row r="128" ht="54" spans="24:29">
      <c r="X128" s="51" t="s">
        <v>179</v>
      </c>
      <c r="AA128" s="51">
        <v>56</v>
      </c>
      <c r="AB128" s="51" t="s">
        <v>180</v>
      </c>
      <c r="AC128" s="61" t="s">
        <v>179</v>
      </c>
    </row>
    <row r="129" ht="54" spans="24:29">
      <c r="X129" s="51" t="s">
        <v>181</v>
      </c>
      <c r="AA129" s="51">
        <v>57</v>
      </c>
      <c r="AB129" s="59" t="s">
        <v>182</v>
      </c>
      <c r="AC129" t="str">
        <f t="shared" si="0"/>
        <v>57-职业经理人
（销售人员）</v>
      </c>
    </row>
    <row r="130" ht="27" spans="24:29">
      <c r="X130" s="51" t="s">
        <v>183</v>
      </c>
      <c r="AA130" s="51">
        <v>58</v>
      </c>
      <c r="AB130" s="51" t="s">
        <v>184</v>
      </c>
      <c r="AC130" t="str">
        <f t="shared" si="0"/>
        <v>58-
会计</v>
      </c>
    </row>
    <row r="131" ht="27" spans="24:29">
      <c r="X131" s="51" t="s">
        <v>185</v>
      </c>
      <c r="AA131" s="51">
        <v>59</v>
      </c>
      <c r="AB131" s="51" t="s">
        <v>186</v>
      </c>
      <c r="AC131" t="str">
        <f t="shared" si="0"/>
        <v>59-行政文员</v>
      </c>
    </row>
    <row r="132" ht="40.5" spans="24:29">
      <c r="X132" s="51" t="s">
        <v>187</v>
      </c>
      <c r="AA132" s="51">
        <v>60</v>
      </c>
      <c r="AB132" s="51" t="s">
        <v>188</v>
      </c>
      <c r="AC132" t="str">
        <f t="shared" si="0"/>
        <v>60-产品中心平面设计</v>
      </c>
    </row>
    <row r="133" ht="40.5" spans="24:29">
      <c r="X133" s="51" t="s">
        <v>189</v>
      </c>
      <c r="AA133" s="51">
        <v>61</v>
      </c>
      <c r="AB133" s="51" t="s">
        <v>190</v>
      </c>
      <c r="AC133" t="str">
        <f t="shared" si="0"/>
        <v>61-产品中心策划编辑</v>
      </c>
    </row>
    <row r="134" ht="40.5" spans="24:29">
      <c r="X134" s="51" t="s">
        <v>191</v>
      </c>
      <c r="AA134" s="51">
        <v>62</v>
      </c>
      <c r="AB134" s="51" t="s">
        <v>192</v>
      </c>
      <c r="AC134" t="str">
        <f t="shared" si="0"/>
        <v>62-市场部销售经理</v>
      </c>
    </row>
    <row r="135" ht="40.5" spans="24:29">
      <c r="X135" s="51" t="s">
        <v>193</v>
      </c>
      <c r="AA135" s="51">
        <v>63</v>
      </c>
      <c r="AB135" s="51" t="s">
        <v>194</v>
      </c>
      <c r="AC135" t="str">
        <f t="shared" si="0"/>
        <v>63-产品中心产品经理</v>
      </c>
    </row>
    <row r="136" ht="27" spans="24:29">
      <c r="X136" s="51" t="s">
        <v>195</v>
      </c>
      <c r="AA136" s="51">
        <v>64</v>
      </c>
      <c r="AB136" s="51" t="s">
        <v>196</v>
      </c>
      <c r="AC136" t="str">
        <f t="shared" si="0"/>
        <v>64-运营专员</v>
      </c>
    </row>
    <row r="137" ht="54" spans="24:29">
      <c r="X137" s="51" t="s">
        <v>197</v>
      </c>
      <c r="AA137" s="51">
        <v>65</v>
      </c>
      <c r="AB137" s="51" t="s">
        <v>198</v>
      </c>
      <c r="AC137" s="61" t="s">
        <v>197</v>
      </c>
    </row>
    <row r="138" ht="54" spans="24:29">
      <c r="X138" s="51" t="s">
        <v>199</v>
      </c>
      <c r="AA138" s="51">
        <v>66</v>
      </c>
      <c r="AB138" s="51" t="s">
        <v>200</v>
      </c>
      <c r="AC138" s="61" t="s">
        <v>199</v>
      </c>
    </row>
    <row r="139" ht="54" spans="24:29">
      <c r="X139" s="51" t="s">
        <v>201</v>
      </c>
      <c r="AA139" s="51">
        <v>67</v>
      </c>
      <c r="AB139" s="51" t="s">
        <v>202</v>
      </c>
      <c r="AC139" t="str">
        <f t="shared" ref="AC138:AC151" si="1">AA139&amp;"-"&amp;AB139</f>
        <v>67-市场部
营销岗
</v>
      </c>
    </row>
    <row r="140" ht="40.5" spans="24:29">
      <c r="X140" s="51" t="s">
        <v>203</v>
      </c>
      <c r="AA140" s="51">
        <v>68</v>
      </c>
      <c r="AB140" s="51" t="s">
        <v>204</v>
      </c>
      <c r="AC140" t="str">
        <f t="shared" si="1"/>
        <v>68-采编部
记者编辑</v>
      </c>
    </row>
    <row r="141" ht="40.5" spans="24:29">
      <c r="X141" s="51" t="s">
        <v>205</v>
      </c>
      <c r="AA141" s="51">
        <v>69</v>
      </c>
      <c r="AB141" s="51" t="s">
        <v>206</v>
      </c>
      <c r="AC141" t="str">
        <f t="shared" si="1"/>
        <v>69-新媒体部
专业编辑</v>
      </c>
    </row>
    <row r="142" ht="40.5" spans="24:29">
      <c r="X142" s="51" t="s">
        <v>207</v>
      </c>
      <c r="AA142" s="51">
        <v>70</v>
      </c>
      <c r="AB142" s="51" t="s">
        <v>208</v>
      </c>
      <c r="AC142" t="str">
        <f t="shared" si="1"/>
        <v>70-编辑部
编辑</v>
      </c>
    </row>
    <row r="143" ht="40.5" spans="24:29">
      <c r="X143" s="51" t="s">
        <v>209</v>
      </c>
      <c r="AA143" s="51">
        <v>71</v>
      </c>
      <c r="AB143" s="51" t="s">
        <v>210</v>
      </c>
      <c r="AC143" s="61" t="s">
        <v>209</v>
      </c>
    </row>
    <row r="144" ht="27" spans="24:29">
      <c r="X144" s="51" t="s">
        <v>211</v>
      </c>
      <c r="AA144" s="51">
        <v>72</v>
      </c>
      <c r="AB144" s="51" t="s">
        <v>212</v>
      </c>
      <c r="AC144" t="str">
        <f t="shared" si="1"/>
        <v>72-
副总经理</v>
      </c>
    </row>
    <row r="145" ht="27" spans="24:29">
      <c r="X145" s="51" t="s">
        <v>213</v>
      </c>
      <c r="AA145" s="51">
        <v>73</v>
      </c>
      <c r="AB145" s="51" t="s">
        <v>214</v>
      </c>
      <c r="AC145" t="str">
        <f t="shared" si="1"/>
        <v>73-
总经济师</v>
      </c>
    </row>
    <row r="146" ht="40.5" spans="24:29">
      <c r="X146" s="51" t="s">
        <v>215</v>
      </c>
      <c r="AA146" s="51">
        <v>74</v>
      </c>
      <c r="AB146" s="51" t="s">
        <v>216</v>
      </c>
      <c r="AC146" t="str">
        <f t="shared" si="1"/>
        <v>74-资金财务部
部长</v>
      </c>
    </row>
    <row r="147" ht="54" spans="24:29">
      <c r="X147" s="51" t="s">
        <v>217</v>
      </c>
      <c r="AA147" s="51">
        <v>75</v>
      </c>
      <c r="AB147" s="51" t="s">
        <v>218</v>
      </c>
      <c r="AC147" t="str">
        <f t="shared" si="1"/>
        <v>75-投资前期部
部长（或副部长）</v>
      </c>
    </row>
    <row r="148" ht="54" spans="24:29">
      <c r="X148" s="51" t="s">
        <v>219</v>
      </c>
      <c r="AA148" s="51">
        <v>76</v>
      </c>
      <c r="AB148" s="51" t="s">
        <v>220</v>
      </c>
      <c r="AC148" t="str">
        <f t="shared" si="1"/>
        <v>76-投资管理部
部长（或副部长）</v>
      </c>
    </row>
    <row r="149" ht="54" spans="24:29">
      <c r="X149" t="s">
        <v>221</v>
      </c>
      <c r="AA149" s="51">
        <v>77</v>
      </c>
      <c r="AB149" s="51" t="s">
        <v>222</v>
      </c>
      <c r="AC149" t="str">
        <f t="shared" si="1"/>
        <v>77-综合业务部
部长（或副部长）</v>
      </c>
    </row>
    <row r="150" ht="67.5" spans="24:29">
      <c r="X150" t="s">
        <v>223</v>
      </c>
      <c r="AA150" s="51">
        <v>78</v>
      </c>
      <c r="AB150" s="51" t="s">
        <v>224</v>
      </c>
      <c r="AC150" t="str">
        <f t="shared" si="1"/>
        <v>78-综合业务部
行政经理（部门正职级）</v>
      </c>
    </row>
    <row r="151" ht="40.5" spans="24:29">
      <c r="X151" t="s">
        <v>225</v>
      </c>
      <c r="AA151" s="51">
        <v>79</v>
      </c>
      <c r="AB151" s="51" t="s">
        <v>226</v>
      </c>
      <c r="AC151" t="str">
        <f t="shared" si="1"/>
        <v>79-投资前期部
项目经理</v>
      </c>
    </row>
  </sheetData>
  <mergeCells count="22">
    <mergeCell ref="A1:G1"/>
    <mergeCell ref="B2:D2"/>
    <mergeCell ref="A3:F3"/>
    <mergeCell ref="D6:E6"/>
    <mergeCell ref="A7:G7"/>
    <mergeCell ref="A8:G8"/>
    <mergeCell ref="A9:B9"/>
    <mergeCell ref="A10:B10"/>
    <mergeCell ref="A11:B11"/>
    <mergeCell ref="A12:B12"/>
    <mergeCell ref="A13:G13"/>
    <mergeCell ref="A14:G14"/>
    <mergeCell ref="A18:G18"/>
    <mergeCell ref="A19:G19"/>
    <mergeCell ref="A23:G23"/>
    <mergeCell ref="B26:C26"/>
    <mergeCell ref="E26:G26"/>
    <mergeCell ref="A27:G27"/>
    <mergeCell ref="G2:G5"/>
    <mergeCell ref="A20:G22"/>
    <mergeCell ref="A15:G17"/>
    <mergeCell ref="A24:G25"/>
  </mergeCells>
  <conditionalFormatting sqref="V77:V93">
    <cfRule type="duplicateValues" dxfId="0" priority="3"/>
  </conditionalFormatting>
  <dataValidations count="8">
    <dataValidation allowBlank="1" showInputMessage="1" showErrorMessage="1" sqref="B2:D2"/>
    <dataValidation allowBlank="1" showInputMessage="1" showErrorMessage="1" prompt="示例：1990.01&#10;" sqref="F4"/>
    <dataValidation type="list" allowBlank="1" showInputMessage="1" showErrorMessage="1" sqref="F2">
      <formula1>"物理编辑,生物编辑,教育学,销售人员,产品设计部副主任,会计,校对员"</formula1>
    </dataValidation>
    <dataValidation type="list" allowBlank="1" showInputMessage="1" showErrorMessage="1" sqref="D4">
      <formula1>$R$73:$R$74</formula1>
    </dataValidation>
    <dataValidation type="list" allowBlank="1" showErrorMessage="1" sqref="B6">
      <formula1>$Q$76:$Q$80</formula1>
    </dataValidation>
    <dataValidation type="list" allowBlank="1" showInputMessage="1" showErrorMessage="1" sqref="F5">
      <formula1>$S$73:$S$76</formula1>
    </dataValidation>
    <dataValidation type="list" allowBlank="1" showInputMessage="1" showErrorMessage="1" sqref="C10 C12">
      <formula1>$O$75:$O$80</formula1>
    </dataValidation>
    <dataValidation type="list" allowBlank="1" showInputMessage="1" showErrorMessage="1" sqref="A10:B12">
      <formula1>$R$76:$R$80</formula1>
    </dataValidation>
  </dataValidations>
  <printOptions horizontalCentered="1"/>
  <pageMargins left="0.31496062992126" right="0.31496062992126" top="0.551181102362205" bottom="0.551181102362205" header="0.31496062992126" footer="0.31496062992126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2"/>
  <sheetViews>
    <sheetView workbookViewId="0">
      <selection activeCell="B39" sqref="B39"/>
    </sheetView>
  </sheetViews>
  <sheetFormatPr defaultColWidth="9" defaultRowHeight="13.5" outlineLevelRow="1"/>
  <cols>
    <col min="2" max="2" width="14.875" customWidth="1"/>
    <col min="3" max="3" width="11.875" customWidth="1"/>
    <col min="6" max="6" width="11.375" customWidth="1"/>
    <col min="17" max="19" width="12.875" customWidth="1"/>
    <col min="20" max="20" width="19.75" customWidth="1"/>
  </cols>
  <sheetData>
    <row r="1" spans="2:20">
      <c r="B1" s="1" t="s">
        <v>1</v>
      </c>
      <c r="C1" s="1" t="s">
        <v>227</v>
      </c>
      <c r="D1" s="1" t="s">
        <v>228</v>
      </c>
      <c r="E1" s="1" t="s">
        <v>229</v>
      </c>
      <c r="F1" s="1" t="s">
        <v>230</v>
      </c>
      <c r="G1" s="1" t="s">
        <v>231</v>
      </c>
      <c r="H1" s="1" t="s">
        <v>232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233</v>
      </c>
      <c r="N1" s="1" t="s">
        <v>234</v>
      </c>
      <c r="O1" s="1" t="s">
        <v>235</v>
      </c>
      <c r="P1" s="1" t="s">
        <v>236</v>
      </c>
      <c r="Q1" s="1" t="s">
        <v>237</v>
      </c>
      <c r="R1" s="1" t="s">
        <v>238</v>
      </c>
      <c r="S1" s="1" t="s">
        <v>239</v>
      </c>
      <c r="T1" s="1" t="s">
        <v>240</v>
      </c>
    </row>
    <row r="2" spans="2:20">
      <c r="B2" s="1">
        <f>Sheet1!B2</f>
        <v>0</v>
      </c>
      <c r="C2" s="2">
        <f>Sheet1!F2</f>
        <v>0</v>
      </c>
      <c r="D2" s="1">
        <f>Sheet1!B4</f>
        <v>0</v>
      </c>
      <c r="E2" s="1">
        <f>Sheet1!D4</f>
        <v>0</v>
      </c>
      <c r="F2" s="1">
        <f>Sheet1!F4</f>
        <v>0</v>
      </c>
      <c r="G2" s="1">
        <f>Sheet1!B5</f>
        <v>0</v>
      </c>
      <c r="H2" s="1">
        <f>Sheet1!D5</f>
        <v>0</v>
      </c>
      <c r="I2" s="1">
        <f>Sheet1!F5</f>
        <v>0</v>
      </c>
      <c r="J2" s="1">
        <f>Sheet1!B6</f>
        <v>0</v>
      </c>
      <c r="K2" s="1">
        <f>Sheet1!D6</f>
        <v>0</v>
      </c>
      <c r="L2" s="1">
        <f>Sheet1!G6</f>
        <v>0</v>
      </c>
      <c r="M2" s="1">
        <f>Sheet1!A15</f>
        <v>0</v>
      </c>
      <c r="N2" s="1">
        <f>Sheet1!A20</f>
        <v>0</v>
      </c>
      <c r="O2" s="1">
        <f>Sheet1!A24</f>
        <v>0</v>
      </c>
      <c r="P2" s="1">
        <f>Sheet1!E26</f>
        <v>0</v>
      </c>
      <c r="Q2" t="e">
        <f>VLOOKUP("本科",Sheet1!A9:G12,3,0)</f>
        <v>#N/A</v>
      </c>
      <c r="R2" t="e">
        <f>VLOOKUP("本科",Sheet1!A9:G12,6,0)</f>
        <v>#N/A</v>
      </c>
      <c r="S2" t="e">
        <f>VLOOKUP("本科",Sheet1!A9:G12,7,0)</f>
        <v>#N/A</v>
      </c>
      <c r="T2" s="2">
        <f>Sheet1!B26</f>
        <v>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8" sqref="C1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</dc:creator>
  <cp:lastModifiedBy>胡毛</cp:lastModifiedBy>
  <dcterms:created xsi:type="dcterms:W3CDTF">2019-03-26T09:47:00Z</dcterms:created>
  <cp:lastPrinted>2019-10-24T02:36:00Z</cp:lastPrinted>
  <dcterms:modified xsi:type="dcterms:W3CDTF">2021-03-22T08:52:30Z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