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Sheet1!$A$4:$L$36</definedName>
  </definedNames>
  <calcPr calcId="144525"/>
</workbook>
</file>

<file path=xl/calcChain.xml><?xml version="1.0" encoding="utf-8"?>
<calcChain xmlns="http://schemas.openxmlformats.org/spreadsheetml/2006/main">
  <c r="F41" i="1" l="1"/>
  <c r="H41" i="1"/>
  <c r="I41" i="1" s="1"/>
  <c r="F43" i="1"/>
  <c r="I43" i="1" s="1"/>
  <c r="H43" i="1"/>
  <c r="F44" i="1"/>
  <c r="H44" i="1"/>
  <c r="F49" i="1"/>
  <c r="H49" i="1"/>
  <c r="F53" i="1"/>
  <c r="H53" i="1"/>
  <c r="I53" i="1" s="1"/>
  <c r="F54" i="1"/>
  <c r="I54" i="1" s="1"/>
  <c r="H54" i="1"/>
  <c r="F55" i="1"/>
  <c r="I55" i="1" s="1"/>
  <c r="H55" i="1"/>
  <c r="F56" i="1"/>
  <c r="H56" i="1"/>
  <c r="F58" i="1"/>
  <c r="I58" i="1" s="1"/>
  <c r="H58" i="1"/>
  <c r="F61" i="1"/>
  <c r="I61" i="1" s="1"/>
  <c r="H61" i="1"/>
  <c r="F62" i="1"/>
  <c r="H62" i="1"/>
  <c r="F63" i="1"/>
  <c r="I63" i="1" s="1"/>
  <c r="H63" i="1"/>
  <c r="F67" i="1"/>
  <c r="I67" i="1" s="1"/>
  <c r="H67" i="1"/>
  <c r="F68" i="1"/>
  <c r="H68" i="1"/>
  <c r="I68" i="1" s="1"/>
  <c r="F69" i="1"/>
  <c r="I69" i="1" s="1"/>
  <c r="H69" i="1"/>
  <c r="F70" i="1"/>
  <c r="H70" i="1"/>
  <c r="F73" i="1"/>
  <c r="I73" i="1" s="1"/>
  <c r="H73" i="1"/>
  <c r="F74" i="1"/>
  <c r="I74" i="1" s="1"/>
  <c r="H74" i="1"/>
  <c r="F78" i="1"/>
  <c r="H78" i="1"/>
  <c r="F79" i="1"/>
  <c r="I79" i="1" s="1"/>
  <c r="H79" i="1"/>
  <c r="F80" i="1"/>
  <c r="H80" i="1"/>
  <c r="I80" i="1"/>
  <c r="F81" i="1"/>
  <c r="I81" i="1" s="1"/>
  <c r="H81" i="1"/>
  <c r="F82" i="1"/>
  <c r="I82" i="1" s="1"/>
  <c r="H82" i="1"/>
  <c r="F84" i="1"/>
  <c r="H84" i="1"/>
  <c r="F86" i="1"/>
  <c r="I86" i="1" s="1"/>
  <c r="H86" i="1"/>
  <c r="F87" i="1"/>
  <c r="I87" i="1" s="1"/>
  <c r="H87" i="1"/>
  <c r="F88" i="1"/>
  <c r="H88" i="1"/>
  <c r="F89" i="1"/>
  <c r="I89" i="1" s="1"/>
  <c r="H89" i="1"/>
  <c r="F90" i="1"/>
  <c r="I90" i="1" s="1"/>
  <c r="H90" i="1"/>
  <c r="F91" i="1"/>
  <c r="H91" i="1"/>
  <c r="I91" i="1" s="1"/>
  <c r="F93" i="1"/>
  <c r="I93" i="1" s="1"/>
  <c r="H93" i="1"/>
  <c r="F96" i="1"/>
  <c r="H96" i="1"/>
  <c r="F97" i="1"/>
  <c r="I97" i="1" s="1"/>
  <c r="H97" i="1"/>
  <c r="F98" i="1"/>
  <c r="H98" i="1"/>
  <c r="F99" i="1"/>
  <c r="H99" i="1"/>
  <c r="F100" i="1"/>
  <c r="I100" i="1" s="1"/>
  <c r="H100" i="1"/>
  <c r="F102" i="1"/>
  <c r="I102" i="1" s="1"/>
  <c r="H102" i="1"/>
  <c r="F103" i="1"/>
  <c r="I103" i="1" s="1"/>
  <c r="H103" i="1"/>
  <c r="F105" i="1"/>
  <c r="H105" i="1"/>
  <c r="F107" i="1"/>
  <c r="H107" i="1"/>
  <c r="F108" i="1"/>
  <c r="H108" i="1"/>
  <c r="F109" i="1"/>
  <c r="I109" i="1" s="1"/>
  <c r="H109" i="1"/>
  <c r="F110" i="1"/>
  <c r="H110" i="1"/>
  <c r="F112" i="1"/>
  <c r="I112" i="1" s="1"/>
  <c r="H112" i="1"/>
  <c r="F113" i="1"/>
  <c r="H113" i="1"/>
  <c r="I113" i="1"/>
  <c r="F114" i="1"/>
  <c r="H114" i="1"/>
  <c r="I114" i="1" s="1"/>
  <c r="F115" i="1"/>
  <c r="H115" i="1"/>
  <c r="F116" i="1"/>
  <c r="H116" i="1"/>
  <c r="F117" i="1"/>
  <c r="I117" i="1" s="1"/>
  <c r="H117" i="1"/>
  <c r="F119" i="1"/>
  <c r="H119" i="1"/>
  <c r="F120" i="1"/>
  <c r="I120" i="1" s="1"/>
  <c r="H120" i="1"/>
  <c r="F121" i="1"/>
  <c r="H121" i="1"/>
  <c r="F122" i="1"/>
  <c r="I122" i="1" s="1"/>
  <c r="H122" i="1"/>
  <c r="F123" i="1"/>
  <c r="H123" i="1"/>
  <c r="I123" i="1" s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F18" i="1"/>
  <c r="J17" i="1"/>
  <c r="H17" i="1"/>
  <c r="F17" i="1"/>
  <c r="F16" i="1"/>
  <c r="J15" i="1"/>
  <c r="H15" i="1"/>
  <c r="F15" i="1"/>
  <c r="J14" i="1"/>
  <c r="H14" i="1"/>
  <c r="F14" i="1"/>
  <c r="F13" i="1"/>
  <c r="J12" i="1"/>
  <c r="H12" i="1"/>
  <c r="F12" i="1"/>
  <c r="F11" i="1"/>
  <c r="J10" i="1"/>
  <c r="H10" i="1"/>
  <c r="F10" i="1"/>
  <c r="F9" i="1"/>
  <c r="J8" i="1"/>
  <c r="H8" i="1"/>
  <c r="F8" i="1"/>
  <c r="J7" i="1"/>
  <c r="H7" i="1"/>
  <c r="F7" i="1"/>
  <c r="J6" i="1"/>
  <c r="H6" i="1"/>
  <c r="F6" i="1"/>
  <c r="J5" i="1"/>
  <c r="H5" i="1"/>
  <c r="F5" i="1"/>
  <c r="I115" i="1" l="1"/>
  <c r="I108" i="1"/>
  <c r="I105" i="1"/>
  <c r="I98" i="1"/>
  <c r="I121" i="1"/>
  <c r="I119" i="1"/>
  <c r="I116" i="1"/>
  <c r="I49" i="1"/>
  <c r="I44" i="1"/>
  <c r="I110" i="1"/>
  <c r="I107" i="1"/>
  <c r="I99" i="1"/>
  <c r="I96" i="1"/>
  <c r="I88" i="1"/>
  <c r="I84" i="1"/>
  <c r="I78" i="1"/>
  <c r="I70" i="1"/>
  <c r="I62" i="1"/>
  <c r="I56" i="1"/>
  <c r="K22" i="1"/>
  <c r="K23" i="1"/>
  <c r="K19" i="1"/>
  <c r="K21" i="1"/>
  <c r="K20" i="1"/>
  <c r="K5" i="1"/>
  <c r="K24" i="1"/>
  <c r="K28" i="1"/>
  <c r="K33" i="1"/>
  <c r="K14" i="1"/>
  <c r="K6" i="1"/>
  <c r="K15" i="1"/>
  <c r="K8" i="1"/>
  <c r="K7" i="1"/>
  <c r="K17" i="1"/>
  <c r="K32" i="1"/>
  <c r="K36" i="1"/>
  <c r="K12" i="1"/>
  <c r="K26" i="1"/>
  <c r="K30" i="1"/>
  <c r="K35" i="1"/>
  <c r="K10" i="1"/>
  <c r="K25" i="1"/>
  <c r="K29" i="1"/>
  <c r="K34" i="1"/>
  <c r="K27" i="1"/>
</calcChain>
</file>

<file path=xl/sharedStrings.xml><?xml version="1.0" encoding="utf-8"?>
<sst xmlns="http://schemas.openxmlformats.org/spreadsheetml/2006/main" count="428" uniqueCount="48">
  <si>
    <t>南岸区面向2021届高校毕业生公开招聘卫生专业技术人员</t>
  </si>
  <si>
    <t>序号</t>
  </si>
  <si>
    <t>准考证号</t>
  </si>
  <si>
    <t>招聘单位</t>
  </si>
  <si>
    <t>招聘岗位</t>
  </si>
  <si>
    <t>笔试成绩
(100分）</t>
  </si>
  <si>
    <t>笔试成绩
30%</t>
  </si>
  <si>
    <t>专业技能测试成绩
(100分）</t>
  </si>
  <si>
    <t>专业技能测试成绩30%</t>
  </si>
  <si>
    <t>综合面试
成绩
（100分）</t>
  </si>
  <si>
    <t>综合面试
成绩40%</t>
  </si>
  <si>
    <t>总成绩（100分）</t>
  </si>
  <si>
    <t>备注</t>
  </si>
  <si>
    <t>重庆市第五人民医院</t>
  </si>
  <si>
    <t>甲状腺乳腺外科医师</t>
  </si>
  <si>
    <t>缺考</t>
  </si>
  <si>
    <t>缺考</t>
    <phoneticPr fontId="4" type="noConversion"/>
  </si>
  <si>
    <t>检验科检验师</t>
  </si>
  <si>
    <t>泌尿外科医师</t>
  </si>
  <si>
    <t>药剂科中药师</t>
  </si>
  <si>
    <t>神经内科医师</t>
  </si>
  <si>
    <t>中医科中医师</t>
  </si>
  <si>
    <t>专业技能测试成绩50%</t>
  </si>
  <si>
    <t>综合面试成绩
(100分）</t>
  </si>
  <si>
    <t>综合面试
成绩50%</t>
  </si>
  <si>
    <t>内分泌科医师</t>
  </si>
  <si>
    <t>呼吸内科医师</t>
  </si>
  <si>
    <t>肾内科医师</t>
  </si>
  <si>
    <t>麻醉科医师</t>
  </si>
  <si>
    <t>感染性疾病科医师</t>
  </si>
  <si>
    <t>普外科医师</t>
  </si>
  <si>
    <t>心胸外科医师</t>
  </si>
  <si>
    <t>肝胆胰外科医师</t>
  </si>
  <si>
    <t>放射科医师</t>
  </si>
  <si>
    <t>血液科医师</t>
  </si>
  <si>
    <t>眼科医师</t>
  </si>
  <si>
    <t>神经外科医师</t>
  </si>
  <si>
    <t>儿科医师</t>
  </si>
  <si>
    <t>放疗医师</t>
  </si>
  <si>
    <t>营养科医师</t>
  </si>
  <si>
    <t>重庆市南岸区人民医院</t>
  </si>
  <si>
    <t>药剂师岗</t>
  </si>
  <si>
    <t>25060203001</t>
  </si>
  <si>
    <t>神经内科医师岗</t>
  </si>
  <si>
    <t>25060203002</t>
  </si>
  <si>
    <t>附件1：</t>
    <phoneticPr fontId="1" type="noConversion"/>
  </si>
  <si>
    <t>考试考核总成绩（组织笔试的岗位）</t>
    <phoneticPr fontId="1" type="noConversion"/>
  </si>
  <si>
    <t>考试考核总成绩（未组织笔试的岗位）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</si>
</sst>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黑体"/>
      <family val="3"/>
      <charset val="134"/>
    </font>
    <font>
      <sz val="16"/>
      <name val="方正小标宋_GBK"/>
      <family val="4"/>
      <charset val="134"/>
    </font>
    <font>
      <sz val="11"/>
      <name val="宋体"/>
      <family val="2"/>
      <scheme val="minor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5">
    <xf numFmtId="0" fontId="0" fillId="0" borderId="0" xfId="0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76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</cellXfs>
  <cellStyles count="3">
    <cellStyle name="常规" xfId="0" builtinId="0"/>
    <cellStyle name="常规 4" xfId="1"/>
    <cellStyle name="常规 4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3"/>
  <sheetViews>
    <sheetView tabSelected="1" workbookViewId="0">
      <selection sqref="A1:B1"/>
    </sheetView>
  </sheetViews>
  <sheetFormatPr defaultColWidth="9" defaultRowHeight="13.5" x14ac:dyDescent="0.15"/>
  <cols>
    <col min="1" max="1" width="3.875" style="16" customWidth="1"/>
    <col min="2" max="2" width="13.625" style="16" customWidth="1"/>
    <col min="3" max="3" width="18.125" style="16" customWidth="1"/>
    <col min="4" max="4" width="17.125" style="16" customWidth="1"/>
    <col min="5" max="5" width="8.625" style="21" customWidth="1"/>
    <col min="6" max="6" width="8.625" style="16" customWidth="1"/>
    <col min="7" max="7" width="13" style="21" bestFit="1" customWidth="1"/>
    <col min="8" max="8" width="9.25" style="21" customWidth="1"/>
    <col min="9" max="9" width="8" style="21" customWidth="1"/>
    <col min="10" max="10" width="9.375" style="21" customWidth="1"/>
    <col min="11" max="11" width="7.5" style="21" customWidth="1"/>
    <col min="12" max="12" width="8.5" style="16" bestFit="1" customWidth="1"/>
    <col min="13" max="249" width="9" style="16"/>
    <col min="250" max="250" width="3.875" style="16" customWidth="1"/>
    <col min="251" max="251" width="13.625" style="16" customWidth="1"/>
    <col min="252" max="252" width="7" style="16" customWidth="1"/>
    <col min="253" max="253" width="4.625" style="16" customWidth="1"/>
    <col min="254" max="254" width="13.375" style="16" customWidth="1"/>
    <col min="255" max="255" width="17.5" style="16" customWidth="1"/>
    <col min="256" max="258" width="0" style="16" hidden="1" customWidth="1"/>
    <col min="259" max="259" width="17.125" style="16" customWidth="1"/>
    <col min="260" max="261" width="8.625" style="16" customWidth="1"/>
    <col min="262" max="263" width="9.25" style="16" customWidth="1"/>
    <col min="264" max="264" width="10" style="16" customWidth="1"/>
    <col min="265" max="265" width="9.375" style="16" customWidth="1"/>
    <col min="266" max="266" width="9.125" style="16" customWidth="1"/>
    <col min="267" max="267" width="12.75" style="16" bestFit="1" customWidth="1"/>
    <col min="268" max="268" width="10.25" style="16" customWidth="1"/>
    <col min="269" max="505" width="9" style="16"/>
    <col min="506" max="506" width="3.875" style="16" customWidth="1"/>
    <col min="507" max="507" width="13.625" style="16" customWidth="1"/>
    <col min="508" max="508" width="7" style="16" customWidth="1"/>
    <col min="509" max="509" width="4.625" style="16" customWidth="1"/>
    <col min="510" max="510" width="13.375" style="16" customWidth="1"/>
    <col min="511" max="511" width="17.5" style="16" customWidth="1"/>
    <col min="512" max="514" width="0" style="16" hidden="1" customWidth="1"/>
    <col min="515" max="515" width="17.125" style="16" customWidth="1"/>
    <col min="516" max="517" width="8.625" style="16" customWidth="1"/>
    <col min="518" max="519" width="9.25" style="16" customWidth="1"/>
    <col min="520" max="520" width="10" style="16" customWidth="1"/>
    <col min="521" max="521" width="9.375" style="16" customWidth="1"/>
    <col min="522" max="522" width="9.125" style="16" customWidth="1"/>
    <col min="523" max="523" width="12.75" style="16" bestFit="1" customWidth="1"/>
    <col min="524" max="524" width="10.25" style="16" customWidth="1"/>
    <col min="525" max="761" width="9" style="16"/>
    <col min="762" max="762" width="3.875" style="16" customWidth="1"/>
    <col min="763" max="763" width="13.625" style="16" customWidth="1"/>
    <col min="764" max="764" width="7" style="16" customWidth="1"/>
    <col min="765" max="765" width="4.625" style="16" customWidth="1"/>
    <col min="766" max="766" width="13.375" style="16" customWidth="1"/>
    <col min="767" max="767" width="17.5" style="16" customWidth="1"/>
    <col min="768" max="770" width="0" style="16" hidden="1" customWidth="1"/>
    <col min="771" max="771" width="17.125" style="16" customWidth="1"/>
    <col min="772" max="773" width="8.625" style="16" customWidth="1"/>
    <col min="774" max="775" width="9.25" style="16" customWidth="1"/>
    <col min="776" max="776" width="10" style="16" customWidth="1"/>
    <col min="777" max="777" width="9.375" style="16" customWidth="1"/>
    <col min="778" max="778" width="9.125" style="16" customWidth="1"/>
    <col min="779" max="779" width="12.75" style="16" bestFit="1" customWidth="1"/>
    <col min="780" max="780" width="10.25" style="16" customWidth="1"/>
    <col min="781" max="1017" width="9" style="16"/>
    <col min="1018" max="1018" width="3.875" style="16" customWidth="1"/>
    <col min="1019" max="1019" width="13.625" style="16" customWidth="1"/>
    <col min="1020" max="1020" width="7" style="16" customWidth="1"/>
    <col min="1021" max="1021" width="4.625" style="16" customWidth="1"/>
    <col min="1022" max="1022" width="13.375" style="16" customWidth="1"/>
    <col min="1023" max="1023" width="17.5" style="16" customWidth="1"/>
    <col min="1024" max="1026" width="0" style="16" hidden="1" customWidth="1"/>
    <col min="1027" max="1027" width="17.125" style="16" customWidth="1"/>
    <col min="1028" max="1029" width="8.625" style="16" customWidth="1"/>
    <col min="1030" max="1031" width="9.25" style="16" customWidth="1"/>
    <col min="1032" max="1032" width="10" style="16" customWidth="1"/>
    <col min="1033" max="1033" width="9.375" style="16" customWidth="1"/>
    <col min="1034" max="1034" width="9.125" style="16" customWidth="1"/>
    <col min="1035" max="1035" width="12.75" style="16" bestFit="1" customWidth="1"/>
    <col min="1036" max="1036" width="10.25" style="16" customWidth="1"/>
    <col min="1037" max="1273" width="9" style="16"/>
    <col min="1274" max="1274" width="3.875" style="16" customWidth="1"/>
    <col min="1275" max="1275" width="13.625" style="16" customWidth="1"/>
    <col min="1276" max="1276" width="7" style="16" customWidth="1"/>
    <col min="1277" max="1277" width="4.625" style="16" customWidth="1"/>
    <col min="1278" max="1278" width="13.375" style="16" customWidth="1"/>
    <col min="1279" max="1279" width="17.5" style="16" customWidth="1"/>
    <col min="1280" max="1282" width="0" style="16" hidden="1" customWidth="1"/>
    <col min="1283" max="1283" width="17.125" style="16" customWidth="1"/>
    <col min="1284" max="1285" width="8.625" style="16" customWidth="1"/>
    <col min="1286" max="1287" width="9.25" style="16" customWidth="1"/>
    <col min="1288" max="1288" width="10" style="16" customWidth="1"/>
    <col min="1289" max="1289" width="9.375" style="16" customWidth="1"/>
    <col min="1290" max="1290" width="9.125" style="16" customWidth="1"/>
    <col min="1291" max="1291" width="12.75" style="16" bestFit="1" customWidth="1"/>
    <col min="1292" max="1292" width="10.25" style="16" customWidth="1"/>
    <col min="1293" max="1529" width="9" style="16"/>
    <col min="1530" max="1530" width="3.875" style="16" customWidth="1"/>
    <col min="1531" max="1531" width="13.625" style="16" customWidth="1"/>
    <col min="1532" max="1532" width="7" style="16" customWidth="1"/>
    <col min="1533" max="1533" width="4.625" style="16" customWidth="1"/>
    <col min="1534" max="1534" width="13.375" style="16" customWidth="1"/>
    <col min="1535" max="1535" width="17.5" style="16" customWidth="1"/>
    <col min="1536" max="1538" width="0" style="16" hidden="1" customWidth="1"/>
    <col min="1539" max="1539" width="17.125" style="16" customWidth="1"/>
    <col min="1540" max="1541" width="8.625" style="16" customWidth="1"/>
    <col min="1542" max="1543" width="9.25" style="16" customWidth="1"/>
    <col min="1544" max="1544" width="10" style="16" customWidth="1"/>
    <col min="1545" max="1545" width="9.375" style="16" customWidth="1"/>
    <col min="1546" max="1546" width="9.125" style="16" customWidth="1"/>
    <col min="1547" max="1547" width="12.75" style="16" bestFit="1" customWidth="1"/>
    <col min="1548" max="1548" width="10.25" style="16" customWidth="1"/>
    <col min="1549" max="1785" width="9" style="16"/>
    <col min="1786" max="1786" width="3.875" style="16" customWidth="1"/>
    <col min="1787" max="1787" width="13.625" style="16" customWidth="1"/>
    <col min="1788" max="1788" width="7" style="16" customWidth="1"/>
    <col min="1789" max="1789" width="4.625" style="16" customWidth="1"/>
    <col min="1790" max="1790" width="13.375" style="16" customWidth="1"/>
    <col min="1791" max="1791" width="17.5" style="16" customWidth="1"/>
    <col min="1792" max="1794" width="0" style="16" hidden="1" customWidth="1"/>
    <col min="1795" max="1795" width="17.125" style="16" customWidth="1"/>
    <col min="1796" max="1797" width="8.625" style="16" customWidth="1"/>
    <col min="1798" max="1799" width="9.25" style="16" customWidth="1"/>
    <col min="1800" max="1800" width="10" style="16" customWidth="1"/>
    <col min="1801" max="1801" width="9.375" style="16" customWidth="1"/>
    <col min="1802" max="1802" width="9.125" style="16" customWidth="1"/>
    <col min="1803" max="1803" width="12.75" style="16" bestFit="1" customWidth="1"/>
    <col min="1804" max="1804" width="10.25" style="16" customWidth="1"/>
    <col min="1805" max="2041" width="9" style="16"/>
    <col min="2042" max="2042" width="3.875" style="16" customWidth="1"/>
    <col min="2043" max="2043" width="13.625" style="16" customWidth="1"/>
    <col min="2044" max="2044" width="7" style="16" customWidth="1"/>
    <col min="2045" max="2045" width="4.625" style="16" customWidth="1"/>
    <col min="2046" max="2046" width="13.375" style="16" customWidth="1"/>
    <col min="2047" max="2047" width="17.5" style="16" customWidth="1"/>
    <col min="2048" max="2050" width="0" style="16" hidden="1" customWidth="1"/>
    <col min="2051" max="2051" width="17.125" style="16" customWidth="1"/>
    <col min="2052" max="2053" width="8.625" style="16" customWidth="1"/>
    <col min="2054" max="2055" width="9.25" style="16" customWidth="1"/>
    <col min="2056" max="2056" width="10" style="16" customWidth="1"/>
    <col min="2057" max="2057" width="9.375" style="16" customWidth="1"/>
    <col min="2058" max="2058" width="9.125" style="16" customWidth="1"/>
    <col min="2059" max="2059" width="12.75" style="16" bestFit="1" customWidth="1"/>
    <col min="2060" max="2060" width="10.25" style="16" customWidth="1"/>
    <col min="2061" max="2297" width="9" style="16"/>
    <col min="2298" max="2298" width="3.875" style="16" customWidth="1"/>
    <col min="2299" max="2299" width="13.625" style="16" customWidth="1"/>
    <col min="2300" max="2300" width="7" style="16" customWidth="1"/>
    <col min="2301" max="2301" width="4.625" style="16" customWidth="1"/>
    <col min="2302" max="2302" width="13.375" style="16" customWidth="1"/>
    <col min="2303" max="2303" width="17.5" style="16" customWidth="1"/>
    <col min="2304" max="2306" width="0" style="16" hidden="1" customWidth="1"/>
    <col min="2307" max="2307" width="17.125" style="16" customWidth="1"/>
    <col min="2308" max="2309" width="8.625" style="16" customWidth="1"/>
    <col min="2310" max="2311" width="9.25" style="16" customWidth="1"/>
    <col min="2312" max="2312" width="10" style="16" customWidth="1"/>
    <col min="2313" max="2313" width="9.375" style="16" customWidth="1"/>
    <col min="2314" max="2314" width="9.125" style="16" customWidth="1"/>
    <col min="2315" max="2315" width="12.75" style="16" bestFit="1" customWidth="1"/>
    <col min="2316" max="2316" width="10.25" style="16" customWidth="1"/>
    <col min="2317" max="2553" width="9" style="16"/>
    <col min="2554" max="2554" width="3.875" style="16" customWidth="1"/>
    <col min="2555" max="2555" width="13.625" style="16" customWidth="1"/>
    <col min="2556" max="2556" width="7" style="16" customWidth="1"/>
    <col min="2557" max="2557" width="4.625" style="16" customWidth="1"/>
    <col min="2558" max="2558" width="13.375" style="16" customWidth="1"/>
    <col min="2559" max="2559" width="17.5" style="16" customWidth="1"/>
    <col min="2560" max="2562" width="0" style="16" hidden="1" customWidth="1"/>
    <col min="2563" max="2563" width="17.125" style="16" customWidth="1"/>
    <col min="2564" max="2565" width="8.625" style="16" customWidth="1"/>
    <col min="2566" max="2567" width="9.25" style="16" customWidth="1"/>
    <col min="2568" max="2568" width="10" style="16" customWidth="1"/>
    <col min="2569" max="2569" width="9.375" style="16" customWidth="1"/>
    <col min="2570" max="2570" width="9.125" style="16" customWidth="1"/>
    <col min="2571" max="2571" width="12.75" style="16" bestFit="1" customWidth="1"/>
    <col min="2572" max="2572" width="10.25" style="16" customWidth="1"/>
    <col min="2573" max="2809" width="9" style="16"/>
    <col min="2810" max="2810" width="3.875" style="16" customWidth="1"/>
    <col min="2811" max="2811" width="13.625" style="16" customWidth="1"/>
    <col min="2812" max="2812" width="7" style="16" customWidth="1"/>
    <col min="2813" max="2813" width="4.625" style="16" customWidth="1"/>
    <col min="2814" max="2814" width="13.375" style="16" customWidth="1"/>
    <col min="2815" max="2815" width="17.5" style="16" customWidth="1"/>
    <col min="2816" max="2818" width="0" style="16" hidden="1" customWidth="1"/>
    <col min="2819" max="2819" width="17.125" style="16" customWidth="1"/>
    <col min="2820" max="2821" width="8.625" style="16" customWidth="1"/>
    <col min="2822" max="2823" width="9.25" style="16" customWidth="1"/>
    <col min="2824" max="2824" width="10" style="16" customWidth="1"/>
    <col min="2825" max="2825" width="9.375" style="16" customWidth="1"/>
    <col min="2826" max="2826" width="9.125" style="16" customWidth="1"/>
    <col min="2827" max="2827" width="12.75" style="16" bestFit="1" customWidth="1"/>
    <col min="2828" max="2828" width="10.25" style="16" customWidth="1"/>
    <col min="2829" max="3065" width="9" style="16"/>
    <col min="3066" max="3066" width="3.875" style="16" customWidth="1"/>
    <col min="3067" max="3067" width="13.625" style="16" customWidth="1"/>
    <col min="3068" max="3068" width="7" style="16" customWidth="1"/>
    <col min="3069" max="3069" width="4.625" style="16" customWidth="1"/>
    <col min="3070" max="3070" width="13.375" style="16" customWidth="1"/>
    <col min="3071" max="3071" width="17.5" style="16" customWidth="1"/>
    <col min="3072" max="3074" width="0" style="16" hidden="1" customWidth="1"/>
    <col min="3075" max="3075" width="17.125" style="16" customWidth="1"/>
    <col min="3076" max="3077" width="8.625" style="16" customWidth="1"/>
    <col min="3078" max="3079" width="9.25" style="16" customWidth="1"/>
    <col min="3080" max="3080" width="10" style="16" customWidth="1"/>
    <col min="3081" max="3081" width="9.375" style="16" customWidth="1"/>
    <col min="3082" max="3082" width="9.125" style="16" customWidth="1"/>
    <col min="3083" max="3083" width="12.75" style="16" bestFit="1" customWidth="1"/>
    <col min="3084" max="3084" width="10.25" style="16" customWidth="1"/>
    <col min="3085" max="3321" width="9" style="16"/>
    <col min="3322" max="3322" width="3.875" style="16" customWidth="1"/>
    <col min="3323" max="3323" width="13.625" style="16" customWidth="1"/>
    <col min="3324" max="3324" width="7" style="16" customWidth="1"/>
    <col min="3325" max="3325" width="4.625" style="16" customWidth="1"/>
    <col min="3326" max="3326" width="13.375" style="16" customWidth="1"/>
    <col min="3327" max="3327" width="17.5" style="16" customWidth="1"/>
    <col min="3328" max="3330" width="0" style="16" hidden="1" customWidth="1"/>
    <col min="3331" max="3331" width="17.125" style="16" customWidth="1"/>
    <col min="3332" max="3333" width="8.625" style="16" customWidth="1"/>
    <col min="3334" max="3335" width="9.25" style="16" customWidth="1"/>
    <col min="3336" max="3336" width="10" style="16" customWidth="1"/>
    <col min="3337" max="3337" width="9.375" style="16" customWidth="1"/>
    <col min="3338" max="3338" width="9.125" style="16" customWidth="1"/>
    <col min="3339" max="3339" width="12.75" style="16" bestFit="1" customWidth="1"/>
    <col min="3340" max="3340" width="10.25" style="16" customWidth="1"/>
    <col min="3341" max="3577" width="9" style="16"/>
    <col min="3578" max="3578" width="3.875" style="16" customWidth="1"/>
    <col min="3579" max="3579" width="13.625" style="16" customWidth="1"/>
    <col min="3580" max="3580" width="7" style="16" customWidth="1"/>
    <col min="3581" max="3581" width="4.625" style="16" customWidth="1"/>
    <col min="3582" max="3582" width="13.375" style="16" customWidth="1"/>
    <col min="3583" max="3583" width="17.5" style="16" customWidth="1"/>
    <col min="3584" max="3586" width="0" style="16" hidden="1" customWidth="1"/>
    <col min="3587" max="3587" width="17.125" style="16" customWidth="1"/>
    <col min="3588" max="3589" width="8.625" style="16" customWidth="1"/>
    <col min="3590" max="3591" width="9.25" style="16" customWidth="1"/>
    <col min="3592" max="3592" width="10" style="16" customWidth="1"/>
    <col min="3593" max="3593" width="9.375" style="16" customWidth="1"/>
    <col min="3594" max="3594" width="9.125" style="16" customWidth="1"/>
    <col min="3595" max="3595" width="12.75" style="16" bestFit="1" customWidth="1"/>
    <col min="3596" max="3596" width="10.25" style="16" customWidth="1"/>
    <col min="3597" max="3833" width="9" style="16"/>
    <col min="3834" max="3834" width="3.875" style="16" customWidth="1"/>
    <col min="3835" max="3835" width="13.625" style="16" customWidth="1"/>
    <col min="3836" max="3836" width="7" style="16" customWidth="1"/>
    <col min="3837" max="3837" width="4.625" style="16" customWidth="1"/>
    <col min="3838" max="3838" width="13.375" style="16" customWidth="1"/>
    <col min="3839" max="3839" width="17.5" style="16" customWidth="1"/>
    <col min="3840" max="3842" width="0" style="16" hidden="1" customWidth="1"/>
    <col min="3843" max="3843" width="17.125" style="16" customWidth="1"/>
    <col min="3844" max="3845" width="8.625" style="16" customWidth="1"/>
    <col min="3846" max="3847" width="9.25" style="16" customWidth="1"/>
    <col min="3848" max="3848" width="10" style="16" customWidth="1"/>
    <col min="3849" max="3849" width="9.375" style="16" customWidth="1"/>
    <col min="3850" max="3850" width="9.125" style="16" customWidth="1"/>
    <col min="3851" max="3851" width="12.75" style="16" bestFit="1" customWidth="1"/>
    <col min="3852" max="3852" width="10.25" style="16" customWidth="1"/>
    <col min="3853" max="4089" width="9" style="16"/>
    <col min="4090" max="4090" width="3.875" style="16" customWidth="1"/>
    <col min="4091" max="4091" width="13.625" style="16" customWidth="1"/>
    <col min="4092" max="4092" width="7" style="16" customWidth="1"/>
    <col min="4093" max="4093" width="4.625" style="16" customWidth="1"/>
    <col min="4094" max="4094" width="13.375" style="16" customWidth="1"/>
    <col min="4095" max="4095" width="17.5" style="16" customWidth="1"/>
    <col min="4096" max="4098" width="0" style="16" hidden="1" customWidth="1"/>
    <col min="4099" max="4099" width="17.125" style="16" customWidth="1"/>
    <col min="4100" max="4101" width="8.625" style="16" customWidth="1"/>
    <col min="4102" max="4103" width="9.25" style="16" customWidth="1"/>
    <col min="4104" max="4104" width="10" style="16" customWidth="1"/>
    <col min="4105" max="4105" width="9.375" style="16" customWidth="1"/>
    <col min="4106" max="4106" width="9.125" style="16" customWidth="1"/>
    <col min="4107" max="4107" width="12.75" style="16" bestFit="1" customWidth="1"/>
    <col min="4108" max="4108" width="10.25" style="16" customWidth="1"/>
    <col min="4109" max="4345" width="9" style="16"/>
    <col min="4346" max="4346" width="3.875" style="16" customWidth="1"/>
    <col min="4347" max="4347" width="13.625" style="16" customWidth="1"/>
    <col min="4348" max="4348" width="7" style="16" customWidth="1"/>
    <col min="4349" max="4349" width="4.625" style="16" customWidth="1"/>
    <col min="4350" max="4350" width="13.375" style="16" customWidth="1"/>
    <col min="4351" max="4351" width="17.5" style="16" customWidth="1"/>
    <col min="4352" max="4354" width="0" style="16" hidden="1" customWidth="1"/>
    <col min="4355" max="4355" width="17.125" style="16" customWidth="1"/>
    <col min="4356" max="4357" width="8.625" style="16" customWidth="1"/>
    <col min="4358" max="4359" width="9.25" style="16" customWidth="1"/>
    <col min="4360" max="4360" width="10" style="16" customWidth="1"/>
    <col min="4361" max="4361" width="9.375" style="16" customWidth="1"/>
    <col min="4362" max="4362" width="9.125" style="16" customWidth="1"/>
    <col min="4363" max="4363" width="12.75" style="16" bestFit="1" customWidth="1"/>
    <col min="4364" max="4364" width="10.25" style="16" customWidth="1"/>
    <col min="4365" max="4601" width="9" style="16"/>
    <col min="4602" max="4602" width="3.875" style="16" customWidth="1"/>
    <col min="4603" max="4603" width="13.625" style="16" customWidth="1"/>
    <col min="4604" max="4604" width="7" style="16" customWidth="1"/>
    <col min="4605" max="4605" width="4.625" style="16" customWidth="1"/>
    <col min="4606" max="4606" width="13.375" style="16" customWidth="1"/>
    <col min="4607" max="4607" width="17.5" style="16" customWidth="1"/>
    <col min="4608" max="4610" width="0" style="16" hidden="1" customWidth="1"/>
    <col min="4611" max="4611" width="17.125" style="16" customWidth="1"/>
    <col min="4612" max="4613" width="8.625" style="16" customWidth="1"/>
    <col min="4614" max="4615" width="9.25" style="16" customWidth="1"/>
    <col min="4616" max="4616" width="10" style="16" customWidth="1"/>
    <col min="4617" max="4617" width="9.375" style="16" customWidth="1"/>
    <col min="4618" max="4618" width="9.125" style="16" customWidth="1"/>
    <col min="4619" max="4619" width="12.75" style="16" bestFit="1" customWidth="1"/>
    <col min="4620" max="4620" width="10.25" style="16" customWidth="1"/>
    <col min="4621" max="4857" width="9" style="16"/>
    <col min="4858" max="4858" width="3.875" style="16" customWidth="1"/>
    <col min="4859" max="4859" width="13.625" style="16" customWidth="1"/>
    <col min="4860" max="4860" width="7" style="16" customWidth="1"/>
    <col min="4861" max="4861" width="4.625" style="16" customWidth="1"/>
    <col min="4862" max="4862" width="13.375" style="16" customWidth="1"/>
    <col min="4863" max="4863" width="17.5" style="16" customWidth="1"/>
    <col min="4864" max="4866" width="0" style="16" hidden="1" customWidth="1"/>
    <col min="4867" max="4867" width="17.125" style="16" customWidth="1"/>
    <col min="4868" max="4869" width="8.625" style="16" customWidth="1"/>
    <col min="4870" max="4871" width="9.25" style="16" customWidth="1"/>
    <col min="4872" max="4872" width="10" style="16" customWidth="1"/>
    <col min="4873" max="4873" width="9.375" style="16" customWidth="1"/>
    <col min="4874" max="4874" width="9.125" style="16" customWidth="1"/>
    <col min="4875" max="4875" width="12.75" style="16" bestFit="1" customWidth="1"/>
    <col min="4876" max="4876" width="10.25" style="16" customWidth="1"/>
    <col min="4877" max="5113" width="9" style="16"/>
    <col min="5114" max="5114" width="3.875" style="16" customWidth="1"/>
    <col min="5115" max="5115" width="13.625" style="16" customWidth="1"/>
    <col min="5116" max="5116" width="7" style="16" customWidth="1"/>
    <col min="5117" max="5117" width="4.625" style="16" customWidth="1"/>
    <col min="5118" max="5118" width="13.375" style="16" customWidth="1"/>
    <col min="5119" max="5119" width="17.5" style="16" customWidth="1"/>
    <col min="5120" max="5122" width="0" style="16" hidden="1" customWidth="1"/>
    <col min="5123" max="5123" width="17.125" style="16" customWidth="1"/>
    <col min="5124" max="5125" width="8.625" style="16" customWidth="1"/>
    <col min="5126" max="5127" width="9.25" style="16" customWidth="1"/>
    <col min="5128" max="5128" width="10" style="16" customWidth="1"/>
    <col min="5129" max="5129" width="9.375" style="16" customWidth="1"/>
    <col min="5130" max="5130" width="9.125" style="16" customWidth="1"/>
    <col min="5131" max="5131" width="12.75" style="16" bestFit="1" customWidth="1"/>
    <col min="5132" max="5132" width="10.25" style="16" customWidth="1"/>
    <col min="5133" max="5369" width="9" style="16"/>
    <col min="5370" max="5370" width="3.875" style="16" customWidth="1"/>
    <col min="5371" max="5371" width="13.625" style="16" customWidth="1"/>
    <col min="5372" max="5372" width="7" style="16" customWidth="1"/>
    <col min="5373" max="5373" width="4.625" style="16" customWidth="1"/>
    <col min="5374" max="5374" width="13.375" style="16" customWidth="1"/>
    <col min="5375" max="5375" width="17.5" style="16" customWidth="1"/>
    <col min="5376" max="5378" width="0" style="16" hidden="1" customWidth="1"/>
    <col min="5379" max="5379" width="17.125" style="16" customWidth="1"/>
    <col min="5380" max="5381" width="8.625" style="16" customWidth="1"/>
    <col min="5382" max="5383" width="9.25" style="16" customWidth="1"/>
    <col min="5384" max="5384" width="10" style="16" customWidth="1"/>
    <col min="5385" max="5385" width="9.375" style="16" customWidth="1"/>
    <col min="5386" max="5386" width="9.125" style="16" customWidth="1"/>
    <col min="5387" max="5387" width="12.75" style="16" bestFit="1" customWidth="1"/>
    <col min="5388" max="5388" width="10.25" style="16" customWidth="1"/>
    <col min="5389" max="5625" width="9" style="16"/>
    <col min="5626" max="5626" width="3.875" style="16" customWidth="1"/>
    <col min="5627" max="5627" width="13.625" style="16" customWidth="1"/>
    <col min="5628" max="5628" width="7" style="16" customWidth="1"/>
    <col min="5629" max="5629" width="4.625" style="16" customWidth="1"/>
    <col min="5630" max="5630" width="13.375" style="16" customWidth="1"/>
    <col min="5631" max="5631" width="17.5" style="16" customWidth="1"/>
    <col min="5632" max="5634" width="0" style="16" hidden="1" customWidth="1"/>
    <col min="5635" max="5635" width="17.125" style="16" customWidth="1"/>
    <col min="5636" max="5637" width="8.625" style="16" customWidth="1"/>
    <col min="5638" max="5639" width="9.25" style="16" customWidth="1"/>
    <col min="5640" max="5640" width="10" style="16" customWidth="1"/>
    <col min="5641" max="5641" width="9.375" style="16" customWidth="1"/>
    <col min="5642" max="5642" width="9.125" style="16" customWidth="1"/>
    <col min="5643" max="5643" width="12.75" style="16" bestFit="1" customWidth="1"/>
    <col min="5644" max="5644" width="10.25" style="16" customWidth="1"/>
    <col min="5645" max="5881" width="9" style="16"/>
    <col min="5882" max="5882" width="3.875" style="16" customWidth="1"/>
    <col min="5883" max="5883" width="13.625" style="16" customWidth="1"/>
    <col min="5884" max="5884" width="7" style="16" customWidth="1"/>
    <col min="5885" max="5885" width="4.625" style="16" customWidth="1"/>
    <col min="5886" max="5886" width="13.375" style="16" customWidth="1"/>
    <col min="5887" max="5887" width="17.5" style="16" customWidth="1"/>
    <col min="5888" max="5890" width="0" style="16" hidden="1" customWidth="1"/>
    <col min="5891" max="5891" width="17.125" style="16" customWidth="1"/>
    <col min="5892" max="5893" width="8.625" style="16" customWidth="1"/>
    <col min="5894" max="5895" width="9.25" style="16" customWidth="1"/>
    <col min="5896" max="5896" width="10" style="16" customWidth="1"/>
    <col min="5897" max="5897" width="9.375" style="16" customWidth="1"/>
    <col min="5898" max="5898" width="9.125" style="16" customWidth="1"/>
    <col min="5899" max="5899" width="12.75" style="16" bestFit="1" customWidth="1"/>
    <col min="5900" max="5900" width="10.25" style="16" customWidth="1"/>
    <col min="5901" max="6137" width="9" style="16"/>
    <col min="6138" max="6138" width="3.875" style="16" customWidth="1"/>
    <col min="6139" max="6139" width="13.625" style="16" customWidth="1"/>
    <col min="6140" max="6140" width="7" style="16" customWidth="1"/>
    <col min="6141" max="6141" width="4.625" style="16" customWidth="1"/>
    <col min="6142" max="6142" width="13.375" style="16" customWidth="1"/>
    <col min="6143" max="6143" width="17.5" style="16" customWidth="1"/>
    <col min="6144" max="6146" width="0" style="16" hidden="1" customWidth="1"/>
    <col min="6147" max="6147" width="17.125" style="16" customWidth="1"/>
    <col min="6148" max="6149" width="8.625" style="16" customWidth="1"/>
    <col min="6150" max="6151" width="9.25" style="16" customWidth="1"/>
    <col min="6152" max="6152" width="10" style="16" customWidth="1"/>
    <col min="6153" max="6153" width="9.375" style="16" customWidth="1"/>
    <col min="6154" max="6154" width="9.125" style="16" customWidth="1"/>
    <col min="6155" max="6155" width="12.75" style="16" bestFit="1" customWidth="1"/>
    <col min="6156" max="6156" width="10.25" style="16" customWidth="1"/>
    <col min="6157" max="6393" width="9" style="16"/>
    <col min="6394" max="6394" width="3.875" style="16" customWidth="1"/>
    <col min="6395" max="6395" width="13.625" style="16" customWidth="1"/>
    <col min="6396" max="6396" width="7" style="16" customWidth="1"/>
    <col min="6397" max="6397" width="4.625" style="16" customWidth="1"/>
    <col min="6398" max="6398" width="13.375" style="16" customWidth="1"/>
    <col min="6399" max="6399" width="17.5" style="16" customWidth="1"/>
    <col min="6400" max="6402" width="0" style="16" hidden="1" customWidth="1"/>
    <col min="6403" max="6403" width="17.125" style="16" customWidth="1"/>
    <col min="6404" max="6405" width="8.625" style="16" customWidth="1"/>
    <col min="6406" max="6407" width="9.25" style="16" customWidth="1"/>
    <col min="6408" max="6408" width="10" style="16" customWidth="1"/>
    <col min="6409" max="6409" width="9.375" style="16" customWidth="1"/>
    <col min="6410" max="6410" width="9.125" style="16" customWidth="1"/>
    <col min="6411" max="6411" width="12.75" style="16" bestFit="1" customWidth="1"/>
    <col min="6412" max="6412" width="10.25" style="16" customWidth="1"/>
    <col min="6413" max="6649" width="9" style="16"/>
    <col min="6650" max="6650" width="3.875" style="16" customWidth="1"/>
    <col min="6651" max="6651" width="13.625" style="16" customWidth="1"/>
    <col min="6652" max="6652" width="7" style="16" customWidth="1"/>
    <col min="6653" max="6653" width="4.625" style="16" customWidth="1"/>
    <col min="6654" max="6654" width="13.375" style="16" customWidth="1"/>
    <col min="6655" max="6655" width="17.5" style="16" customWidth="1"/>
    <col min="6656" max="6658" width="0" style="16" hidden="1" customWidth="1"/>
    <col min="6659" max="6659" width="17.125" style="16" customWidth="1"/>
    <col min="6660" max="6661" width="8.625" style="16" customWidth="1"/>
    <col min="6662" max="6663" width="9.25" style="16" customWidth="1"/>
    <col min="6664" max="6664" width="10" style="16" customWidth="1"/>
    <col min="6665" max="6665" width="9.375" style="16" customWidth="1"/>
    <col min="6666" max="6666" width="9.125" style="16" customWidth="1"/>
    <col min="6667" max="6667" width="12.75" style="16" bestFit="1" customWidth="1"/>
    <col min="6668" max="6668" width="10.25" style="16" customWidth="1"/>
    <col min="6669" max="6905" width="9" style="16"/>
    <col min="6906" max="6906" width="3.875" style="16" customWidth="1"/>
    <col min="6907" max="6907" width="13.625" style="16" customWidth="1"/>
    <col min="6908" max="6908" width="7" style="16" customWidth="1"/>
    <col min="6909" max="6909" width="4.625" style="16" customWidth="1"/>
    <col min="6910" max="6910" width="13.375" style="16" customWidth="1"/>
    <col min="6911" max="6911" width="17.5" style="16" customWidth="1"/>
    <col min="6912" max="6914" width="0" style="16" hidden="1" customWidth="1"/>
    <col min="6915" max="6915" width="17.125" style="16" customWidth="1"/>
    <col min="6916" max="6917" width="8.625" style="16" customWidth="1"/>
    <col min="6918" max="6919" width="9.25" style="16" customWidth="1"/>
    <col min="6920" max="6920" width="10" style="16" customWidth="1"/>
    <col min="6921" max="6921" width="9.375" style="16" customWidth="1"/>
    <col min="6922" max="6922" width="9.125" style="16" customWidth="1"/>
    <col min="6923" max="6923" width="12.75" style="16" bestFit="1" customWidth="1"/>
    <col min="6924" max="6924" width="10.25" style="16" customWidth="1"/>
    <col min="6925" max="7161" width="9" style="16"/>
    <col min="7162" max="7162" width="3.875" style="16" customWidth="1"/>
    <col min="7163" max="7163" width="13.625" style="16" customWidth="1"/>
    <col min="7164" max="7164" width="7" style="16" customWidth="1"/>
    <col min="7165" max="7165" width="4.625" style="16" customWidth="1"/>
    <col min="7166" max="7166" width="13.375" style="16" customWidth="1"/>
    <col min="7167" max="7167" width="17.5" style="16" customWidth="1"/>
    <col min="7168" max="7170" width="0" style="16" hidden="1" customWidth="1"/>
    <col min="7171" max="7171" width="17.125" style="16" customWidth="1"/>
    <col min="7172" max="7173" width="8.625" style="16" customWidth="1"/>
    <col min="7174" max="7175" width="9.25" style="16" customWidth="1"/>
    <col min="7176" max="7176" width="10" style="16" customWidth="1"/>
    <col min="7177" max="7177" width="9.375" style="16" customWidth="1"/>
    <col min="7178" max="7178" width="9.125" style="16" customWidth="1"/>
    <col min="7179" max="7179" width="12.75" style="16" bestFit="1" customWidth="1"/>
    <col min="7180" max="7180" width="10.25" style="16" customWidth="1"/>
    <col min="7181" max="7417" width="9" style="16"/>
    <col min="7418" max="7418" width="3.875" style="16" customWidth="1"/>
    <col min="7419" max="7419" width="13.625" style="16" customWidth="1"/>
    <col min="7420" max="7420" width="7" style="16" customWidth="1"/>
    <col min="7421" max="7421" width="4.625" style="16" customWidth="1"/>
    <col min="7422" max="7422" width="13.375" style="16" customWidth="1"/>
    <col min="7423" max="7423" width="17.5" style="16" customWidth="1"/>
    <col min="7424" max="7426" width="0" style="16" hidden="1" customWidth="1"/>
    <col min="7427" max="7427" width="17.125" style="16" customWidth="1"/>
    <col min="7428" max="7429" width="8.625" style="16" customWidth="1"/>
    <col min="7430" max="7431" width="9.25" style="16" customWidth="1"/>
    <col min="7432" max="7432" width="10" style="16" customWidth="1"/>
    <col min="7433" max="7433" width="9.375" style="16" customWidth="1"/>
    <col min="7434" max="7434" width="9.125" style="16" customWidth="1"/>
    <col min="7435" max="7435" width="12.75" style="16" bestFit="1" customWidth="1"/>
    <col min="7436" max="7436" width="10.25" style="16" customWidth="1"/>
    <col min="7437" max="7673" width="9" style="16"/>
    <col min="7674" max="7674" width="3.875" style="16" customWidth="1"/>
    <col min="7675" max="7675" width="13.625" style="16" customWidth="1"/>
    <col min="7676" max="7676" width="7" style="16" customWidth="1"/>
    <col min="7677" max="7677" width="4.625" style="16" customWidth="1"/>
    <col min="7678" max="7678" width="13.375" style="16" customWidth="1"/>
    <col min="7679" max="7679" width="17.5" style="16" customWidth="1"/>
    <col min="7680" max="7682" width="0" style="16" hidden="1" customWidth="1"/>
    <col min="7683" max="7683" width="17.125" style="16" customWidth="1"/>
    <col min="7684" max="7685" width="8.625" style="16" customWidth="1"/>
    <col min="7686" max="7687" width="9.25" style="16" customWidth="1"/>
    <col min="7688" max="7688" width="10" style="16" customWidth="1"/>
    <col min="7689" max="7689" width="9.375" style="16" customWidth="1"/>
    <col min="7690" max="7690" width="9.125" style="16" customWidth="1"/>
    <col min="7691" max="7691" width="12.75" style="16" bestFit="1" customWidth="1"/>
    <col min="7692" max="7692" width="10.25" style="16" customWidth="1"/>
    <col min="7693" max="7929" width="9" style="16"/>
    <col min="7930" max="7930" width="3.875" style="16" customWidth="1"/>
    <col min="7931" max="7931" width="13.625" style="16" customWidth="1"/>
    <col min="7932" max="7932" width="7" style="16" customWidth="1"/>
    <col min="7933" max="7933" width="4.625" style="16" customWidth="1"/>
    <col min="7934" max="7934" width="13.375" style="16" customWidth="1"/>
    <col min="7935" max="7935" width="17.5" style="16" customWidth="1"/>
    <col min="7936" max="7938" width="0" style="16" hidden="1" customWidth="1"/>
    <col min="7939" max="7939" width="17.125" style="16" customWidth="1"/>
    <col min="7940" max="7941" width="8.625" style="16" customWidth="1"/>
    <col min="7942" max="7943" width="9.25" style="16" customWidth="1"/>
    <col min="7944" max="7944" width="10" style="16" customWidth="1"/>
    <col min="7945" max="7945" width="9.375" style="16" customWidth="1"/>
    <col min="7946" max="7946" width="9.125" style="16" customWidth="1"/>
    <col min="7947" max="7947" width="12.75" style="16" bestFit="1" customWidth="1"/>
    <col min="7948" max="7948" width="10.25" style="16" customWidth="1"/>
    <col min="7949" max="8185" width="9" style="16"/>
    <col min="8186" max="8186" width="3.875" style="16" customWidth="1"/>
    <col min="8187" max="8187" width="13.625" style="16" customWidth="1"/>
    <col min="8188" max="8188" width="7" style="16" customWidth="1"/>
    <col min="8189" max="8189" width="4.625" style="16" customWidth="1"/>
    <col min="8190" max="8190" width="13.375" style="16" customWidth="1"/>
    <col min="8191" max="8191" width="17.5" style="16" customWidth="1"/>
    <col min="8192" max="8194" width="0" style="16" hidden="1" customWidth="1"/>
    <col min="8195" max="8195" width="17.125" style="16" customWidth="1"/>
    <col min="8196" max="8197" width="8.625" style="16" customWidth="1"/>
    <col min="8198" max="8199" width="9.25" style="16" customWidth="1"/>
    <col min="8200" max="8200" width="10" style="16" customWidth="1"/>
    <col min="8201" max="8201" width="9.375" style="16" customWidth="1"/>
    <col min="8202" max="8202" width="9.125" style="16" customWidth="1"/>
    <col min="8203" max="8203" width="12.75" style="16" bestFit="1" customWidth="1"/>
    <col min="8204" max="8204" width="10.25" style="16" customWidth="1"/>
    <col min="8205" max="8441" width="9" style="16"/>
    <col min="8442" max="8442" width="3.875" style="16" customWidth="1"/>
    <col min="8443" max="8443" width="13.625" style="16" customWidth="1"/>
    <col min="8444" max="8444" width="7" style="16" customWidth="1"/>
    <col min="8445" max="8445" width="4.625" style="16" customWidth="1"/>
    <col min="8446" max="8446" width="13.375" style="16" customWidth="1"/>
    <col min="8447" max="8447" width="17.5" style="16" customWidth="1"/>
    <col min="8448" max="8450" width="0" style="16" hidden="1" customWidth="1"/>
    <col min="8451" max="8451" width="17.125" style="16" customWidth="1"/>
    <col min="8452" max="8453" width="8.625" style="16" customWidth="1"/>
    <col min="8454" max="8455" width="9.25" style="16" customWidth="1"/>
    <col min="8456" max="8456" width="10" style="16" customWidth="1"/>
    <col min="8457" max="8457" width="9.375" style="16" customWidth="1"/>
    <col min="8458" max="8458" width="9.125" style="16" customWidth="1"/>
    <col min="8459" max="8459" width="12.75" style="16" bestFit="1" customWidth="1"/>
    <col min="8460" max="8460" width="10.25" style="16" customWidth="1"/>
    <col min="8461" max="8697" width="9" style="16"/>
    <col min="8698" max="8698" width="3.875" style="16" customWidth="1"/>
    <col min="8699" max="8699" width="13.625" style="16" customWidth="1"/>
    <col min="8700" max="8700" width="7" style="16" customWidth="1"/>
    <col min="8701" max="8701" width="4.625" style="16" customWidth="1"/>
    <col min="8702" max="8702" width="13.375" style="16" customWidth="1"/>
    <col min="8703" max="8703" width="17.5" style="16" customWidth="1"/>
    <col min="8704" max="8706" width="0" style="16" hidden="1" customWidth="1"/>
    <col min="8707" max="8707" width="17.125" style="16" customWidth="1"/>
    <col min="8708" max="8709" width="8.625" style="16" customWidth="1"/>
    <col min="8710" max="8711" width="9.25" style="16" customWidth="1"/>
    <col min="8712" max="8712" width="10" style="16" customWidth="1"/>
    <col min="8713" max="8713" width="9.375" style="16" customWidth="1"/>
    <col min="8714" max="8714" width="9.125" style="16" customWidth="1"/>
    <col min="8715" max="8715" width="12.75" style="16" bestFit="1" customWidth="1"/>
    <col min="8716" max="8716" width="10.25" style="16" customWidth="1"/>
    <col min="8717" max="8953" width="9" style="16"/>
    <col min="8954" max="8954" width="3.875" style="16" customWidth="1"/>
    <col min="8955" max="8955" width="13.625" style="16" customWidth="1"/>
    <col min="8956" max="8956" width="7" style="16" customWidth="1"/>
    <col min="8957" max="8957" width="4.625" style="16" customWidth="1"/>
    <col min="8958" max="8958" width="13.375" style="16" customWidth="1"/>
    <col min="8959" max="8959" width="17.5" style="16" customWidth="1"/>
    <col min="8960" max="8962" width="0" style="16" hidden="1" customWidth="1"/>
    <col min="8963" max="8963" width="17.125" style="16" customWidth="1"/>
    <col min="8964" max="8965" width="8.625" style="16" customWidth="1"/>
    <col min="8966" max="8967" width="9.25" style="16" customWidth="1"/>
    <col min="8968" max="8968" width="10" style="16" customWidth="1"/>
    <col min="8969" max="8969" width="9.375" style="16" customWidth="1"/>
    <col min="8970" max="8970" width="9.125" style="16" customWidth="1"/>
    <col min="8971" max="8971" width="12.75" style="16" bestFit="1" customWidth="1"/>
    <col min="8972" max="8972" width="10.25" style="16" customWidth="1"/>
    <col min="8973" max="9209" width="9" style="16"/>
    <col min="9210" max="9210" width="3.875" style="16" customWidth="1"/>
    <col min="9211" max="9211" width="13.625" style="16" customWidth="1"/>
    <col min="9212" max="9212" width="7" style="16" customWidth="1"/>
    <col min="9213" max="9213" width="4.625" style="16" customWidth="1"/>
    <col min="9214" max="9214" width="13.375" style="16" customWidth="1"/>
    <col min="9215" max="9215" width="17.5" style="16" customWidth="1"/>
    <col min="9216" max="9218" width="0" style="16" hidden="1" customWidth="1"/>
    <col min="9219" max="9219" width="17.125" style="16" customWidth="1"/>
    <col min="9220" max="9221" width="8.625" style="16" customWidth="1"/>
    <col min="9222" max="9223" width="9.25" style="16" customWidth="1"/>
    <col min="9224" max="9224" width="10" style="16" customWidth="1"/>
    <col min="9225" max="9225" width="9.375" style="16" customWidth="1"/>
    <col min="9226" max="9226" width="9.125" style="16" customWidth="1"/>
    <col min="9227" max="9227" width="12.75" style="16" bestFit="1" customWidth="1"/>
    <col min="9228" max="9228" width="10.25" style="16" customWidth="1"/>
    <col min="9229" max="9465" width="9" style="16"/>
    <col min="9466" max="9466" width="3.875" style="16" customWidth="1"/>
    <col min="9467" max="9467" width="13.625" style="16" customWidth="1"/>
    <col min="9468" max="9468" width="7" style="16" customWidth="1"/>
    <col min="9469" max="9469" width="4.625" style="16" customWidth="1"/>
    <col min="9470" max="9470" width="13.375" style="16" customWidth="1"/>
    <col min="9471" max="9471" width="17.5" style="16" customWidth="1"/>
    <col min="9472" max="9474" width="0" style="16" hidden="1" customWidth="1"/>
    <col min="9475" max="9475" width="17.125" style="16" customWidth="1"/>
    <col min="9476" max="9477" width="8.625" style="16" customWidth="1"/>
    <col min="9478" max="9479" width="9.25" style="16" customWidth="1"/>
    <col min="9480" max="9480" width="10" style="16" customWidth="1"/>
    <col min="9481" max="9481" width="9.375" style="16" customWidth="1"/>
    <col min="9482" max="9482" width="9.125" style="16" customWidth="1"/>
    <col min="9483" max="9483" width="12.75" style="16" bestFit="1" customWidth="1"/>
    <col min="9484" max="9484" width="10.25" style="16" customWidth="1"/>
    <col min="9485" max="9721" width="9" style="16"/>
    <col min="9722" max="9722" width="3.875" style="16" customWidth="1"/>
    <col min="9723" max="9723" width="13.625" style="16" customWidth="1"/>
    <col min="9724" max="9724" width="7" style="16" customWidth="1"/>
    <col min="9725" max="9725" width="4.625" style="16" customWidth="1"/>
    <col min="9726" max="9726" width="13.375" style="16" customWidth="1"/>
    <col min="9727" max="9727" width="17.5" style="16" customWidth="1"/>
    <col min="9728" max="9730" width="0" style="16" hidden="1" customWidth="1"/>
    <col min="9731" max="9731" width="17.125" style="16" customWidth="1"/>
    <col min="9732" max="9733" width="8.625" style="16" customWidth="1"/>
    <col min="9734" max="9735" width="9.25" style="16" customWidth="1"/>
    <col min="9736" max="9736" width="10" style="16" customWidth="1"/>
    <col min="9737" max="9737" width="9.375" style="16" customWidth="1"/>
    <col min="9738" max="9738" width="9.125" style="16" customWidth="1"/>
    <col min="9739" max="9739" width="12.75" style="16" bestFit="1" customWidth="1"/>
    <col min="9740" max="9740" width="10.25" style="16" customWidth="1"/>
    <col min="9741" max="9977" width="9" style="16"/>
    <col min="9978" max="9978" width="3.875" style="16" customWidth="1"/>
    <col min="9979" max="9979" width="13.625" style="16" customWidth="1"/>
    <col min="9980" max="9980" width="7" style="16" customWidth="1"/>
    <col min="9981" max="9981" width="4.625" style="16" customWidth="1"/>
    <col min="9982" max="9982" width="13.375" style="16" customWidth="1"/>
    <col min="9983" max="9983" width="17.5" style="16" customWidth="1"/>
    <col min="9984" max="9986" width="0" style="16" hidden="1" customWidth="1"/>
    <col min="9987" max="9987" width="17.125" style="16" customWidth="1"/>
    <col min="9988" max="9989" width="8.625" style="16" customWidth="1"/>
    <col min="9990" max="9991" width="9.25" style="16" customWidth="1"/>
    <col min="9992" max="9992" width="10" style="16" customWidth="1"/>
    <col min="9993" max="9993" width="9.375" style="16" customWidth="1"/>
    <col min="9994" max="9994" width="9.125" style="16" customWidth="1"/>
    <col min="9995" max="9995" width="12.75" style="16" bestFit="1" customWidth="1"/>
    <col min="9996" max="9996" width="10.25" style="16" customWidth="1"/>
    <col min="9997" max="10233" width="9" style="16"/>
    <col min="10234" max="10234" width="3.875" style="16" customWidth="1"/>
    <col min="10235" max="10235" width="13.625" style="16" customWidth="1"/>
    <col min="10236" max="10236" width="7" style="16" customWidth="1"/>
    <col min="10237" max="10237" width="4.625" style="16" customWidth="1"/>
    <col min="10238" max="10238" width="13.375" style="16" customWidth="1"/>
    <col min="10239" max="10239" width="17.5" style="16" customWidth="1"/>
    <col min="10240" max="10242" width="0" style="16" hidden="1" customWidth="1"/>
    <col min="10243" max="10243" width="17.125" style="16" customWidth="1"/>
    <col min="10244" max="10245" width="8.625" style="16" customWidth="1"/>
    <col min="10246" max="10247" width="9.25" style="16" customWidth="1"/>
    <col min="10248" max="10248" width="10" style="16" customWidth="1"/>
    <col min="10249" max="10249" width="9.375" style="16" customWidth="1"/>
    <col min="10250" max="10250" width="9.125" style="16" customWidth="1"/>
    <col min="10251" max="10251" width="12.75" style="16" bestFit="1" customWidth="1"/>
    <col min="10252" max="10252" width="10.25" style="16" customWidth="1"/>
    <col min="10253" max="10489" width="9" style="16"/>
    <col min="10490" max="10490" width="3.875" style="16" customWidth="1"/>
    <col min="10491" max="10491" width="13.625" style="16" customWidth="1"/>
    <col min="10492" max="10492" width="7" style="16" customWidth="1"/>
    <col min="10493" max="10493" width="4.625" style="16" customWidth="1"/>
    <col min="10494" max="10494" width="13.375" style="16" customWidth="1"/>
    <col min="10495" max="10495" width="17.5" style="16" customWidth="1"/>
    <col min="10496" max="10498" width="0" style="16" hidden="1" customWidth="1"/>
    <col min="10499" max="10499" width="17.125" style="16" customWidth="1"/>
    <col min="10500" max="10501" width="8.625" style="16" customWidth="1"/>
    <col min="10502" max="10503" width="9.25" style="16" customWidth="1"/>
    <col min="10504" max="10504" width="10" style="16" customWidth="1"/>
    <col min="10505" max="10505" width="9.375" style="16" customWidth="1"/>
    <col min="10506" max="10506" width="9.125" style="16" customWidth="1"/>
    <col min="10507" max="10507" width="12.75" style="16" bestFit="1" customWidth="1"/>
    <col min="10508" max="10508" width="10.25" style="16" customWidth="1"/>
    <col min="10509" max="10745" width="9" style="16"/>
    <col min="10746" max="10746" width="3.875" style="16" customWidth="1"/>
    <col min="10747" max="10747" width="13.625" style="16" customWidth="1"/>
    <col min="10748" max="10748" width="7" style="16" customWidth="1"/>
    <col min="10749" max="10749" width="4.625" style="16" customWidth="1"/>
    <col min="10750" max="10750" width="13.375" style="16" customWidth="1"/>
    <col min="10751" max="10751" width="17.5" style="16" customWidth="1"/>
    <col min="10752" max="10754" width="0" style="16" hidden="1" customWidth="1"/>
    <col min="10755" max="10755" width="17.125" style="16" customWidth="1"/>
    <col min="10756" max="10757" width="8.625" style="16" customWidth="1"/>
    <col min="10758" max="10759" width="9.25" style="16" customWidth="1"/>
    <col min="10760" max="10760" width="10" style="16" customWidth="1"/>
    <col min="10761" max="10761" width="9.375" style="16" customWidth="1"/>
    <col min="10762" max="10762" width="9.125" style="16" customWidth="1"/>
    <col min="10763" max="10763" width="12.75" style="16" bestFit="1" customWidth="1"/>
    <col min="10764" max="10764" width="10.25" style="16" customWidth="1"/>
    <col min="10765" max="11001" width="9" style="16"/>
    <col min="11002" max="11002" width="3.875" style="16" customWidth="1"/>
    <col min="11003" max="11003" width="13.625" style="16" customWidth="1"/>
    <col min="11004" max="11004" width="7" style="16" customWidth="1"/>
    <col min="11005" max="11005" width="4.625" style="16" customWidth="1"/>
    <col min="11006" max="11006" width="13.375" style="16" customWidth="1"/>
    <col min="11007" max="11007" width="17.5" style="16" customWidth="1"/>
    <col min="11008" max="11010" width="0" style="16" hidden="1" customWidth="1"/>
    <col min="11011" max="11011" width="17.125" style="16" customWidth="1"/>
    <col min="11012" max="11013" width="8.625" style="16" customWidth="1"/>
    <col min="11014" max="11015" width="9.25" style="16" customWidth="1"/>
    <col min="11016" max="11016" width="10" style="16" customWidth="1"/>
    <col min="11017" max="11017" width="9.375" style="16" customWidth="1"/>
    <col min="11018" max="11018" width="9.125" style="16" customWidth="1"/>
    <col min="11019" max="11019" width="12.75" style="16" bestFit="1" customWidth="1"/>
    <col min="11020" max="11020" width="10.25" style="16" customWidth="1"/>
    <col min="11021" max="11257" width="9" style="16"/>
    <col min="11258" max="11258" width="3.875" style="16" customWidth="1"/>
    <col min="11259" max="11259" width="13.625" style="16" customWidth="1"/>
    <col min="11260" max="11260" width="7" style="16" customWidth="1"/>
    <col min="11261" max="11261" width="4.625" style="16" customWidth="1"/>
    <col min="11262" max="11262" width="13.375" style="16" customWidth="1"/>
    <col min="11263" max="11263" width="17.5" style="16" customWidth="1"/>
    <col min="11264" max="11266" width="0" style="16" hidden="1" customWidth="1"/>
    <col min="11267" max="11267" width="17.125" style="16" customWidth="1"/>
    <col min="11268" max="11269" width="8.625" style="16" customWidth="1"/>
    <col min="11270" max="11271" width="9.25" style="16" customWidth="1"/>
    <col min="11272" max="11272" width="10" style="16" customWidth="1"/>
    <col min="11273" max="11273" width="9.375" style="16" customWidth="1"/>
    <col min="11274" max="11274" width="9.125" style="16" customWidth="1"/>
    <col min="11275" max="11275" width="12.75" style="16" bestFit="1" customWidth="1"/>
    <col min="11276" max="11276" width="10.25" style="16" customWidth="1"/>
    <col min="11277" max="11513" width="9" style="16"/>
    <col min="11514" max="11514" width="3.875" style="16" customWidth="1"/>
    <col min="11515" max="11515" width="13.625" style="16" customWidth="1"/>
    <col min="11516" max="11516" width="7" style="16" customWidth="1"/>
    <col min="11517" max="11517" width="4.625" style="16" customWidth="1"/>
    <col min="11518" max="11518" width="13.375" style="16" customWidth="1"/>
    <col min="11519" max="11519" width="17.5" style="16" customWidth="1"/>
    <col min="11520" max="11522" width="0" style="16" hidden="1" customWidth="1"/>
    <col min="11523" max="11523" width="17.125" style="16" customWidth="1"/>
    <col min="11524" max="11525" width="8.625" style="16" customWidth="1"/>
    <col min="11526" max="11527" width="9.25" style="16" customWidth="1"/>
    <col min="11528" max="11528" width="10" style="16" customWidth="1"/>
    <col min="11529" max="11529" width="9.375" style="16" customWidth="1"/>
    <col min="11530" max="11530" width="9.125" style="16" customWidth="1"/>
    <col min="11531" max="11531" width="12.75" style="16" bestFit="1" customWidth="1"/>
    <col min="11532" max="11532" width="10.25" style="16" customWidth="1"/>
    <col min="11533" max="11769" width="9" style="16"/>
    <col min="11770" max="11770" width="3.875" style="16" customWidth="1"/>
    <col min="11771" max="11771" width="13.625" style="16" customWidth="1"/>
    <col min="11772" max="11772" width="7" style="16" customWidth="1"/>
    <col min="11773" max="11773" width="4.625" style="16" customWidth="1"/>
    <col min="11774" max="11774" width="13.375" style="16" customWidth="1"/>
    <col min="11775" max="11775" width="17.5" style="16" customWidth="1"/>
    <col min="11776" max="11778" width="0" style="16" hidden="1" customWidth="1"/>
    <col min="11779" max="11779" width="17.125" style="16" customWidth="1"/>
    <col min="11780" max="11781" width="8.625" style="16" customWidth="1"/>
    <col min="11782" max="11783" width="9.25" style="16" customWidth="1"/>
    <col min="11784" max="11784" width="10" style="16" customWidth="1"/>
    <col min="11785" max="11785" width="9.375" style="16" customWidth="1"/>
    <col min="11786" max="11786" width="9.125" style="16" customWidth="1"/>
    <col min="11787" max="11787" width="12.75" style="16" bestFit="1" customWidth="1"/>
    <col min="11788" max="11788" width="10.25" style="16" customWidth="1"/>
    <col min="11789" max="12025" width="9" style="16"/>
    <col min="12026" max="12026" width="3.875" style="16" customWidth="1"/>
    <col min="12027" max="12027" width="13.625" style="16" customWidth="1"/>
    <col min="12028" max="12028" width="7" style="16" customWidth="1"/>
    <col min="12029" max="12029" width="4.625" style="16" customWidth="1"/>
    <col min="12030" max="12030" width="13.375" style="16" customWidth="1"/>
    <col min="12031" max="12031" width="17.5" style="16" customWidth="1"/>
    <col min="12032" max="12034" width="0" style="16" hidden="1" customWidth="1"/>
    <col min="12035" max="12035" width="17.125" style="16" customWidth="1"/>
    <col min="12036" max="12037" width="8.625" style="16" customWidth="1"/>
    <col min="12038" max="12039" width="9.25" style="16" customWidth="1"/>
    <col min="12040" max="12040" width="10" style="16" customWidth="1"/>
    <col min="12041" max="12041" width="9.375" style="16" customWidth="1"/>
    <col min="12042" max="12042" width="9.125" style="16" customWidth="1"/>
    <col min="12043" max="12043" width="12.75" style="16" bestFit="1" customWidth="1"/>
    <col min="12044" max="12044" width="10.25" style="16" customWidth="1"/>
    <col min="12045" max="12281" width="9" style="16"/>
    <col min="12282" max="12282" width="3.875" style="16" customWidth="1"/>
    <col min="12283" max="12283" width="13.625" style="16" customWidth="1"/>
    <col min="12284" max="12284" width="7" style="16" customWidth="1"/>
    <col min="12285" max="12285" width="4.625" style="16" customWidth="1"/>
    <col min="12286" max="12286" width="13.375" style="16" customWidth="1"/>
    <col min="12287" max="12287" width="17.5" style="16" customWidth="1"/>
    <col min="12288" max="12290" width="0" style="16" hidden="1" customWidth="1"/>
    <col min="12291" max="12291" width="17.125" style="16" customWidth="1"/>
    <col min="12292" max="12293" width="8.625" style="16" customWidth="1"/>
    <col min="12294" max="12295" width="9.25" style="16" customWidth="1"/>
    <col min="12296" max="12296" width="10" style="16" customWidth="1"/>
    <col min="12297" max="12297" width="9.375" style="16" customWidth="1"/>
    <col min="12298" max="12298" width="9.125" style="16" customWidth="1"/>
    <col min="12299" max="12299" width="12.75" style="16" bestFit="1" customWidth="1"/>
    <col min="12300" max="12300" width="10.25" style="16" customWidth="1"/>
    <col min="12301" max="12537" width="9" style="16"/>
    <col min="12538" max="12538" width="3.875" style="16" customWidth="1"/>
    <col min="12539" max="12539" width="13.625" style="16" customWidth="1"/>
    <col min="12540" max="12540" width="7" style="16" customWidth="1"/>
    <col min="12541" max="12541" width="4.625" style="16" customWidth="1"/>
    <col min="12542" max="12542" width="13.375" style="16" customWidth="1"/>
    <col min="12543" max="12543" width="17.5" style="16" customWidth="1"/>
    <col min="12544" max="12546" width="0" style="16" hidden="1" customWidth="1"/>
    <col min="12547" max="12547" width="17.125" style="16" customWidth="1"/>
    <col min="12548" max="12549" width="8.625" style="16" customWidth="1"/>
    <col min="12550" max="12551" width="9.25" style="16" customWidth="1"/>
    <col min="12552" max="12552" width="10" style="16" customWidth="1"/>
    <col min="12553" max="12553" width="9.375" style="16" customWidth="1"/>
    <col min="12554" max="12554" width="9.125" style="16" customWidth="1"/>
    <col min="12555" max="12555" width="12.75" style="16" bestFit="1" customWidth="1"/>
    <col min="12556" max="12556" width="10.25" style="16" customWidth="1"/>
    <col min="12557" max="12793" width="9" style="16"/>
    <col min="12794" max="12794" width="3.875" style="16" customWidth="1"/>
    <col min="12795" max="12795" width="13.625" style="16" customWidth="1"/>
    <col min="12796" max="12796" width="7" style="16" customWidth="1"/>
    <col min="12797" max="12797" width="4.625" style="16" customWidth="1"/>
    <col min="12798" max="12798" width="13.375" style="16" customWidth="1"/>
    <col min="12799" max="12799" width="17.5" style="16" customWidth="1"/>
    <col min="12800" max="12802" width="0" style="16" hidden="1" customWidth="1"/>
    <col min="12803" max="12803" width="17.125" style="16" customWidth="1"/>
    <col min="12804" max="12805" width="8.625" style="16" customWidth="1"/>
    <col min="12806" max="12807" width="9.25" style="16" customWidth="1"/>
    <col min="12808" max="12808" width="10" style="16" customWidth="1"/>
    <col min="12809" max="12809" width="9.375" style="16" customWidth="1"/>
    <col min="12810" max="12810" width="9.125" style="16" customWidth="1"/>
    <col min="12811" max="12811" width="12.75" style="16" bestFit="1" customWidth="1"/>
    <col min="12812" max="12812" width="10.25" style="16" customWidth="1"/>
    <col min="12813" max="13049" width="9" style="16"/>
    <col min="13050" max="13050" width="3.875" style="16" customWidth="1"/>
    <col min="13051" max="13051" width="13.625" style="16" customWidth="1"/>
    <col min="13052" max="13052" width="7" style="16" customWidth="1"/>
    <col min="13053" max="13053" width="4.625" style="16" customWidth="1"/>
    <col min="13054" max="13054" width="13.375" style="16" customWidth="1"/>
    <col min="13055" max="13055" width="17.5" style="16" customWidth="1"/>
    <col min="13056" max="13058" width="0" style="16" hidden="1" customWidth="1"/>
    <col min="13059" max="13059" width="17.125" style="16" customWidth="1"/>
    <col min="13060" max="13061" width="8.625" style="16" customWidth="1"/>
    <col min="13062" max="13063" width="9.25" style="16" customWidth="1"/>
    <col min="13064" max="13064" width="10" style="16" customWidth="1"/>
    <col min="13065" max="13065" width="9.375" style="16" customWidth="1"/>
    <col min="13066" max="13066" width="9.125" style="16" customWidth="1"/>
    <col min="13067" max="13067" width="12.75" style="16" bestFit="1" customWidth="1"/>
    <col min="13068" max="13068" width="10.25" style="16" customWidth="1"/>
    <col min="13069" max="13305" width="9" style="16"/>
    <col min="13306" max="13306" width="3.875" style="16" customWidth="1"/>
    <col min="13307" max="13307" width="13.625" style="16" customWidth="1"/>
    <col min="13308" max="13308" width="7" style="16" customWidth="1"/>
    <col min="13309" max="13309" width="4.625" style="16" customWidth="1"/>
    <col min="13310" max="13310" width="13.375" style="16" customWidth="1"/>
    <col min="13311" max="13311" width="17.5" style="16" customWidth="1"/>
    <col min="13312" max="13314" width="0" style="16" hidden="1" customWidth="1"/>
    <col min="13315" max="13315" width="17.125" style="16" customWidth="1"/>
    <col min="13316" max="13317" width="8.625" style="16" customWidth="1"/>
    <col min="13318" max="13319" width="9.25" style="16" customWidth="1"/>
    <col min="13320" max="13320" width="10" style="16" customWidth="1"/>
    <col min="13321" max="13321" width="9.375" style="16" customWidth="1"/>
    <col min="13322" max="13322" width="9.125" style="16" customWidth="1"/>
    <col min="13323" max="13323" width="12.75" style="16" bestFit="1" customWidth="1"/>
    <col min="13324" max="13324" width="10.25" style="16" customWidth="1"/>
    <col min="13325" max="13561" width="9" style="16"/>
    <col min="13562" max="13562" width="3.875" style="16" customWidth="1"/>
    <col min="13563" max="13563" width="13.625" style="16" customWidth="1"/>
    <col min="13564" max="13564" width="7" style="16" customWidth="1"/>
    <col min="13565" max="13565" width="4.625" style="16" customWidth="1"/>
    <col min="13566" max="13566" width="13.375" style="16" customWidth="1"/>
    <col min="13567" max="13567" width="17.5" style="16" customWidth="1"/>
    <col min="13568" max="13570" width="0" style="16" hidden="1" customWidth="1"/>
    <col min="13571" max="13571" width="17.125" style="16" customWidth="1"/>
    <col min="13572" max="13573" width="8.625" style="16" customWidth="1"/>
    <col min="13574" max="13575" width="9.25" style="16" customWidth="1"/>
    <col min="13576" max="13576" width="10" style="16" customWidth="1"/>
    <col min="13577" max="13577" width="9.375" style="16" customWidth="1"/>
    <col min="13578" max="13578" width="9.125" style="16" customWidth="1"/>
    <col min="13579" max="13579" width="12.75" style="16" bestFit="1" customWidth="1"/>
    <col min="13580" max="13580" width="10.25" style="16" customWidth="1"/>
    <col min="13581" max="13817" width="9" style="16"/>
    <col min="13818" max="13818" width="3.875" style="16" customWidth="1"/>
    <col min="13819" max="13819" width="13.625" style="16" customWidth="1"/>
    <col min="13820" max="13820" width="7" style="16" customWidth="1"/>
    <col min="13821" max="13821" width="4.625" style="16" customWidth="1"/>
    <col min="13822" max="13822" width="13.375" style="16" customWidth="1"/>
    <col min="13823" max="13823" width="17.5" style="16" customWidth="1"/>
    <col min="13824" max="13826" width="0" style="16" hidden="1" customWidth="1"/>
    <col min="13827" max="13827" width="17.125" style="16" customWidth="1"/>
    <col min="13828" max="13829" width="8.625" style="16" customWidth="1"/>
    <col min="13830" max="13831" width="9.25" style="16" customWidth="1"/>
    <col min="13832" max="13832" width="10" style="16" customWidth="1"/>
    <col min="13833" max="13833" width="9.375" style="16" customWidth="1"/>
    <col min="13834" max="13834" width="9.125" style="16" customWidth="1"/>
    <col min="13835" max="13835" width="12.75" style="16" bestFit="1" customWidth="1"/>
    <col min="13836" max="13836" width="10.25" style="16" customWidth="1"/>
    <col min="13837" max="14073" width="9" style="16"/>
    <col min="14074" max="14074" width="3.875" style="16" customWidth="1"/>
    <col min="14075" max="14075" width="13.625" style="16" customWidth="1"/>
    <col min="14076" max="14076" width="7" style="16" customWidth="1"/>
    <col min="14077" max="14077" width="4.625" style="16" customWidth="1"/>
    <col min="14078" max="14078" width="13.375" style="16" customWidth="1"/>
    <col min="14079" max="14079" width="17.5" style="16" customWidth="1"/>
    <col min="14080" max="14082" width="0" style="16" hidden="1" customWidth="1"/>
    <col min="14083" max="14083" width="17.125" style="16" customWidth="1"/>
    <col min="14084" max="14085" width="8.625" style="16" customWidth="1"/>
    <col min="14086" max="14087" width="9.25" style="16" customWidth="1"/>
    <col min="14088" max="14088" width="10" style="16" customWidth="1"/>
    <col min="14089" max="14089" width="9.375" style="16" customWidth="1"/>
    <col min="14090" max="14090" width="9.125" style="16" customWidth="1"/>
    <col min="14091" max="14091" width="12.75" style="16" bestFit="1" customWidth="1"/>
    <col min="14092" max="14092" width="10.25" style="16" customWidth="1"/>
    <col min="14093" max="14329" width="9" style="16"/>
    <col min="14330" max="14330" width="3.875" style="16" customWidth="1"/>
    <col min="14331" max="14331" width="13.625" style="16" customWidth="1"/>
    <col min="14332" max="14332" width="7" style="16" customWidth="1"/>
    <col min="14333" max="14333" width="4.625" style="16" customWidth="1"/>
    <col min="14334" max="14334" width="13.375" style="16" customWidth="1"/>
    <col min="14335" max="14335" width="17.5" style="16" customWidth="1"/>
    <col min="14336" max="14338" width="0" style="16" hidden="1" customWidth="1"/>
    <col min="14339" max="14339" width="17.125" style="16" customWidth="1"/>
    <col min="14340" max="14341" width="8.625" style="16" customWidth="1"/>
    <col min="14342" max="14343" width="9.25" style="16" customWidth="1"/>
    <col min="14344" max="14344" width="10" style="16" customWidth="1"/>
    <col min="14345" max="14345" width="9.375" style="16" customWidth="1"/>
    <col min="14346" max="14346" width="9.125" style="16" customWidth="1"/>
    <col min="14347" max="14347" width="12.75" style="16" bestFit="1" customWidth="1"/>
    <col min="14348" max="14348" width="10.25" style="16" customWidth="1"/>
    <col min="14349" max="14585" width="9" style="16"/>
    <col min="14586" max="14586" width="3.875" style="16" customWidth="1"/>
    <col min="14587" max="14587" width="13.625" style="16" customWidth="1"/>
    <col min="14588" max="14588" width="7" style="16" customWidth="1"/>
    <col min="14589" max="14589" width="4.625" style="16" customWidth="1"/>
    <col min="14590" max="14590" width="13.375" style="16" customWidth="1"/>
    <col min="14591" max="14591" width="17.5" style="16" customWidth="1"/>
    <col min="14592" max="14594" width="0" style="16" hidden="1" customWidth="1"/>
    <col min="14595" max="14595" width="17.125" style="16" customWidth="1"/>
    <col min="14596" max="14597" width="8.625" style="16" customWidth="1"/>
    <col min="14598" max="14599" width="9.25" style="16" customWidth="1"/>
    <col min="14600" max="14600" width="10" style="16" customWidth="1"/>
    <col min="14601" max="14601" width="9.375" style="16" customWidth="1"/>
    <col min="14602" max="14602" width="9.125" style="16" customWidth="1"/>
    <col min="14603" max="14603" width="12.75" style="16" bestFit="1" customWidth="1"/>
    <col min="14604" max="14604" width="10.25" style="16" customWidth="1"/>
    <col min="14605" max="14841" width="9" style="16"/>
    <col min="14842" max="14842" width="3.875" style="16" customWidth="1"/>
    <col min="14843" max="14843" width="13.625" style="16" customWidth="1"/>
    <col min="14844" max="14844" width="7" style="16" customWidth="1"/>
    <col min="14845" max="14845" width="4.625" style="16" customWidth="1"/>
    <col min="14846" max="14846" width="13.375" style="16" customWidth="1"/>
    <col min="14847" max="14847" width="17.5" style="16" customWidth="1"/>
    <col min="14848" max="14850" width="0" style="16" hidden="1" customWidth="1"/>
    <col min="14851" max="14851" width="17.125" style="16" customWidth="1"/>
    <col min="14852" max="14853" width="8.625" style="16" customWidth="1"/>
    <col min="14854" max="14855" width="9.25" style="16" customWidth="1"/>
    <col min="14856" max="14856" width="10" style="16" customWidth="1"/>
    <col min="14857" max="14857" width="9.375" style="16" customWidth="1"/>
    <col min="14858" max="14858" width="9.125" style="16" customWidth="1"/>
    <col min="14859" max="14859" width="12.75" style="16" bestFit="1" customWidth="1"/>
    <col min="14860" max="14860" width="10.25" style="16" customWidth="1"/>
    <col min="14861" max="15097" width="9" style="16"/>
    <col min="15098" max="15098" width="3.875" style="16" customWidth="1"/>
    <col min="15099" max="15099" width="13.625" style="16" customWidth="1"/>
    <col min="15100" max="15100" width="7" style="16" customWidth="1"/>
    <col min="15101" max="15101" width="4.625" style="16" customWidth="1"/>
    <col min="15102" max="15102" width="13.375" style="16" customWidth="1"/>
    <col min="15103" max="15103" width="17.5" style="16" customWidth="1"/>
    <col min="15104" max="15106" width="0" style="16" hidden="1" customWidth="1"/>
    <col min="15107" max="15107" width="17.125" style="16" customWidth="1"/>
    <col min="15108" max="15109" width="8.625" style="16" customWidth="1"/>
    <col min="15110" max="15111" width="9.25" style="16" customWidth="1"/>
    <col min="15112" max="15112" width="10" style="16" customWidth="1"/>
    <col min="15113" max="15113" width="9.375" style="16" customWidth="1"/>
    <col min="15114" max="15114" width="9.125" style="16" customWidth="1"/>
    <col min="15115" max="15115" width="12.75" style="16" bestFit="1" customWidth="1"/>
    <col min="15116" max="15116" width="10.25" style="16" customWidth="1"/>
    <col min="15117" max="15353" width="9" style="16"/>
    <col min="15354" max="15354" width="3.875" style="16" customWidth="1"/>
    <col min="15355" max="15355" width="13.625" style="16" customWidth="1"/>
    <col min="15356" max="15356" width="7" style="16" customWidth="1"/>
    <col min="15357" max="15357" width="4.625" style="16" customWidth="1"/>
    <col min="15358" max="15358" width="13.375" style="16" customWidth="1"/>
    <col min="15359" max="15359" width="17.5" style="16" customWidth="1"/>
    <col min="15360" max="15362" width="0" style="16" hidden="1" customWidth="1"/>
    <col min="15363" max="15363" width="17.125" style="16" customWidth="1"/>
    <col min="15364" max="15365" width="8.625" style="16" customWidth="1"/>
    <col min="15366" max="15367" width="9.25" style="16" customWidth="1"/>
    <col min="15368" max="15368" width="10" style="16" customWidth="1"/>
    <col min="15369" max="15369" width="9.375" style="16" customWidth="1"/>
    <col min="15370" max="15370" width="9.125" style="16" customWidth="1"/>
    <col min="15371" max="15371" width="12.75" style="16" bestFit="1" customWidth="1"/>
    <col min="15372" max="15372" width="10.25" style="16" customWidth="1"/>
    <col min="15373" max="15609" width="9" style="16"/>
    <col min="15610" max="15610" width="3.875" style="16" customWidth="1"/>
    <col min="15611" max="15611" width="13.625" style="16" customWidth="1"/>
    <col min="15612" max="15612" width="7" style="16" customWidth="1"/>
    <col min="15613" max="15613" width="4.625" style="16" customWidth="1"/>
    <col min="15614" max="15614" width="13.375" style="16" customWidth="1"/>
    <col min="15615" max="15615" width="17.5" style="16" customWidth="1"/>
    <col min="15616" max="15618" width="0" style="16" hidden="1" customWidth="1"/>
    <col min="15619" max="15619" width="17.125" style="16" customWidth="1"/>
    <col min="15620" max="15621" width="8.625" style="16" customWidth="1"/>
    <col min="15622" max="15623" width="9.25" style="16" customWidth="1"/>
    <col min="15624" max="15624" width="10" style="16" customWidth="1"/>
    <col min="15625" max="15625" width="9.375" style="16" customWidth="1"/>
    <col min="15626" max="15626" width="9.125" style="16" customWidth="1"/>
    <col min="15627" max="15627" width="12.75" style="16" bestFit="1" customWidth="1"/>
    <col min="15628" max="15628" width="10.25" style="16" customWidth="1"/>
    <col min="15629" max="15865" width="9" style="16"/>
    <col min="15866" max="15866" width="3.875" style="16" customWidth="1"/>
    <col min="15867" max="15867" width="13.625" style="16" customWidth="1"/>
    <col min="15868" max="15868" width="7" style="16" customWidth="1"/>
    <col min="15869" max="15869" width="4.625" style="16" customWidth="1"/>
    <col min="15870" max="15870" width="13.375" style="16" customWidth="1"/>
    <col min="15871" max="15871" width="17.5" style="16" customWidth="1"/>
    <col min="15872" max="15874" width="0" style="16" hidden="1" customWidth="1"/>
    <col min="15875" max="15875" width="17.125" style="16" customWidth="1"/>
    <col min="15876" max="15877" width="8.625" style="16" customWidth="1"/>
    <col min="15878" max="15879" width="9.25" style="16" customWidth="1"/>
    <col min="15880" max="15880" width="10" style="16" customWidth="1"/>
    <col min="15881" max="15881" width="9.375" style="16" customWidth="1"/>
    <col min="15882" max="15882" width="9.125" style="16" customWidth="1"/>
    <col min="15883" max="15883" width="12.75" style="16" bestFit="1" customWidth="1"/>
    <col min="15884" max="15884" width="10.25" style="16" customWidth="1"/>
    <col min="15885" max="16121" width="9" style="16"/>
    <col min="16122" max="16122" width="3.875" style="16" customWidth="1"/>
    <col min="16123" max="16123" width="13.625" style="16" customWidth="1"/>
    <col min="16124" max="16124" width="7" style="16" customWidth="1"/>
    <col min="16125" max="16125" width="4.625" style="16" customWidth="1"/>
    <col min="16126" max="16126" width="13.375" style="16" customWidth="1"/>
    <col min="16127" max="16127" width="17.5" style="16" customWidth="1"/>
    <col min="16128" max="16130" width="0" style="16" hidden="1" customWidth="1"/>
    <col min="16131" max="16131" width="17.125" style="16" customWidth="1"/>
    <col min="16132" max="16133" width="8.625" style="16" customWidth="1"/>
    <col min="16134" max="16135" width="9.25" style="16" customWidth="1"/>
    <col min="16136" max="16136" width="10" style="16" customWidth="1"/>
    <col min="16137" max="16137" width="9.375" style="16" customWidth="1"/>
    <col min="16138" max="16138" width="9.125" style="16" customWidth="1"/>
    <col min="16139" max="16139" width="12.75" style="16" bestFit="1" customWidth="1"/>
    <col min="16140" max="16140" width="10.25" style="16" customWidth="1"/>
    <col min="16141" max="16384" width="9" style="16"/>
  </cols>
  <sheetData>
    <row r="1" spans="1:12" s="16" customFormat="1" ht="14.25" x14ac:dyDescent="0.15">
      <c r="A1" s="18" t="s">
        <v>45</v>
      </c>
      <c r="B1" s="18"/>
      <c r="E1" s="21"/>
      <c r="G1" s="21"/>
      <c r="H1" s="21"/>
      <c r="I1" s="21"/>
      <c r="J1" s="21"/>
      <c r="K1" s="21"/>
    </row>
    <row r="2" spans="1:12" s="16" customFormat="1" ht="2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16" customFormat="1" ht="21" x14ac:dyDescent="0.1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47.2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2" t="s">
        <v>12</v>
      </c>
    </row>
    <row r="5" spans="1:12" s="1" customFormat="1" ht="12.75" x14ac:dyDescent="0.15">
      <c r="A5" s="2">
        <v>1</v>
      </c>
      <c r="B5" s="4">
        <v>25060114002</v>
      </c>
      <c r="C5" s="4" t="s">
        <v>13</v>
      </c>
      <c r="D5" s="4" t="s">
        <v>14</v>
      </c>
      <c r="E5" s="3">
        <v>57.5</v>
      </c>
      <c r="F5" s="5">
        <f t="shared" ref="F5:F36" si="0">E5*0.3</f>
        <v>17.25</v>
      </c>
      <c r="G5" s="3">
        <v>82.2</v>
      </c>
      <c r="H5" s="3">
        <f>G5*0.3</f>
        <v>24.66</v>
      </c>
      <c r="I5" s="3">
        <v>83</v>
      </c>
      <c r="J5" s="3">
        <f>I5*0.4</f>
        <v>33.200000000000003</v>
      </c>
      <c r="K5" s="3">
        <f>F5+H5+J5</f>
        <v>75.11</v>
      </c>
      <c r="L5" s="2"/>
    </row>
    <row r="6" spans="1:12" s="1" customFormat="1" ht="12.75" x14ac:dyDescent="0.15">
      <c r="A6" s="2">
        <v>2</v>
      </c>
      <c r="B6" s="6">
        <v>25060114003</v>
      </c>
      <c r="C6" s="4" t="s">
        <v>13</v>
      </c>
      <c r="D6" s="4" t="s">
        <v>14</v>
      </c>
      <c r="E6" s="3">
        <v>60</v>
      </c>
      <c r="F6" s="5">
        <f t="shared" si="0"/>
        <v>18</v>
      </c>
      <c r="G6" s="3">
        <v>83.6</v>
      </c>
      <c r="H6" s="3">
        <f>G6*0.3</f>
        <v>25.08</v>
      </c>
      <c r="I6" s="3">
        <v>82.6</v>
      </c>
      <c r="J6" s="3">
        <f>I6*0.4</f>
        <v>33.04</v>
      </c>
      <c r="K6" s="3">
        <f>F6+H6+J6</f>
        <v>76.12</v>
      </c>
      <c r="L6" s="2"/>
    </row>
    <row r="7" spans="1:12" s="1" customFormat="1" ht="12.75" x14ac:dyDescent="0.15">
      <c r="A7" s="2">
        <v>3</v>
      </c>
      <c r="B7" s="6">
        <v>25060114005</v>
      </c>
      <c r="C7" s="4" t="s">
        <v>13</v>
      </c>
      <c r="D7" s="4" t="s">
        <v>14</v>
      </c>
      <c r="E7" s="3">
        <v>62</v>
      </c>
      <c r="F7" s="5">
        <f t="shared" si="0"/>
        <v>18.599999999999998</v>
      </c>
      <c r="G7" s="3">
        <v>78.2</v>
      </c>
      <c r="H7" s="3">
        <f>G7*0.3</f>
        <v>23.46</v>
      </c>
      <c r="I7" s="3">
        <v>72.2</v>
      </c>
      <c r="J7" s="3">
        <f>I7*0.4</f>
        <v>28.880000000000003</v>
      </c>
      <c r="K7" s="3">
        <f>F7+H7+J7</f>
        <v>70.94</v>
      </c>
      <c r="L7" s="2"/>
    </row>
    <row r="8" spans="1:12" s="1" customFormat="1" ht="12.75" x14ac:dyDescent="0.15">
      <c r="A8" s="2">
        <v>4</v>
      </c>
      <c r="B8" s="6">
        <v>25060114007</v>
      </c>
      <c r="C8" s="4" t="s">
        <v>13</v>
      </c>
      <c r="D8" s="4" t="s">
        <v>14</v>
      </c>
      <c r="E8" s="3">
        <v>69</v>
      </c>
      <c r="F8" s="5">
        <f t="shared" si="0"/>
        <v>20.7</v>
      </c>
      <c r="G8" s="3">
        <v>80.8</v>
      </c>
      <c r="H8" s="3">
        <f>G8*0.3</f>
        <v>24.24</v>
      </c>
      <c r="I8" s="3">
        <v>73.400000000000006</v>
      </c>
      <c r="J8" s="3">
        <f>I8*0.4</f>
        <v>29.360000000000003</v>
      </c>
      <c r="K8" s="3">
        <f>F8+H8+J8</f>
        <v>74.3</v>
      </c>
      <c r="L8" s="2"/>
    </row>
    <row r="9" spans="1:12" s="1" customFormat="1" ht="12.75" x14ac:dyDescent="0.15">
      <c r="A9" s="2">
        <v>5</v>
      </c>
      <c r="B9" s="6">
        <v>25060114008</v>
      </c>
      <c r="C9" s="4" t="s">
        <v>13</v>
      </c>
      <c r="D9" s="4" t="s">
        <v>14</v>
      </c>
      <c r="E9" s="3">
        <v>58.5</v>
      </c>
      <c r="F9" s="5">
        <f t="shared" si="0"/>
        <v>17.55</v>
      </c>
      <c r="G9" s="3" t="s">
        <v>16</v>
      </c>
      <c r="H9" s="3" t="s">
        <v>16</v>
      </c>
      <c r="I9" s="3" t="s">
        <v>16</v>
      </c>
      <c r="J9" s="3" t="s">
        <v>16</v>
      </c>
      <c r="K9" s="3">
        <v>17.55</v>
      </c>
      <c r="L9" s="2"/>
    </row>
    <row r="10" spans="1:12" s="1" customFormat="1" ht="12.75" x14ac:dyDescent="0.15">
      <c r="A10" s="2">
        <v>6</v>
      </c>
      <c r="B10" s="6">
        <v>25060118005</v>
      </c>
      <c r="C10" s="4" t="s">
        <v>13</v>
      </c>
      <c r="D10" s="4" t="s">
        <v>17</v>
      </c>
      <c r="E10" s="3">
        <v>60</v>
      </c>
      <c r="F10" s="5">
        <f t="shared" si="0"/>
        <v>18</v>
      </c>
      <c r="G10" s="3">
        <v>23.8</v>
      </c>
      <c r="H10" s="3">
        <f>G10*0.3</f>
        <v>7.14</v>
      </c>
      <c r="I10" s="3">
        <v>67</v>
      </c>
      <c r="J10" s="3">
        <f>I10*0.4</f>
        <v>26.8</v>
      </c>
      <c r="K10" s="3">
        <f>F10+H10+J10</f>
        <v>51.94</v>
      </c>
      <c r="L10" s="2"/>
    </row>
    <row r="11" spans="1:12" s="1" customFormat="1" ht="12.75" x14ac:dyDescent="0.15">
      <c r="A11" s="2">
        <v>7</v>
      </c>
      <c r="B11" s="6">
        <v>25060118008</v>
      </c>
      <c r="C11" s="4" t="s">
        <v>13</v>
      </c>
      <c r="D11" s="4" t="s">
        <v>17</v>
      </c>
      <c r="E11" s="3">
        <v>75</v>
      </c>
      <c r="F11" s="5">
        <f t="shared" si="0"/>
        <v>22.5</v>
      </c>
      <c r="G11" s="3" t="s">
        <v>15</v>
      </c>
      <c r="H11" s="3" t="s">
        <v>15</v>
      </c>
      <c r="I11" s="3" t="s">
        <v>15</v>
      </c>
      <c r="J11" s="3" t="s">
        <v>15</v>
      </c>
      <c r="K11" s="3">
        <v>22.5</v>
      </c>
      <c r="L11" s="2"/>
    </row>
    <row r="12" spans="1:12" s="1" customFormat="1" ht="12.75" x14ac:dyDescent="0.15">
      <c r="A12" s="2">
        <v>8</v>
      </c>
      <c r="B12" s="6">
        <v>25060118010</v>
      </c>
      <c r="C12" s="4" t="s">
        <v>13</v>
      </c>
      <c r="D12" s="4" t="s">
        <v>17</v>
      </c>
      <c r="E12" s="3">
        <v>79</v>
      </c>
      <c r="F12" s="5">
        <f t="shared" si="0"/>
        <v>23.7</v>
      </c>
      <c r="G12" s="3">
        <v>68.8</v>
      </c>
      <c r="H12" s="3">
        <f>G12*0.3</f>
        <v>20.639999999999997</v>
      </c>
      <c r="I12" s="3">
        <v>67.599999999999994</v>
      </c>
      <c r="J12" s="3">
        <f>I12*0.4</f>
        <v>27.04</v>
      </c>
      <c r="K12" s="3">
        <f>F12+H12+J12</f>
        <v>71.38</v>
      </c>
      <c r="L12" s="2"/>
    </row>
    <row r="13" spans="1:12" s="1" customFormat="1" ht="12.75" x14ac:dyDescent="0.15">
      <c r="A13" s="2">
        <v>9</v>
      </c>
      <c r="B13" s="6">
        <v>25060118014</v>
      </c>
      <c r="C13" s="4" t="s">
        <v>13</v>
      </c>
      <c r="D13" s="4" t="s">
        <v>17</v>
      </c>
      <c r="E13" s="3">
        <v>60</v>
      </c>
      <c r="F13" s="5">
        <f t="shared" si="0"/>
        <v>18</v>
      </c>
      <c r="G13" s="3" t="s">
        <v>15</v>
      </c>
      <c r="H13" s="3" t="s">
        <v>15</v>
      </c>
      <c r="I13" s="3" t="s">
        <v>15</v>
      </c>
      <c r="J13" s="3" t="s">
        <v>15</v>
      </c>
      <c r="K13" s="3">
        <v>18</v>
      </c>
      <c r="L13" s="2"/>
    </row>
    <row r="14" spans="1:12" s="1" customFormat="1" ht="12.75" x14ac:dyDescent="0.15">
      <c r="A14" s="2">
        <v>10</v>
      </c>
      <c r="B14" s="6">
        <v>25060118017</v>
      </c>
      <c r="C14" s="4" t="s">
        <v>13</v>
      </c>
      <c r="D14" s="4" t="s">
        <v>17</v>
      </c>
      <c r="E14" s="3">
        <v>63</v>
      </c>
      <c r="F14" s="5">
        <f t="shared" si="0"/>
        <v>18.899999999999999</v>
      </c>
      <c r="G14" s="3">
        <v>51.5</v>
      </c>
      <c r="H14" s="3">
        <f>G14*0.3</f>
        <v>15.45</v>
      </c>
      <c r="I14" s="3">
        <v>68</v>
      </c>
      <c r="J14" s="3">
        <f>I14*0.4</f>
        <v>27.200000000000003</v>
      </c>
      <c r="K14" s="3">
        <f>F14+H14+J14</f>
        <v>61.55</v>
      </c>
      <c r="L14" s="2"/>
    </row>
    <row r="15" spans="1:12" s="1" customFormat="1" ht="12.75" x14ac:dyDescent="0.15">
      <c r="A15" s="2">
        <v>11</v>
      </c>
      <c r="B15" s="6">
        <v>25060118018</v>
      </c>
      <c r="C15" s="4" t="s">
        <v>13</v>
      </c>
      <c r="D15" s="4" t="s">
        <v>17</v>
      </c>
      <c r="E15" s="3">
        <v>87</v>
      </c>
      <c r="F15" s="5">
        <f t="shared" si="0"/>
        <v>26.099999999999998</v>
      </c>
      <c r="G15" s="3">
        <v>69.2</v>
      </c>
      <c r="H15" s="3">
        <f>G15*0.3</f>
        <v>20.76</v>
      </c>
      <c r="I15" s="3">
        <v>84</v>
      </c>
      <c r="J15" s="3">
        <f>I15*0.4</f>
        <v>33.6</v>
      </c>
      <c r="K15" s="3">
        <f>F15+H15+J15</f>
        <v>80.460000000000008</v>
      </c>
      <c r="L15" s="2"/>
    </row>
    <row r="16" spans="1:12" s="1" customFormat="1" ht="12.75" x14ac:dyDescent="0.15">
      <c r="A16" s="2">
        <v>12</v>
      </c>
      <c r="B16" s="4">
        <v>25060121001</v>
      </c>
      <c r="C16" s="4" t="s">
        <v>13</v>
      </c>
      <c r="D16" s="4" t="s">
        <v>18</v>
      </c>
      <c r="E16" s="3">
        <v>63.5</v>
      </c>
      <c r="F16" s="5">
        <f t="shared" si="0"/>
        <v>19.05</v>
      </c>
      <c r="G16" s="3" t="s">
        <v>15</v>
      </c>
      <c r="H16" s="3" t="s">
        <v>15</v>
      </c>
      <c r="I16" s="3" t="s">
        <v>15</v>
      </c>
      <c r="J16" s="3" t="s">
        <v>15</v>
      </c>
      <c r="K16" s="3">
        <v>19.05</v>
      </c>
      <c r="L16" s="2"/>
    </row>
    <row r="17" spans="1:12" s="1" customFormat="1" ht="12.75" x14ac:dyDescent="0.15">
      <c r="A17" s="2">
        <v>13</v>
      </c>
      <c r="B17" s="4">
        <v>25060121002</v>
      </c>
      <c r="C17" s="4" t="s">
        <v>13</v>
      </c>
      <c r="D17" s="4" t="s">
        <v>18</v>
      </c>
      <c r="E17" s="3">
        <v>74.5</v>
      </c>
      <c r="F17" s="5">
        <f t="shared" si="0"/>
        <v>22.349999999999998</v>
      </c>
      <c r="G17" s="3">
        <v>72.8</v>
      </c>
      <c r="H17" s="3">
        <f>G17*0.3</f>
        <v>21.84</v>
      </c>
      <c r="I17" s="3">
        <v>74.400000000000006</v>
      </c>
      <c r="J17" s="3">
        <f>I17*0.4</f>
        <v>29.760000000000005</v>
      </c>
      <c r="K17" s="3">
        <f>F17+H17+J17</f>
        <v>73.95</v>
      </c>
      <c r="L17" s="2"/>
    </row>
    <row r="18" spans="1:12" s="1" customFormat="1" ht="12.75" x14ac:dyDescent="0.15">
      <c r="A18" s="2">
        <v>14</v>
      </c>
      <c r="B18" s="6">
        <v>25060121004</v>
      </c>
      <c r="C18" s="4" t="s">
        <v>13</v>
      </c>
      <c r="D18" s="4" t="s">
        <v>18</v>
      </c>
      <c r="E18" s="3">
        <v>86</v>
      </c>
      <c r="F18" s="5">
        <f t="shared" si="0"/>
        <v>25.8</v>
      </c>
      <c r="G18" s="3" t="s">
        <v>15</v>
      </c>
      <c r="H18" s="3" t="s">
        <v>15</v>
      </c>
      <c r="I18" s="3" t="s">
        <v>15</v>
      </c>
      <c r="J18" s="3" t="s">
        <v>15</v>
      </c>
      <c r="K18" s="3">
        <v>25.8</v>
      </c>
      <c r="L18" s="2"/>
    </row>
    <row r="19" spans="1:12" s="1" customFormat="1" ht="12.75" x14ac:dyDescent="0.15">
      <c r="A19" s="2">
        <v>15</v>
      </c>
      <c r="B19" s="6">
        <v>25060121011</v>
      </c>
      <c r="C19" s="4" t="s">
        <v>13</v>
      </c>
      <c r="D19" s="4" t="s">
        <v>18</v>
      </c>
      <c r="E19" s="3">
        <v>62.5</v>
      </c>
      <c r="F19" s="5">
        <f t="shared" si="0"/>
        <v>18.75</v>
      </c>
      <c r="G19" s="3">
        <v>81.599999999999994</v>
      </c>
      <c r="H19" s="3">
        <f t="shared" ref="H19:H30" si="1">G19*0.3</f>
        <v>24.479999999999997</v>
      </c>
      <c r="I19" s="3">
        <v>74.400000000000006</v>
      </c>
      <c r="J19" s="3">
        <f t="shared" ref="J19:J30" si="2">I19*0.4</f>
        <v>29.760000000000005</v>
      </c>
      <c r="K19" s="3">
        <f t="shared" ref="K19:K30" si="3">F19+H19+J19</f>
        <v>72.990000000000009</v>
      </c>
      <c r="L19" s="2"/>
    </row>
    <row r="20" spans="1:12" s="1" customFormat="1" ht="12.75" x14ac:dyDescent="0.15">
      <c r="A20" s="2">
        <v>16</v>
      </c>
      <c r="B20" s="6">
        <v>25060121012</v>
      </c>
      <c r="C20" s="4" t="s">
        <v>13</v>
      </c>
      <c r="D20" s="4" t="s">
        <v>18</v>
      </c>
      <c r="E20" s="3">
        <v>64.5</v>
      </c>
      <c r="F20" s="5">
        <f t="shared" si="0"/>
        <v>19.349999999999998</v>
      </c>
      <c r="G20" s="3">
        <v>73.599999999999994</v>
      </c>
      <c r="H20" s="3">
        <f t="shared" si="1"/>
        <v>22.08</v>
      </c>
      <c r="I20" s="3">
        <v>71.599999999999994</v>
      </c>
      <c r="J20" s="3">
        <f t="shared" si="2"/>
        <v>28.64</v>
      </c>
      <c r="K20" s="3">
        <f t="shared" si="3"/>
        <v>70.069999999999993</v>
      </c>
      <c r="L20" s="2"/>
    </row>
    <row r="21" spans="1:12" s="1" customFormat="1" ht="12.75" x14ac:dyDescent="0.15">
      <c r="A21" s="2">
        <v>17</v>
      </c>
      <c r="B21" s="4">
        <v>25060126001</v>
      </c>
      <c r="C21" s="4" t="s">
        <v>13</v>
      </c>
      <c r="D21" s="4" t="s">
        <v>19</v>
      </c>
      <c r="E21" s="3">
        <v>37</v>
      </c>
      <c r="F21" s="5">
        <f t="shared" si="0"/>
        <v>11.1</v>
      </c>
      <c r="G21" s="3">
        <v>42.2</v>
      </c>
      <c r="H21" s="3">
        <f t="shared" si="1"/>
        <v>12.66</v>
      </c>
      <c r="I21" s="3">
        <v>67.2</v>
      </c>
      <c r="J21" s="3">
        <f t="shared" si="2"/>
        <v>26.880000000000003</v>
      </c>
      <c r="K21" s="3">
        <f t="shared" si="3"/>
        <v>50.64</v>
      </c>
      <c r="L21" s="2"/>
    </row>
    <row r="22" spans="1:12" s="1" customFormat="1" ht="12.75" x14ac:dyDescent="0.15">
      <c r="A22" s="2">
        <v>18</v>
      </c>
      <c r="B22" s="4">
        <v>25060126002</v>
      </c>
      <c r="C22" s="4" t="s">
        <v>13</v>
      </c>
      <c r="D22" s="4" t="s">
        <v>19</v>
      </c>
      <c r="E22" s="3">
        <v>55</v>
      </c>
      <c r="F22" s="5">
        <f t="shared" si="0"/>
        <v>16.5</v>
      </c>
      <c r="G22" s="3">
        <v>68.8</v>
      </c>
      <c r="H22" s="3">
        <f t="shared" si="1"/>
        <v>20.639999999999997</v>
      </c>
      <c r="I22" s="3">
        <v>76.2</v>
      </c>
      <c r="J22" s="3">
        <f t="shared" si="2"/>
        <v>30.480000000000004</v>
      </c>
      <c r="K22" s="3">
        <f t="shared" si="3"/>
        <v>67.62</v>
      </c>
      <c r="L22" s="2"/>
    </row>
    <row r="23" spans="1:12" s="1" customFormat="1" ht="12.75" x14ac:dyDescent="0.15">
      <c r="A23" s="2">
        <v>19</v>
      </c>
      <c r="B23" s="6">
        <v>25060126003</v>
      </c>
      <c r="C23" s="4" t="s">
        <v>13</v>
      </c>
      <c r="D23" s="4" t="s">
        <v>19</v>
      </c>
      <c r="E23" s="3">
        <v>46</v>
      </c>
      <c r="F23" s="5">
        <f t="shared" si="0"/>
        <v>13.799999999999999</v>
      </c>
      <c r="G23" s="3">
        <v>64.8</v>
      </c>
      <c r="H23" s="3">
        <f t="shared" si="1"/>
        <v>19.439999999999998</v>
      </c>
      <c r="I23" s="3">
        <v>66.599999999999994</v>
      </c>
      <c r="J23" s="3">
        <f t="shared" si="2"/>
        <v>26.64</v>
      </c>
      <c r="K23" s="3">
        <f t="shared" si="3"/>
        <v>59.879999999999995</v>
      </c>
      <c r="L23" s="2"/>
    </row>
    <row r="24" spans="1:12" s="1" customFormat="1" ht="12.75" x14ac:dyDescent="0.15">
      <c r="A24" s="2">
        <v>20</v>
      </c>
      <c r="B24" s="6">
        <v>25060126009</v>
      </c>
      <c r="C24" s="4" t="s">
        <v>13</v>
      </c>
      <c r="D24" s="4" t="s">
        <v>19</v>
      </c>
      <c r="E24" s="3">
        <v>41</v>
      </c>
      <c r="F24" s="5">
        <f t="shared" si="0"/>
        <v>12.299999999999999</v>
      </c>
      <c r="G24" s="3">
        <v>69.2</v>
      </c>
      <c r="H24" s="3">
        <f t="shared" si="1"/>
        <v>20.76</v>
      </c>
      <c r="I24" s="3">
        <v>74.8</v>
      </c>
      <c r="J24" s="3">
        <f t="shared" si="2"/>
        <v>29.92</v>
      </c>
      <c r="K24" s="3">
        <f t="shared" si="3"/>
        <v>62.980000000000004</v>
      </c>
      <c r="L24" s="2"/>
    </row>
    <row r="25" spans="1:12" s="1" customFormat="1" ht="12.75" x14ac:dyDescent="0.15">
      <c r="A25" s="2">
        <v>21</v>
      </c>
      <c r="B25" s="6">
        <v>25060126010</v>
      </c>
      <c r="C25" s="4" t="s">
        <v>13</v>
      </c>
      <c r="D25" s="4" t="s">
        <v>19</v>
      </c>
      <c r="E25" s="3">
        <v>49</v>
      </c>
      <c r="F25" s="5">
        <f t="shared" si="0"/>
        <v>14.7</v>
      </c>
      <c r="G25" s="3">
        <v>69.8</v>
      </c>
      <c r="H25" s="3">
        <f t="shared" si="1"/>
        <v>20.939999999999998</v>
      </c>
      <c r="I25" s="3">
        <v>80</v>
      </c>
      <c r="J25" s="3">
        <f t="shared" si="2"/>
        <v>32</v>
      </c>
      <c r="K25" s="3">
        <f t="shared" si="3"/>
        <v>67.64</v>
      </c>
      <c r="L25" s="2"/>
    </row>
    <row r="26" spans="1:12" s="1" customFormat="1" ht="12.75" x14ac:dyDescent="0.15">
      <c r="A26" s="2">
        <v>22</v>
      </c>
      <c r="B26" s="4">
        <v>25060128001</v>
      </c>
      <c r="C26" s="4" t="s">
        <v>13</v>
      </c>
      <c r="D26" s="4" t="s">
        <v>20</v>
      </c>
      <c r="E26" s="3">
        <v>85</v>
      </c>
      <c r="F26" s="5">
        <f t="shared" si="0"/>
        <v>25.5</v>
      </c>
      <c r="G26" s="3">
        <v>85.8</v>
      </c>
      <c r="H26" s="3">
        <f t="shared" si="1"/>
        <v>25.74</v>
      </c>
      <c r="I26" s="3">
        <v>84.8</v>
      </c>
      <c r="J26" s="3">
        <f t="shared" si="2"/>
        <v>33.92</v>
      </c>
      <c r="K26" s="3">
        <f t="shared" si="3"/>
        <v>85.16</v>
      </c>
      <c r="L26" s="2"/>
    </row>
    <row r="27" spans="1:12" s="1" customFormat="1" ht="12.75" x14ac:dyDescent="0.15">
      <c r="A27" s="2">
        <v>23</v>
      </c>
      <c r="B27" s="6">
        <v>25060128003</v>
      </c>
      <c r="C27" s="4" t="s">
        <v>13</v>
      </c>
      <c r="D27" s="4" t="s">
        <v>20</v>
      </c>
      <c r="E27" s="3">
        <v>70</v>
      </c>
      <c r="F27" s="5">
        <f t="shared" si="0"/>
        <v>21</v>
      </c>
      <c r="G27" s="3">
        <v>78.8</v>
      </c>
      <c r="H27" s="3">
        <f t="shared" si="1"/>
        <v>23.639999999999997</v>
      </c>
      <c r="I27" s="3">
        <v>70.599999999999994</v>
      </c>
      <c r="J27" s="3">
        <f t="shared" si="2"/>
        <v>28.24</v>
      </c>
      <c r="K27" s="3">
        <f t="shared" si="3"/>
        <v>72.88</v>
      </c>
      <c r="L27" s="2"/>
    </row>
    <row r="28" spans="1:12" s="1" customFormat="1" ht="12.75" x14ac:dyDescent="0.15">
      <c r="A28" s="2">
        <v>24</v>
      </c>
      <c r="B28" s="6">
        <v>25060128005</v>
      </c>
      <c r="C28" s="4" t="s">
        <v>13</v>
      </c>
      <c r="D28" s="4" t="s">
        <v>20</v>
      </c>
      <c r="E28" s="3">
        <v>65</v>
      </c>
      <c r="F28" s="5">
        <f t="shared" si="0"/>
        <v>19.5</v>
      </c>
      <c r="G28" s="3">
        <v>64</v>
      </c>
      <c r="H28" s="3">
        <f t="shared" si="1"/>
        <v>19.2</v>
      </c>
      <c r="I28" s="3">
        <v>74.8</v>
      </c>
      <c r="J28" s="3">
        <f t="shared" si="2"/>
        <v>29.92</v>
      </c>
      <c r="K28" s="3">
        <f t="shared" si="3"/>
        <v>68.62</v>
      </c>
      <c r="L28" s="2"/>
    </row>
    <row r="29" spans="1:12" s="1" customFormat="1" ht="12.75" x14ac:dyDescent="0.15">
      <c r="A29" s="2">
        <v>25</v>
      </c>
      <c r="B29" s="6">
        <v>25060128007</v>
      </c>
      <c r="C29" s="4" t="s">
        <v>13</v>
      </c>
      <c r="D29" s="4" t="s">
        <v>20</v>
      </c>
      <c r="E29" s="3">
        <v>72</v>
      </c>
      <c r="F29" s="5">
        <f t="shared" si="0"/>
        <v>21.599999999999998</v>
      </c>
      <c r="G29" s="3">
        <v>73.8</v>
      </c>
      <c r="H29" s="3">
        <f t="shared" si="1"/>
        <v>22.139999999999997</v>
      </c>
      <c r="I29" s="3">
        <v>79.400000000000006</v>
      </c>
      <c r="J29" s="3">
        <f t="shared" si="2"/>
        <v>31.760000000000005</v>
      </c>
      <c r="K29" s="3">
        <f t="shared" si="3"/>
        <v>75.5</v>
      </c>
      <c r="L29" s="2"/>
    </row>
    <row r="30" spans="1:12" s="1" customFormat="1" ht="12.75" x14ac:dyDescent="0.15">
      <c r="A30" s="2">
        <v>26</v>
      </c>
      <c r="B30" s="6">
        <v>25060128009</v>
      </c>
      <c r="C30" s="4" t="s">
        <v>13</v>
      </c>
      <c r="D30" s="4" t="s">
        <v>20</v>
      </c>
      <c r="E30" s="3">
        <v>68</v>
      </c>
      <c r="F30" s="5">
        <f t="shared" si="0"/>
        <v>20.399999999999999</v>
      </c>
      <c r="G30" s="3">
        <v>68.400000000000006</v>
      </c>
      <c r="H30" s="3">
        <f t="shared" si="1"/>
        <v>20.52</v>
      </c>
      <c r="I30" s="3">
        <v>74.599999999999994</v>
      </c>
      <c r="J30" s="3">
        <f t="shared" si="2"/>
        <v>29.84</v>
      </c>
      <c r="K30" s="3">
        <f t="shared" si="3"/>
        <v>70.760000000000005</v>
      </c>
      <c r="L30" s="2"/>
    </row>
    <row r="31" spans="1:12" s="1" customFormat="1" ht="12.75" x14ac:dyDescent="0.15">
      <c r="A31" s="2">
        <v>27</v>
      </c>
      <c r="B31" s="4">
        <v>25060130001</v>
      </c>
      <c r="C31" s="4" t="s">
        <v>13</v>
      </c>
      <c r="D31" s="4" t="s">
        <v>21</v>
      </c>
      <c r="E31" s="7">
        <v>86</v>
      </c>
      <c r="F31" s="5">
        <f t="shared" si="0"/>
        <v>25.8</v>
      </c>
      <c r="G31" s="3" t="s">
        <v>15</v>
      </c>
      <c r="H31" s="3" t="s">
        <v>15</v>
      </c>
      <c r="I31" s="3" t="s">
        <v>15</v>
      </c>
      <c r="J31" s="3" t="s">
        <v>15</v>
      </c>
      <c r="K31" s="3">
        <v>25.8</v>
      </c>
      <c r="L31" s="2"/>
    </row>
    <row r="32" spans="1:12" s="1" customFormat="1" ht="12.75" x14ac:dyDescent="0.15">
      <c r="A32" s="2">
        <v>28</v>
      </c>
      <c r="B32" s="4">
        <v>25060130002</v>
      </c>
      <c r="C32" s="4" t="s">
        <v>13</v>
      </c>
      <c r="D32" s="4" t="s">
        <v>21</v>
      </c>
      <c r="E32" s="7">
        <v>61</v>
      </c>
      <c r="F32" s="5">
        <f t="shared" si="0"/>
        <v>18.3</v>
      </c>
      <c r="G32" s="3">
        <v>72</v>
      </c>
      <c r="H32" s="3">
        <f>G32*0.3</f>
        <v>21.599999999999998</v>
      </c>
      <c r="I32" s="3">
        <v>74.2</v>
      </c>
      <c r="J32" s="3">
        <f>I32*0.4</f>
        <v>29.680000000000003</v>
      </c>
      <c r="K32" s="3">
        <f>F32+H32+J32</f>
        <v>69.58</v>
      </c>
      <c r="L32" s="2"/>
    </row>
    <row r="33" spans="1:12" s="1" customFormat="1" ht="12.75" x14ac:dyDescent="0.15">
      <c r="A33" s="2">
        <v>29</v>
      </c>
      <c r="B33" s="6">
        <v>25060130003</v>
      </c>
      <c r="C33" s="4" t="s">
        <v>13</v>
      </c>
      <c r="D33" s="4" t="s">
        <v>21</v>
      </c>
      <c r="E33" s="7">
        <v>64</v>
      </c>
      <c r="F33" s="5">
        <f t="shared" si="0"/>
        <v>19.2</v>
      </c>
      <c r="G33" s="3">
        <v>70</v>
      </c>
      <c r="H33" s="3">
        <f>G33*0.3</f>
        <v>21</v>
      </c>
      <c r="I33" s="3">
        <v>74</v>
      </c>
      <c r="J33" s="3">
        <f>I33*0.4</f>
        <v>29.6</v>
      </c>
      <c r="K33" s="3">
        <f>F33+H33+J33</f>
        <v>69.800000000000011</v>
      </c>
      <c r="L33" s="2"/>
    </row>
    <row r="34" spans="1:12" s="1" customFormat="1" ht="12.75" x14ac:dyDescent="0.15">
      <c r="A34" s="2">
        <v>30</v>
      </c>
      <c r="B34" s="6">
        <v>25060130005</v>
      </c>
      <c r="C34" s="4" t="s">
        <v>13</v>
      </c>
      <c r="D34" s="4" t="s">
        <v>21</v>
      </c>
      <c r="E34" s="7">
        <v>65</v>
      </c>
      <c r="F34" s="5">
        <f t="shared" si="0"/>
        <v>19.5</v>
      </c>
      <c r="G34" s="3">
        <v>70.400000000000006</v>
      </c>
      <c r="H34" s="3">
        <f>G34*0.3</f>
        <v>21.12</v>
      </c>
      <c r="I34" s="3">
        <v>76.2</v>
      </c>
      <c r="J34" s="3">
        <f>I34*0.4</f>
        <v>30.480000000000004</v>
      </c>
      <c r="K34" s="3">
        <f>F34+H34+J34</f>
        <v>71.100000000000009</v>
      </c>
      <c r="L34" s="2"/>
    </row>
    <row r="35" spans="1:12" s="1" customFormat="1" ht="12.75" x14ac:dyDescent="0.15">
      <c r="A35" s="2">
        <v>31</v>
      </c>
      <c r="B35" s="6">
        <v>25060130006</v>
      </c>
      <c r="C35" s="4" t="s">
        <v>13</v>
      </c>
      <c r="D35" s="4" t="s">
        <v>21</v>
      </c>
      <c r="E35" s="7">
        <v>61</v>
      </c>
      <c r="F35" s="5">
        <f t="shared" si="0"/>
        <v>18.3</v>
      </c>
      <c r="G35" s="3">
        <v>73.8</v>
      </c>
      <c r="H35" s="3">
        <f>G35*0.3</f>
        <v>22.139999999999997</v>
      </c>
      <c r="I35" s="3">
        <v>74</v>
      </c>
      <c r="J35" s="3">
        <f>I35*0.4</f>
        <v>29.6</v>
      </c>
      <c r="K35" s="3">
        <f>F35+H35+J35</f>
        <v>70.039999999999992</v>
      </c>
      <c r="L35" s="2"/>
    </row>
    <row r="36" spans="1:12" s="1" customFormat="1" ht="12.75" x14ac:dyDescent="0.15">
      <c r="A36" s="2">
        <v>32</v>
      </c>
      <c r="B36" s="6">
        <v>25060130008</v>
      </c>
      <c r="C36" s="4" t="s">
        <v>13</v>
      </c>
      <c r="D36" s="4" t="s">
        <v>21</v>
      </c>
      <c r="E36" s="7">
        <v>62</v>
      </c>
      <c r="F36" s="5">
        <f t="shared" si="0"/>
        <v>18.599999999999998</v>
      </c>
      <c r="G36" s="3">
        <v>83.8</v>
      </c>
      <c r="H36" s="3">
        <f>G36*0.3</f>
        <v>25.139999999999997</v>
      </c>
      <c r="I36" s="3">
        <v>78.8</v>
      </c>
      <c r="J36" s="3">
        <f>I36*0.4</f>
        <v>31.52</v>
      </c>
      <c r="K36" s="3">
        <f>F36+H36+J36</f>
        <v>75.259999999999991</v>
      </c>
      <c r="L36" s="2"/>
    </row>
    <row r="38" spans="1:12" s="16" customFormat="1" ht="21" x14ac:dyDescent="0.15">
      <c r="A38" s="19" t="s">
        <v>0</v>
      </c>
      <c r="B38" s="19"/>
      <c r="C38" s="19"/>
      <c r="D38" s="19"/>
      <c r="E38" s="19"/>
      <c r="F38" s="19"/>
      <c r="G38" s="19"/>
      <c r="H38" s="19"/>
      <c r="I38" s="19"/>
      <c r="J38" s="19"/>
      <c r="K38" s="17"/>
      <c r="L38" s="17"/>
    </row>
    <row r="39" spans="1:12" s="16" customFormat="1" ht="21" x14ac:dyDescent="0.15">
      <c r="A39" s="20" t="s">
        <v>47</v>
      </c>
      <c r="B39" s="20"/>
      <c r="C39" s="20"/>
      <c r="D39" s="20"/>
      <c r="E39" s="20"/>
      <c r="F39" s="20"/>
      <c r="G39" s="20"/>
      <c r="H39" s="20"/>
      <c r="I39" s="20"/>
      <c r="J39" s="20"/>
      <c r="K39" s="17"/>
      <c r="L39" s="17"/>
    </row>
    <row r="40" spans="1:12" s="16" customFormat="1" ht="31.5" x14ac:dyDescent="0.15">
      <c r="A40" s="2" t="s">
        <v>1</v>
      </c>
      <c r="B40" s="2" t="s">
        <v>2</v>
      </c>
      <c r="C40" s="2" t="s">
        <v>3</v>
      </c>
      <c r="D40" s="2" t="s">
        <v>4</v>
      </c>
      <c r="E40" s="3" t="s">
        <v>7</v>
      </c>
      <c r="F40" s="3" t="s">
        <v>22</v>
      </c>
      <c r="G40" s="3" t="s">
        <v>23</v>
      </c>
      <c r="H40" s="3" t="s">
        <v>24</v>
      </c>
      <c r="I40" s="3" t="s">
        <v>11</v>
      </c>
      <c r="J40" s="2" t="s">
        <v>12</v>
      </c>
      <c r="K40" s="21"/>
    </row>
    <row r="41" spans="1:12" s="16" customFormat="1" x14ac:dyDescent="0.15">
      <c r="A41" s="2">
        <v>1</v>
      </c>
      <c r="B41" s="8">
        <v>25060105001</v>
      </c>
      <c r="C41" s="8" t="s">
        <v>13</v>
      </c>
      <c r="D41" s="8" t="s">
        <v>25</v>
      </c>
      <c r="E41" s="3">
        <v>76.599999999999994</v>
      </c>
      <c r="F41" s="11">
        <f>E41*0.5</f>
        <v>38.299999999999997</v>
      </c>
      <c r="G41" s="3">
        <v>83.6</v>
      </c>
      <c r="H41" s="3">
        <f>G41*0.5</f>
        <v>41.8</v>
      </c>
      <c r="I41" s="3">
        <f>F41+H41</f>
        <v>80.099999999999994</v>
      </c>
      <c r="J41" s="2"/>
      <c r="K41" s="21"/>
    </row>
    <row r="42" spans="1:12" s="16" customFormat="1" x14ac:dyDescent="0.15">
      <c r="A42" s="2">
        <v>2</v>
      </c>
      <c r="B42" s="8">
        <v>25060105002</v>
      </c>
      <c r="C42" s="8" t="s">
        <v>13</v>
      </c>
      <c r="D42" s="8" t="s">
        <v>25</v>
      </c>
      <c r="E42" s="3" t="s">
        <v>15</v>
      </c>
      <c r="F42" s="3" t="s">
        <v>15</v>
      </c>
      <c r="G42" s="3" t="s">
        <v>15</v>
      </c>
      <c r="H42" s="3" t="s">
        <v>15</v>
      </c>
      <c r="I42" s="3" t="s">
        <v>15</v>
      </c>
      <c r="J42" s="2"/>
      <c r="K42" s="21"/>
    </row>
    <row r="43" spans="1:12" s="16" customFormat="1" x14ac:dyDescent="0.15">
      <c r="A43" s="2">
        <v>3</v>
      </c>
      <c r="B43" s="9">
        <v>25060105003</v>
      </c>
      <c r="C43" s="8" t="s">
        <v>13</v>
      </c>
      <c r="D43" s="8" t="s">
        <v>25</v>
      </c>
      <c r="E43" s="3">
        <v>76.400000000000006</v>
      </c>
      <c r="F43" s="11">
        <f>E43*0.5</f>
        <v>38.200000000000003</v>
      </c>
      <c r="G43" s="3">
        <v>80.599999999999994</v>
      </c>
      <c r="H43" s="3">
        <f>G43*0.5</f>
        <v>40.299999999999997</v>
      </c>
      <c r="I43" s="3">
        <f>F43+H43</f>
        <v>78.5</v>
      </c>
      <c r="J43" s="2"/>
      <c r="K43" s="21"/>
    </row>
    <row r="44" spans="1:12" s="16" customFormat="1" x14ac:dyDescent="0.15">
      <c r="A44" s="2">
        <v>4</v>
      </c>
      <c r="B44" s="9">
        <v>25060105004</v>
      </c>
      <c r="C44" s="8" t="s">
        <v>13</v>
      </c>
      <c r="D44" s="8" t="s">
        <v>25</v>
      </c>
      <c r="E44" s="3">
        <v>75.400000000000006</v>
      </c>
      <c r="F44" s="11">
        <f>E44*0.5</f>
        <v>37.700000000000003</v>
      </c>
      <c r="G44" s="3">
        <v>78.2</v>
      </c>
      <c r="H44" s="3">
        <f>G44*0.5</f>
        <v>39.1</v>
      </c>
      <c r="I44" s="3">
        <f>F44+H44</f>
        <v>76.800000000000011</v>
      </c>
      <c r="J44" s="2"/>
      <c r="K44" s="21"/>
    </row>
    <row r="45" spans="1:12" s="16" customFormat="1" x14ac:dyDescent="0.15">
      <c r="A45" s="2">
        <v>5</v>
      </c>
      <c r="B45" s="9">
        <v>25060105005</v>
      </c>
      <c r="C45" s="8" t="s">
        <v>13</v>
      </c>
      <c r="D45" s="8" t="s">
        <v>25</v>
      </c>
      <c r="E45" s="3" t="s">
        <v>15</v>
      </c>
      <c r="F45" s="3" t="s">
        <v>15</v>
      </c>
      <c r="G45" s="3" t="s">
        <v>15</v>
      </c>
      <c r="H45" s="3" t="s">
        <v>15</v>
      </c>
      <c r="I45" s="3" t="s">
        <v>15</v>
      </c>
      <c r="J45" s="2"/>
      <c r="K45" s="21"/>
    </row>
    <row r="46" spans="1:12" s="16" customFormat="1" x14ac:dyDescent="0.15">
      <c r="A46" s="2">
        <v>6</v>
      </c>
      <c r="B46" s="9">
        <v>25060105006</v>
      </c>
      <c r="C46" s="8" t="s">
        <v>13</v>
      </c>
      <c r="D46" s="8" t="s">
        <v>25</v>
      </c>
      <c r="E46" s="3" t="s">
        <v>15</v>
      </c>
      <c r="F46" s="3" t="s">
        <v>15</v>
      </c>
      <c r="G46" s="3" t="s">
        <v>15</v>
      </c>
      <c r="H46" s="3" t="s">
        <v>15</v>
      </c>
      <c r="I46" s="3" t="s">
        <v>15</v>
      </c>
      <c r="J46" s="2"/>
      <c r="K46" s="21"/>
    </row>
    <row r="47" spans="1:12" s="16" customFormat="1" x14ac:dyDescent="0.15">
      <c r="A47" s="2">
        <v>7</v>
      </c>
      <c r="B47" s="9">
        <v>25060106001</v>
      </c>
      <c r="C47" s="8" t="s">
        <v>13</v>
      </c>
      <c r="D47" s="8" t="s">
        <v>26</v>
      </c>
      <c r="E47" s="3" t="s">
        <v>15</v>
      </c>
      <c r="F47" s="3" t="s">
        <v>15</v>
      </c>
      <c r="G47" s="3" t="s">
        <v>15</v>
      </c>
      <c r="H47" s="3" t="s">
        <v>15</v>
      </c>
      <c r="I47" s="3" t="s">
        <v>15</v>
      </c>
      <c r="J47" s="2"/>
      <c r="K47" s="21"/>
    </row>
    <row r="48" spans="1:12" s="16" customFormat="1" x14ac:dyDescent="0.15">
      <c r="A48" s="2">
        <v>8</v>
      </c>
      <c r="B48" s="8">
        <v>25060106002</v>
      </c>
      <c r="C48" s="8" t="s">
        <v>13</v>
      </c>
      <c r="D48" s="8" t="s">
        <v>26</v>
      </c>
      <c r="E48" s="3" t="s">
        <v>15</v>
      </c>
      <c r="F48" s="3" t="s">
        <v>15</v>
      </c>
      <c r="G48" s="3" t="s">
        <v>15</v>
      </c>
      <c r="H48" s="3" t="s">
        <v>15</v>
      </c>
      <c r="I48" s="3" t="s">
        <v>15</v>
      </c>
      <c r="J48" s="2"/>
      <c r="K48" s="21"/>
    </row>
    <row r="49" spans="1:11" s="16" customFormat="1" x14ac:dyDescent="0.15">
      <c r="A49" s="2">
        <v>9</v>
      </c>
      <c r="B49" s="9">
        <v>25060106003</v>
      </c>
      <c r="C49" s="8" t="s">
        <v>13</v>
      </c>
      <c r="D49" s="8" t="s">
        <v>26</v>
      </c>
      <c r="E49" s="3">
        <v>71.2</v>
      </c>
      <c r="F49" s="11">
        <f>E49*0.5</f>
        <v>35.6</v>
      </c>
      <c r="G49" s="3">
        <v>75.400000000000006</v>
      </c>
      <c r="H49" s="3">
        <f>G49*0.5</f>
        <v>37.700000000000003</v>
      </c>
      <c r="I49" s="3">
        <f>F49+H49</f>
        <v>73.300000000000011</v>
      </c>
      <c r="J49" s="2"/>
      <c r="K49" s="21"/>
    </row>
    <row r="50" spans="1:11" s="16" customFormat="1" x14ac:dyDescent="0.15">
      <c r="A50" s="2">
        <v>10</v>
      </c>
      <c r="B50" s="9">
        <v>25060106004</v>
      </c>
      <c r="C50" s="8" t="s">
        <v>13</v>
      </c>
      <c r="D50" s="8" t="s">
        <v>26</v>
      </c>
      <c r="E50" s="3" t="s">
        <v>15</v>
      </c>
      <c r="F50" s="3" t="s">
        <v>15</v>
      </c>
      <c r="G50" s="3" t="s">
        <v>15</v>
      </c>
      <c r="H50" s="3" t="s">
        <v>15</v>
      </c>
      <c r="I50" s="3" t="s">
        <v>15</v>
      </c>
      <c r="J50" s="2"/>
      <c r="K50" s="21"/>
    </row>
    <row r="51" spans="1:11" s="16" customFormat="1" x14ac:dyDescent="0.15">
      <c r="A51" s="2">
        <v>11</v>
      </c>
      <c r="B51" s="9">
        <v>25060106005</v>
      </c>
      <c r="C51" s="8" t="s">
        <v>13</v>
      </c>
      <c r="D51" s="8" t="s">
        <v>26</v>
      </c>
      <c r="E51" s="3" t="s">
        <v>15</v>
      </c>
      <c r="F51" s="3" t="s">
        <v>15</v>
      </c>
      <c r="G51" s="3" t="s">
        <v>15</v>
      </c>
      <c r="H51" s="3" t="s">
        <v>15</v>
      </c>
      <c r="I51" s="3" t="s">
        <v>15</v>
      </c>
      <c r="J51" s="2"/>
      <c r="K51" s="21"/>
    </row>
    <row r="52" spans="1:11" s="16" customFormat="1" x14ac:dyDescent="0.15">
      <c r="A52" s="2">
        <v>12</v>
      </c>
      <c r="B52" s="9">
        <v>25060106006</v>
      </c>
      <c r="C52" s="8" t="s">
        <v>13</v>
      </c>
      <c r="D52" s="8" t="s">
        <v>26</v>
      </c>
      <c r="E52" s="3" t="s">
        <v>15</v>
      </c>
      <c r="F52" s="3" t="s">
        <v>15</v>
      </c>
      <c r="G52" s="3" t="s">
        <v>15</v>
      </c>
      <c r="H52" s="3" t="s">
        <v>15</v>
      </c>
      <c r="I52" s="3" t="s">
        <v>15</v>
      </c>
      <c r="J52" s="2"/>
      <c r="K52" s="21"/>
    </row>
    <row r="53" spans="1:11" s="16" customFormat="1" x14ac:dyDescent="0.15">
      <c r="A53" s="2">
        <v>13</v>
      </c>
      <c r="B53" s="9">
        <v>25060106007</v>
      </c>
      <c r="C53" s="8" t="s">
        <v>13</v>
      </c>
      <c r="D53" s="10" t="s">
        <v>26</v>
      </c>
      <c r="E53" s="3">
        <v>73.400000000000006</v>
      </c>
      <c r="F53" s="11">
        <f>E53*0.5</f>
        <v>36.700000000000003</v>
      </c>
      <c r="G53" s="3">
        <v>84.4</v>
      </c>
      <c r="H53" s="3">
        <f>G53*0.5</f>
        <v>42.2</v>
      </c>
      <c r="I53" s="3">
        <f>F53+H53</f>
        <v>78.900000000000006</v>
      </c>
      <c r="J53" s="2"/>
      <c r="K53" s="21"/>
    </row>
    <row r="54" spans="1:11" s="16" customFormat="1" x14ac:dyDescent="0.15">
      <c r="A54" s="2">
        <v>14</v>
      </c>
      <c r="B54" s="9">
        <v>25060107001</v>
      </c>
      <c r="C54" s="8" t="s">
        <v>13</v>
      </c>
      <c r="D54" s="8" t="s">
        <v>27</v>
      </c>
      <c r="E54" s="3">
        <v>69.2</v>
      </c>
      <c r="F54" s="11">
        <f>E54*0.5</f>
        <v>34.6</v>
      </c>
      <c r="G54" s="3">
        <v>72.2</v>
      </c>
      <c r="H54" s="3">
        <f>G54*0.5</f>
        <v>36.1</v>
      </c>
      <c r="I54" s="3">
        <f>F54+H54</f>
        <v>70.7</v>
      </c>
      <c r="J54" s="2"/>
      <c r="K54" s="21"/>
    </row>
    <row r="55" spans="1:11" s="16" customFormat="1" x14ac:dyDescent="0.15">
      <c r="A55" s="2">
        <v>15</v>
      </c>
      <c r="B55" s="9">
        <v>25060107002</v>
      </c>
      <c r="C55" s="8" t="s">
        <v>13</v>
      </c>
      <c r="D55" s="8" t="s">
        <v>27</v>
      </c>
      <c r="E55" s="3">
        <v>79</v>
      </c>
      <c r="F55" s="11">
        <f>E55*0.5</f>
        <v>39.5</v>
      </c>
      <c r="G55" s="3">
        <v>73.8</v>
      </c>
      <c r="H55" s="3">
        <f>G55*0.5</f>
        <v>36.9</v>
      </c>
      <c r="I55" s="3">
        <f>F55+H55</f>
        <v>76.400000000000006</v>
      </c>
      <c r="J55" s="2"/>
      <c r="K55" s="21"/>
    </row>
    <row r="56" spans="1:11" s="16" customFormat="1" x14ac:dyDescent="0.15">
      <c r="A56" s="2">
        <v>16</v>
      </c>
      <c r="B56" s="9">
        <v>25060107003</v>
      </c>
      <c r="C56" s="8" t="s">
        <v>13</v>
      </c>
      <c r="D56" s="8" t="s">
        <v>27</v>
      </c>
      <c r="E56" s="3">
        <v>68.599999999999994</v>
      </c>
      <c r="F56" s="11">
        <f>E56*0.5</f>
        <v>34.299999999999997</v>
      </c>
      <c r="G56" s="3">
        <v>66.599999999999994</v>
      </c>
      <c r="H56" s="3">
        <f>G56*0.5</f>
        <v>33.299999999999997</v>
      </c>
      <c r="I56" s="3">
        <f>F56+H56</f>
        <v>67.599999999999994</v>
      </c>
      <c r="J56" s="2"/>
      <c r="K56" s="21"/>
    </row>
    <row r="57" spans="1:11" s="16" customFormat="1" x14ac:dyDescent="0.15">
      <c r="A57" s="2">
        <v>17</v>
      </c>
      <c r="B57" s="9">
        <v>25060107004</v>
      </c>
      <c r="C57" s="8" t="s">
        <v>13</v>
      </c>
      <c r="D57" s="8" t="s">
        <v>27</v>
      </c>
      <c r="E57" s="3" t="s">
        <v>15</v>
      </c>
      <c r="F57" s="3" t="s">
        <v>15</v>
      </c>
      <c r="G57" s="3" t="s">
        <v>15</v>
      </c>
      <c r="H57" s="3" t="s">
        <v>15</v>
      </c>
      <c r="I57" s="3" t="s">
        <v>15</v>
      </c>
      <c r="J57" s="2"/>
      <c r="K57" s="21"/>
    </row>
    <row r="58" spans="1:11" s="16" customFormat="1" x14ac:dyDescent="0.15">
      <c r="A58" s="2">
        <v>18</v>
      </c>
      <c r="B58" s="8">
        <v>25060108001</v>
      </c>
      <c r="C58" s="8" t="s">
        <v>13</v>
      </c>
      <c r="D58" s="8" t="s">
        <v>28</v>
      </c>
      <c r="E58" s="3">
        <v>72.400000000000006</v>
      </c>
      <c r="F58" s="11">
        <f>E58*0.5</f>
        <v>36.200000000000003</v>
      </c>
      <c r="G58" s="3">
        <v>70.8</v>
      </c>
      <c r="H58" s="3">
        <f>G58*0.5</f>
        <v>35.4</v>
      </c>
      <c r="I58" s="3">
        <f>F58+H58</f>
        <v>71.599999999999994</v>
      </c>
      <c r="J58" s="2"/>
      <c r="K58" s="21"/>
    </row>
    <row r="59" spans="1:11" s="16" customFormat="1" x14ac:dyDescent="0.15">
      <c r="A59" s="2">
        <v>19</v>
      </c>
      <c r="B59" s="8">
        <v>25060108002</v>
      </c>
      <c r="C59" s="8" t="s">
        <v>13</v>
      </c>
      <c r="D59" s="8" t="s">
        <v>28</v>
      </c>
      <c r="E59" s="3" t="s">
        <v>15</v>
      </c>
      <c r="F59" s="3" t="s">
        <v>15</v>
      </c>
      <c r="G59" s="3" t="s">
        <v>15</v>
      </c>
      <c r="H59" s="3" t="s">
        <v>15</v>
      </c>
      <c r="I59" s="3" t="s">
        <v>15</v>
      </c>
      <c r="J59" s="2"/>
      <c r="K59" s="21"/>
    </row>
    <row r="60" spans="1:11" s="16" customFormat="1" x14ac:dyDescent="0.15">
      <c r="A60" s="2">
        <v>20</v>
      </c>
      <c r="B60" s="8">
        <v>25060108003</v>
      </c>
      <c r="C60" s="8" t="s">
        <v>13</v>
      </c>
      <c r="D60" s="8" t="s">
        <v>28</v>
      </c>
      <c r="E60" s="3" t="s">
        <v>15</v>
      </c>
      <c r="F60" s="3" t="s">
        <v>15</v>
      </c>
      <c r="G60" s="3" t="s">
        <v>15</v>
      </c>
      <c r="H60" s="3" t="s">
        <v>15</v>
      </c>
      <c r="I60" s="3" t="s">
        <v>15</v>
      </c>
      <c r="J60" s="2"/>
      <c r="K60" s="21"/>
    </row>
    <row r="61" spans="1:11" s="16" customFormat="1" x14ac:dyDescent="0.15">
      <c r="A61" s="2">
        <v>21</v>
      </c>
      <c r="B61" s="9">
        <v>25060108004</v>
      </c>
      <c r="C61" s="8" t="s">
        <v>13</v>
      </c>
      <c r="D61" s="8" t="s">
        <v>28</v>
      </c>
      <c r="E61" s="3">
        <v>70.2</v>
      </c>
      <c r="F61" s="11">
        <f>E61*0.5</f>
        <v>35.1</v>
      </c>
      <c r="G61" s="3">
        <v>74.599999999999994</v>
      </c>
      <c r="H61" s="3">
        <f>G61*0.5</f>
        <v>37.299999999999997</v>
      </c>
      <c r="I61" s="3">
        <f>F61+H61</f>
        <v>72.400000000000006</v>
      </c>
      <c r="J61" s="2"/>
      <c r="K61" s="21"/>
    </row>
    <row r="62" spans="1:11" s="16" customFormat="1" x14ac:dyDescent="0.15">
      <c r="A62" s="2">
        <v>22</v>
      </c>
      <c r="B62" s="9">
        <v>25060108005</v>
      </c>
      <c r="C62" s="8" t="s">
        <v>13</v>
      </c>
      <c r="D62" s="8" t="s">
        <v>28</v>
      </c>
      <c r="E62" s="3">
        <v>67.400000000000006</v>
      </c>
      <c r="F62" s="11">
        <f>E62*0.5</f>
        <v>33.700000000000003</v>
      </c>
      <c r="G62" s="3">
        <v>69.400000000000006</v>
      </c>
      <c r="H62" s="3">
        <f>G62*0.5</f>
        <v>34.700000000000003</v>
      </c>
      <c r="I62" s="3">
        <f>F62+H62</f>
        <v>68.400000000000006</v>
      </c>
      <c r="J62" s="2"/>
      <c r="K62" s="21"/>
    </row>
    <row r="63" spans="1:11" s="16" customFormat="1" x14ac:dyDescent="0.15">
      <c r="A63" s="2">
        <v>23</v>
      </c>
      <c r="B63" s="9">
        <v>25060108006</v>
      </c>
      <c r="C63" s="8" t="s">
        <v>13</v>
      </c>
      <c r="D63" s="8" t="s">
        <v>28</v>
      </c>
      <c r="E63" s="3">
        <v>74.8</v>
      </c>
      <c r="F63" s="11">
        <f>E63*0.5</f>
        <v>37.4</v>
      </c>
      <c r="G63" s="3">
        <v>74.599999999999994</v>
      </c>
      <c r="H63" s="3">
        <f>G63*0.5</f>
        <v>37.299999999999997</v>
      </c>
      <c r="I63" s="3">
        <f>F63+H63</f>
        <v>74.699999999999989</v>
      </c>
      <c r="J63" s="2"/>
      <c r="K63" s="21"/>
    </row>
    <row r="64" spans="1:11" s="16" customFormat="1" x14ac:dyDescent="0.15">
      <c r="A64" s="2">
        <v>24</v>
      </c>
      <c r="B64" s="8">
        <v>25060111001</v>
      </c>
      <c r="C64" s="8" t="s">
        <v>13</v>
      </c>
      <c r="D64" s="8" t="s">
        <v>29</v>
      </c>
      <c r="E64" s="3" t="s">
        <v>15</v>
      </c>
      <c r="F64" s="3" t="s">
        <v>15</v>
      </c>
      <c r="G64" s="3" t="s">
        <v>15</v>
      </c>
      <c r="H64" s="3" t="s">
        <v>15</v>
      </c>
      <c r="I64" s="3" t="s">
        <v>15</v>
      </c>
      <c r="J64" s="2"/>
      <c r="K64" s="21"/>
    </row>
    <row r="65" spans="1:11" s="16" customFormat="1" x14ac:dyDescent="0.15">
      <c r="A65" s="2">
        <v>25</v>
      </c>
      <c r="B65" s="9">
        <v>25060111002</v>
      </c>
      <c r="C65" s="8" t="s">
        <v>13</v>
      </c>
      <c r="D65" s="8" t="s">
        <v>29</v>
      </c>
      <c r="E65" s="3" t="s">
        <v>15</v>
      </c>
      <c r="F65" s="3" t="s">
        <v>15</v>
      </c>
      <c r="G65" s="3" t="s">
        <v>15</v>
      </c>
      <c r="H65" s="3" t="s">
        <v>15</v>
      </c>
      <c r="I65" s="3" t="s">
        <v>15</v>
      </c>
      <c r="J65" s="2"/>
      <c r="K65" s="21"/>
    </row>
    <row r="66" spans="1:11" s="16" customFormat="1" x14ac:dyDescent="0.15">
      <c r="A66" s="2">
        <v>26</v>
      </c>
      <c r="B66" s="9">
        <v>25060111003</v>
      </c>
      <c r="C66" s="8" t="s">
        <v>13</v>
      </c>
      <c r="D66" s="8" t="s">
        <v>29</v>
      </c>
      <c r="E66" s="3" t="s">
        <v>15</v>
      </c>
      <c r="F66" s="3" t="s">
        <v>15</v>
      </c>
      <c r="G66" s="3" t="s">
        <v>15</v>
      </c>
      <c r="H66" s="3" t="s">
        <v>15</v>
      </c>
      <c r="I66" s="3" t="s">
        <v>15</v>
      </c>
      <c r="J66" s="2"/>
      <c r="K66" s="21"/>
    </row>
    <row r="67" spans="1:11" s="16" customFormat="1" x14ac:dyDescent="0.15">
      <c r="A67" s="2">
        <v>27</v>
      </c>
      <c r="B67" s="9">
        <v>25060112001</v>
      </c>
      <c r="C67" s="8" t="s">
        <v>13</v>
      </c>
      <c r="D67" s="8" t="s">
        <v>30</v>
      </c>
      <c r="E67" s="3">
        <v>74.8</v>
      </c>
      <c r="F67" s="11">
        <f>E67*0.5</f>
        <v>37.4</v>
      </c>
      <c r="G67" s="3">
        <v>71.8</v>
      </c>
      <c r="H67" s="3">
        <f>G67*0.5</f>
        <v>35.9</v>
      </c>
      <c r="I67" s="3">
        <f>F67+H67</f>
        <v>73.3</v>
      </c>
      <c r="J67" s="2"/>
      <c r="K67" s="21"/>
    </row>
    <row r="68" spans="1:11" s="16" customFormat="1" x14ac:dyDescent="0.15">
      <c r="A68" s="2">
        <v>28</v>
      </c>
      <c r="B68" s="9">
        <v>25060112002</v>
      </c>
      <c r="C68" s="8" t="s">
        <v>13</v>
      </c>
      <c r="D68" s="8" t="s">
        <v>30</v>
      </c>
      <c r="E68" s="3">
        <v>76.2</v>
      </c>
      <c r="F68" s="11">
        <f>E68*0.5</f>
        <v>38.1</v>
      </c>
      <c r="G68" s="3">
        <v>77</v>
      </c>
      <c r="H68" s="3">
        <f>G68*0.5</f>
        <v>38.5</v>
      </c>
      <c r="I68" s="3">
        <f>F68+H68</f>
        <v>76.599999999999994</v>
      </c>
      <c r="J68" s="2"/>
      <c r="K68" s="21"/>
    </row>
    <row r="69" spans="1:11" s="16" customFormat="1" x14ac:dyDescent="0.15">
      <c r="A69" s="2">
        <v>29</v>
      </c>
      <c r="B69" s="9">
        <v>25060112003</v>
      </c>
      <c r="C69" s="8" t="s">
        <v>13</v>
      </c>
      <c r="D69" s="8" t="s">
        <v>30</v>
      </c>
      <c r="E69" s="3">
        <v>85.2</v>
      </c>
      <c r="F69" s="11">
        <f>E69*0.5</f>
        <v>42.6</v>
      </c>
      <c r="G69" s="3">
        <v>83.8</v>
      </c>
      <c r="H69" s="3">
        <f>G69*0.5</f>
        <v>41.9</v>
      </c>
      <c r="I69" s="3">
        <f>F69+H69</f>
        <v>84.5</v>
      </c>
      <c r="J69" s="2"/>
      <c r="K69" s="21"/>
    </row>
    <row r="70" spans="1:11" s="16" customFormat="1" x14ac:dyDescent="0.15">
      <c r="A70" s="2">
        <v>30</v>
      </c>
      <c r="B70" s="9">
        <v>25060112004</v>
      </c>
      <c r="C70" s="8" t="s">
        <v>13</v>
      </c>
      <c r="D70" s="8" t="s">
        <v>30</v>
      </c>
      <c r="E70" s="3">
        <v>66.8</v>
      </c>
      <c r="F70" s="11">
        <f>E70*0.5</f>
        <v>33.4</v>
      </c>
      <c r="G70" s="3">
        <v>67.599999999999994</v>
      </c>
      <c r="H70" s="3">
        <f>G70*0.5</f>
        <v>33.799999999999997</v>
      </c>
      <c r="I70" s="3">
        <f>F70+H70</f>
        <v>67.199999999999989</v>
      </c>
      <c r="J70" s="2"/>
      <c r="K70" s="21"/>
    </row>
    <row r="71" spans="1:11" s="16" customFormat="1" x14ac:dyDescent="0.15">
      <c r="A71" s="2">
        <v>31</v>
      </c>
      <c r="B71" s="9">
        <v>25060113001</v>
      </c>
      <c r="C71" s="8" t="s">
        <v>13</v>
      </c>
      <c r="D71" s="8" t="s">
        <v>31</v>
      </c>
      <c r="E71" s="3" t="s">
        <v>15</v>
      </c>
      <c r="F71" s="3" t="s">
        <v>15</v>
      </c>
      <c r="G71" s="3" t="s">
        <v>15</v>
      </c>
      <c r="H71" s="3" t="s">
        <v>15</v>
      </c>
      <c r="I71" s="3" t="s">
        <v>15</v>
      </c>
      <c r="J71" s="2"/>
      <c r="K71" s="21"/>
    </row>
    <row r="72" spans="1:11" s="16" customFormat="1" x14ac:dyDescent="0.15">
      <c r="A72" s="2">
        <v>32</v>
      </c>
      <c r="B72" s="9">
        <v>25060113002</v>
      </c>
      <c r="C72" s="8" t="s">
        <v>13</v>
      </c>
      <c r="D72" s="8" t="s">
        <v>31</v>
      </c>
      <c r="E72" s="3" t="s">
        <v>15</v>
      </c>
      <c r="F72" s="3" t="s">
        <v>15</v>
      </c>
      <c r="G72" s="3" t="s">
        <v>15</v>
      </c>
      <c r="H72" s="3" t="s">
        <v>15</v>
      </c>
      <c r="I72" s="3" t="s">
        <v>15</v>
      </c>
      <c r="J72" s="2"/>
      <c r="K72" s="21"/>
    </row>
    <row r="73" spans="1:11" s="16" customFormat="1" x14ac:dyDescent="0.15">
      <c r="A73" s="2">
        <v>33</v>
      </c>
      <c r="B73" s="9">
        <v>25060115001</v>
      </c>
      <c r="C73" s="8" t="s">
        <v>13</v>
      </c>
      <c r="D73" s="8" t="s">
        <v>32</v>
      </c>
      <c r="E73" s="3">
        <v>74.2</v>
      </c>
      <c r="F73" s="11">
        <f>E73*0.5</f>
        <v>37.1</v>
      </c>
      <c r="G73" s="3">
        <v>77.599999999999994</v>
      </c>
      <c r="H73" s="3">
        <f>G73*0.5</f>
        <v>38.799999999999997</v>
      </c>
      <c r="I73" s="3">
        <f>F73+H73</f>
        <v>75.900000000000006</v>
      </c>
      <c r="J73" s="2"/>
      <c r="K73" s="21"/>
    </row>
    <row r="74" spans="1:11" s="16" customFormat="1" x14ac:dyDescent="0.15">
      <c r="A74" s="2">
        <v>34</v>
      </c>
      <c r="B74" s="9">
        <v>25060115002</v>
      </c>
      <c r="C74" s="8" t="s">
        <v>13</v>
      </c>
      <c r="D74" s="8" t="s">
        <v>32</v>
      </c>
      <c r="E74" s="3">
        <v>83.6</v>
      </c>
      <c r="F74" s="11">
        <f>E74*0.5</f>
        <v>41.8</v>
      </c>
      <c r="G74" s="3">
        <v>83</v>
      </c>
      <c r="H74" s="3">
        <f>G74*0.5</f>
        <v>41.5</v>
      </c>
      <c r="I74" s="3">
        <f>F74+H74</f>
        <v>83.3</v>
      </c>
      <c r="J74" s="2"/>
      <c r="K74" s="21"/>
    </row>
    <row r="75" spans="1:11" s="16" customFormat="1" x14ac:dyDescent="0.15">
      <c r="A75" s="2">
        <v>35</v>
      </c>
      <c r="B75" s="9">
        <v>25060115003</v>
      </c>
      <c r="C75" s="8" t="s">
        <v>13</v>
      </c>
      <c r="D75" s="8" t="s">
        <v>32</v>
      </c>
      <c r="E75" s="3" t="s">
        <v>15</v>
      </c>
      <c r="F75" s="3" t="s">
        <v>15</v>
      </c>
      <c r="G75" s="3" t="s">
        <v>15</v>
      </c>
      <c r="H75" s="3" t="s">
        <v>15</v>
      </c>
      <c r="I75" s="3" t="s">
        <v>15</v>
      </c>
      <c r="J75" s="2"/>
      <c r="K75" s="21"/>
    </row>
    <row r="76" spans="1:11" s="16" customFormat="1" x14ac:dyDescent="0.15">
      <c r="A76" s="2">
        <v>36</v>
      </c>
      <c r="B76" s="9">
        <v>25060115004</v>
      </c>
      <c r="C76" s="8" t="s">
        <v>13</v>
      </c>
      <c r="D76" s="8" t="s">
        <v>32</v>
      </c>
      <c r="E76" s="3" t="s">
        <v>15</v>
      </c>
      <c r="F76" s="3" t="s">
        <v>15</v>
      </c>
      <c r="G76" s="3" t="s">
        <v>15</v>
      </c>
      <c r="H76" s="3" t="s">
        <v>15</v>
      </c>
      <c r="I76" s="3" t="s">
        <v>15</v>
      </c>
      <c r="J76" s="2"/>
      <c r="K76" s="21"/>
    </row>
    <row r="77" spans="1:11" s="16" customFormat="1" x14ac:dyDescent="0.15">
      <c r="A77" s="2">
        <v>37</v>
      </c>
      <c r="B77" s="12">
        <v>25060116001</v>
      </c>
      <c r="C77" s="12" t="s">
        <v>13</v>
      </c>
      <c r="D77" s="8" t="s">
        <v>33</v>
      </c>
      <c r="E77" s="3" t="s">
        <v>15</v>
      </c>
      <c r="F77" s="3" t="s">
        <v>15</v>
      </c>
      <c r="G77" s="3" t="s">
        <v>15</v>
      </c>
      <c r="H77" s="3" t="s">
        <v>15</v>
      </c>
      <c r="I77" s="3" t="s">
        <v>15</v>
      </c>
      <c r="J77" s="2"/>
      <c r="K77" s="21"/>
    </row>
    <row r="78" spans="1:11" s="16" customFormat="1" x14ac:dyDescent="0.15">
      <c r="A78" s="2">
        <v>38</v>
      </c>
      <c r="B78" s="12">
        <v>25060116002</v>
      </c>
      <c r="C78" s="12" t="s">
        <v>13</v>
      </c>
      <c r="D78" s="8" t="s">
        <v>33</v>
      </c>
      <c r="E78" s="3">
        <v>70.8</v>
      </c>
      <c r="F78" s="11">
        <f>E78*0.5</f>
        <v>35.4</v>
      </c>
      <c r="G78" s="3">
        <v>71.2</v>
      </c>
      <c r="H78" s="3">
        <f>G78*0.5</f>
        <v>35.6</v>
      </c>
      <c r="I78" s="3">
        <f>F78+H78</f>
        <v>71</v>
      </c>
      <c r="J78" s="2"/>
      <c r="K78" s="21"/>
    </row>
    <row r="79" spans="1:11" s="16" customFormat="1" x14ac:dyDescent="0.15">
      <c r="A79" s="2">
        <v>39</v>
      </c>
      <c r="B79" s="13">
        <v>25060116003</v>
      </c>
      <c r="C79" s="12" t="s">
        <v>13</v>
      </c>
      <c r="D79" s="8" t="s">
        <v>33</v>
      </c>
      <c r="E79" s="3">
        <v>70.400000000000006</v>
      </c>
      <c r="F79" s="11">
        <f>E79*0.5</f>
        <v>35.200000000000003</v>
      </c>
      <c r="G79" s="3">
        <v>74.8</v>
      </c>
      <c r="H79" s="3">
        <f>G79*0.5</f>
        <v>37.4</v>
      </c>
      <c r="I79" s="3">
        <f>F79+H79</f>
        <v>72.599999999999994</v>
      </c>
      <c r="J79" s="2"/>
      <c r="K79" s="21"/>
    </row>
    <row r="80" spans="1:11" s="16" customFormat="1" x14ac:dyDescent="0.15">
      <c r="A80" s="2">
        <v>40</v>
      </c>
      <c r="B80" s="13">
        <v>25060116004</v>
      </c>
      <c r="C80" s="12" t="s">
        <v>13</v>
      </c>
      <c r="D80" s="8" t="s">
        <v>33</v>
      </c>
      <c r="E80" s="3">
        <v>72</v>
      </c>
      <c r="F80" s="11">
        <f>E80*0.5</f>
        <v>36</v>
      </c>
      <c r="G80" s="3">
        <v>70.400000000000006</v>
      </c>
      <c r="H80" s="3">
        <f>G80*0.5</f>
        <v>35.200000000000003</v>
      </c>
      <c r="I80" s="3">
        <f>F80+H80</f>
        <v>71.2</v>
      </c>
      <c r="J80" s="2"/>
      <c r="K80" s="21"/>
    </row>
    <row r="81" spans="1:11" s="16" customFormat="1" x14ac:dyDescent="0.15">
      <c r="A81" s="2">
        <v>41</v>
      </c>
      <c r="B81" s="13">
        <v>25060116005</v>
      </c>
      <c r="C81" s="12" t="s">
        <v>13</v>
      </c>
      <c r="D81" s="8" t="s">
        <v>33</v>
      </c>
      <c r="E81" s="3">
        <v>69.2</v>
      </c>
      <c r="F81" s="11">
        <f>E81*0.5</f>
        <v>34.6</v>
      </c>
      <c r="G81" s="3">
        <v>68.599999999999994</v>
      </c>
      <c r="H81" s="3">
        <f>G81*0.5</f>
        <v>34.299999999999997</v>
      </c>
      <c r="I81" s="3">
        <f>F81+H81</f>
        <v>68.900000000000006</v>
      </c>
      <c r="J81" s="2"/>
      <c r="K81" s="21"/>
    </row>
    <row r="82" spans="1:11" s="16" customFormat="1" x14ac:dyDescent="0.15">
      <c r="A82" s="2">
        <v>42</v>
      </c>
      <c r="B82" s="13">
        <v>25060116006</v>
      </c>
      <c r="C82" s="12" t="s">
        <v>13</v>
      </c>
      <c r="D82" s="8" t="s">
        <v>33</v>
      </c>
      <c r="E82" s="3">
        <v>62</v>
      </c>
      <c r="F82" s="11">
        <f>E82*0.5</f>
        <v>31</v>
      </c>
      <c r="G82" s="3">
        <v>68.8</v>
      </c>
      <c r="H82" s="3">
        <f>G82*0.5</f>
        <v>34.4</v>
      </c>
      <c r="I82" s="3">
        <f>F82+H82</f>
        <v>65.400000000000006</v>
      </c>
      <c r="J82" s="2"/>
      <c r="K82" s="21"/>
    </row>
    <row r="83" spans="1:11" s="16" customFormat="1" x14ac:dyDescent="0.15">
      <c r="A83" s="2">
        <v>43</v>
      </c>
      <c r="B83" s="13">
        <v>25060116007</v>
      </c>
      <c r="C83" s="12" t="s">
        <v>13</v>
      </c>
      <c r="D83" s="8" t="s">
        <v>33</v>
      </c>
      <c r="E83" s="3" t="s">
        <v>15</v>
      </c>
      <c r="F83" s="3" t="s">
        <v>15</v>
      </c>
      <c r="G83" s="3" t="s">
        <v>15</v>
      </c>
      <c r="H83" s="3" t="s">
        <v>15</v>
      </c>
      <c r="I83" s="3" t="s">
        <v>15</v>
      </c>
      <c r="J83" s="2"/>
      <c r="K83" s="21"/>
    </row>
    <row r="84" spans="1:11" s="16" customFormat="1" x14ac:dyDescent="0.15">
      <c r="A84" s="2">
        <v>44</v>
      </c>
      <c r="B84" s="13">
        <v>25060116008</v>
      </c>
      <c r="C84" s="12" t="s">
        <v>13</v>
      </c>
      <c r="D84" s="8" t="s">
        <v>33</v>
      </c>
      <c r="E84" s="3">
        <v>61.8</v>
      </c>
      <c r="F84" s="11">
        <f>E84*0.5</f>
        <v>30.9</v>
      </c>
      <c r="G84" s="3">
        <v>62.6</v>
      </c>
      <c r="H84" s="3">
        <f>G84*0.5</f>
        <v>31.3</v>
      </c>
      <c r="I84" s="3">
        <f>F84+H84</f>
        <v>62.2</v>
      </c>
      <c r="J84" s="2"/>
      <c r="K84" s="21"/>
    </row>
    <row r="85" spans="1:11" s="16" customFormat="1" x14ac:dyDescent="0.15">
      <c r="A85" s="2">
        <v>45</v>
      </c>
      <c r="B85" s="13">
        <v>25060116009</v>
      </c>
      <c r="C85" s="12" t="s">
        <v>13</v>
      </c>
      <c r="D85" s="8" t="s">
        <v>33</v>
      </c>
      <c r="E85" s="3" t="s">
        <v>15</v>
      </c>
      <c r="F85" s="3" t="s">
        <v>15</v>
      </c>
      <c r="G85" s="3" t="s">
        <v>15</v>
      </c>
      <c r="H85" s="3" t="s">
        <v>15</v>
      </c>
      <c r="I85" s="3" t="s">
        <v>15</v>
      </c>
      <c r="J85" s="2"/>
      <c r="K85" s="21"/>
    </row>
    <row r="86" spans="1:11" s="16" customFormat="1" x14ac:dyDescent="0.15">
      <c r="A86" s="2">
        <v>46</v>
      </c>
      <c r="B86" s="13">
        <v>25060116010</v>
      </c>
      <c r="C86" s="12" t="s">
        <v>13</v>
      </c>
      <c r="D86" s="8" t="s">
        <v>33</v>
      </c>
      <c r="E86" s="3">
        <v>73.599999999999994</v>
      </c>
      <c r="F86" s="11">
        <f t="shared" ref="F86:F91" si="4">E86*0.5</f>
        <v>36.799999999999997</v>
      </c>
      <c r="G86" s="3">
        <v>71.2</v>
      </c>
      <c r="H86" s="3">
        <f t="shared" ref="H86:H91" si="5">G86*0.5</f>
        <v>35.6</v>
      </c>
      <c r="I86" s="3">
        <f t="shared" ref="I86:I91" si="6">F86+H86</f>
        <v>72.400000000000006</v>
      </c>
      <c r="J86" s="2"/>
      <c r="K86" s="21"/>
    </row>
    <row r="87" spans="1:11" s="16" customFormat="1" x14ac:dyDescent="0.15">
      <c r="A87" s="2">
        <v>47</v>
      </c>
      <c r="B87" s="9">
        <v>25060117001</v>
      </c>
      <c r="C87" s="8" t="s">
        <v>13</v>
      </c>
      <c r="D87" s="8" t="s">
        <v>34</v>
      </c>
      <c r="E87" s="3">
        <v>86.4</v>
      </c>
      <c r="F87" s="11">
        <f t="shared" si="4"/>
        <v>43.2</v>
      </c>
      <c r="G87" s="3">
        <v>75.599999999999994</v>
      </c>
      <c r="H87" s="3">
        <f t="shared" si="5"/>
        <v>37.799999999999997</v>
      </c>
      <c r="I87" s="3">
        <f t="shared" si="6"/>
        <v>81</v>
      </c>
      <c r="J87" s="2"/>
      <c r="K87" s="21"/>
    </row>
    <row r="88" spans="1:11" s="16" customFormat="1" x14ac:dyDescent="0.15">
      <c r="A88" s="2">
        <v>48</v>
      </c>
      <c r="B88" s="9">
        <v>25060117002</v>
      </c>
      <c r="C88" s="8" t="s">
        <v>13</v>
      </c>
      <c r="D88" s="8" t="s">
        <v>34</v>
      </c>
      <c r="E88" s="3">
        <v>82.4</v>
      </c>
      <c r="F88" s="11">
        <f t="shared" si="4"/>
        <v>41.2</v>
      </c>
      <c r="G88" s="3">
        <v>72.599999999999994</v>
      </c>
      <c r="H88" s="3">
        <f t="shared" si="5"/>
        <v>36.299999999999997</v>
      </c>
      <c r="I88" s="3">
        <f t="shared" si="6"/>
        <v>77.5</v>
      </c>
      <c r="J88" s="2"/>
      <c r="K88" s="21"/>
    </row>
    <row r="89" spans="1:11" s="16" customFormat="1" x14ac:dyDescent="0.15">
      <c r="A89" s="2">
        <v>49</v>
      </c>
      <c r="B89" s="9">
        <v>25060117003</v>
      </c>
      <c r="C89" s="8" t="s">
        <v>13</v>
      </c>
      <c r="D89" s="8" t="s">
        <v>34</v>
      </c>
      <c r="E89" s="3">
        <v>83</v>
      </c>
      <c r="F89" s="11">
        <f t="shared" si="4"/>
        <v>41.5</v>
      </c>
      <c r="G89" s="3">
        <v>71.400000000000006</v>
      </c>
      <c r="H89" s="3">
        <f t="shared" si="5"/>
        <v>35.700000000000003</v>
      </c>
      <c r="I89" s="3">
        <f t="shared" si="6"/>
        <v>77.2</v>
      </c>
      <c r="J89" s="2"/>
      <c r="K89" s="21"/>
    </row>
    <row r="90" spans="1:11" s="16" customFormat="1" x14ac:dyDescent="0.15">
      <c r="A90" s="2">
        <v>50</v>
      </c>
      <c r="B90" s="8">
        <v>25060119001</v>
      </c>
      <c r="C90" s="8" t="s">
        <v>13</v>
      </c>
      <c r="D90" s="8" t="s">
        <v>35</v>
      </c>
      <c r="E90" s="3">
        <v>67.8</v>
      </c>
      <c r="F90" s="11">
        <f t="shared" si="4"/>
        <v>33.9</v>
      </c>
      <c r="G90" s="3">
        <v>73.599999999999994</v>
      </c>
      <c r="H90" s="3">
        <f t="shared" si="5"/>
        <v>36.799999999999997</v>
      </c>
      <c r="I90" s="3">
        <f t="shared" si="6"/>
        <v>70.699999999999989</v>
      </c>
      <c r="J90" s="2"/>
      <c r="K90" s="21"/>
    </row>
    <row r="91" spans="1:11" s="16" customFormat="1" x14ac:dyDescent="0.15">
      <c r="A91" s="2">
        <v>51</v>
      </c>
      <c r="B91" s="8">
        <v>25060119002</v>
      </c>
      <c r="C91" s="8" t="s">
        <v>13</v>
      </c>
      <c r="D91" s="8" t="s">
        <v>35</v>
      </c>
      <c r="E91" s="3">
        <v>74.400000000000006</v>
      </c>
      <c r="F91" s="11">
        <f t="shared" si="4"/>
        <v>37.200000000000003</v>
      </c>
      <c r="G91" s="3">
        <v>74.8</v>
      </c>
      <c r="H91" s="3">
        <f t="shared" si="5"/>
        <v>37.4</v>
      </c>
      <c r="I91" s="3">
        <f t="shared" si="6"/>
        <v>74.599999999999994</v>
      </c>
      <c r="J91" s="2"/>
      <c r="K91" s="21"/>
    </row>
    <row r="92" spans="1:11" s="16" customFormat="1" x14ac:dyDescent="0.15">
      <c r="A92" s="2">
        <v>52</v>
      </c>
      <c r="B92" s="9">
        <v>25060119003</v>
      </c>
      <c r="C92" s="8" t="s">
        <v>13</v>
      </c>
      <c r="D92" s="8" t="s">
        <v>35</v>
      </c>
      <c r="E92" s="3" t="s">
        <v>15</v>
      </c>
      <c r="F92" s="3" t="s">
        <v>15</v>
      </c>
      <c r="G92" s="3" t="s">
        <v>15</v>
      </c>
      <c r="H92" s="3" t="s">
        <v>15</v>
      </c>
      <c r="I92" s="3" t="s">
        <v>15</v>
      </c>
      <c r="J92" s="2"/>
      <c r="K92" s="21"/>
    </row>
    <row r="93" spans="1:11" s="16" customFormat="1" x14ac:dyDescent="0.15">
      <c r="A93" s="2">
        <v>53</v>
      </c>
      <c r="B93" s="9">
        <v>25060119004</v>
      </c>
      <c r="C93" s="8" t="s">
        <v>13</v>
      </c>
      <c r="D93" s="8" t="s">
        <v>35</v>
      </c>
      <c r="E93" s="3">
        <v>69.2</v>
      </c>
      <c r="F93" s="11">
        <f>E93*0.5</f>
        <v>34.6</v>
      </c>
      <c r="G93" s="3">
        <v>75.8</v>
      </c>
      <c r="H93" s="3">
        <f>G93*0.5</f>
        <v>37.9</v>
      </c>
      <c r="I93" s="3">
        <f>F93+H93</f>
        <v>72.5</v>
      </c>
      <c r="J93" s="2"/>
      <c r="K93" s="21"/>
    </row>
    <row r="94" spans="1:11" s="16" customFormat="1" x14ac:dyDescent="0.15">
      <c r="A94" s="2">
        <v>54</v>
      </c>
      <c r="B94" s="9">
        <v>25060119005</v>
      </c>
      <c r="C94" s="8" t="s">
        <v>13</v>
      </c>
      <c r="D94" s="8" t="s">
        <v>35</v>
      </c>
      <c r="E94" s="3" t="s">
        <v>15</v>
      </c>
      <c r="F94" s="3" t="s">
        <v>15</v>
      </c>
      <c r="G94" s="3" t="s">
        <v>15</v>
      </c>
      <c r="H94" s="3" t="s">
        <v>15</v>
      </c>
      <c r="I94" s="3" t="s">
        <v>15</v>
      </c>
      <c r="J94" s="2"/>
      <c r="K94" s="21"/>
    </row>
    <row r="95" spans="1:11" s="16" customFormat="1" x14ac:dyDescent="0.15">
      <c r="A95" s="2">
        <v>55</v>
      </c>
      <c r="B95" s="8">
        <v>25060120001</v>
      </c>
      <c r="C95" s="8" t="s">
        <v>13</v>
      </c>
      <c r="D95" s="8" t="s">
        <v>36</v>
      </c>
      <c r="E95" s="3" t="s">
        <v>15</v>
      </c>
      <c r="F95" s="3" t="s">
        <v>15</v>
      </c>
      <c r="G95" s="3" t="s">
        <v>15</v>
      </c>
      <c r="H95" s="3" t="s">
        <v>15</v>
      </c>
      <c r="I95" s="3" t="s">
        <v>15</v>
      </c>
      <c r="J95" s="2"/>
      <c r="K95" s="21"/>
    </row>
    <row r="96" spans="1:11" s="16" customFormat="1" x14ac:dyDescent="0.15">
      <c r="A96" s="2">
        <v>56</v>
      </c>
      <c r="B96" s="8">
        <v>25060120002</v>
      </c>
      <c r="C96" s="8" t="s">
        <v>13</v>
      </c>
      <c r="D96" s="8" t="s">
        <v>36</v>
      </c>
      <c r="E96" s="3">
        <v>85.6</v>
      </c>
      <c r="F96" s="11">
        <f>E96*0.5</f>
        <v>42.8</v>
      </c>
      <c r="G96" s="3">
        <v>85.8</v>
      </c>
      <c r="H96" s="3">
        <f>G96*0.5</f>
        <v>42.9</v>
      </c>
      <c r="I96" s="3">
        <f>F96+H96</f>
        <v>85.699999999999989</v>
      </c>
      <c r="J96" s="2"/>
      <c r="K96" s="21"/>
    </row>
    <row r="97" spans="1:11" s="16" customFormat="1" x14ac:dyDescent="0.15">
      <c r="A97" s="2">
        <v>57</v>
      </c>
      <c r="B97" s="9">
        <v>25060120003</v>
      </c>
      <c r="C97" s="8" t="s">
        <v>13</v>
      </c>
      <c r="D97" s="8" t="s">
        <v>36</v>
      </c>
      <c r="E97" s="3">
        <v>71</v>
      </c>
      <c r="F97" s="11">
        <f>E97*0.5</f>
        <v>35.5</v>
      </c>
      <c r="G97" s="3">
        <v>72.400000000000006</v>
      </c>
      <c r="H97" s="3">
        <f>G97*0.5</f>
        <v>36.200000000000003</v>
      </c>
      <c r="I97" s="3">
        <f>F97+H97</f>
        <v>71.7</v>
      </c>
      <c r="J97" s="2"/>
      <c r="K97" s="21"/>
    </row>
    <row r="98" spans="1:11" s="16" customFormat="1" x14ac:dyDescent="0.15">
      <c r="A98" s="2">
        <v>58</v>
      </c>
      <c r="B98" s="8">
        <v>25060123001</v>
      </c>
      <c r="C98" s="8" t="s">
        <v>13</v>
      </c>
      <c r="D98" s="8" t="s">
        <v>37</v>
      </c>
      <c r="E98" s="3">
        <v>72.2</v>
      </c>
      <c r="F98" s="11">
        <f>E98*0.5</f>
        <v>36.1</v>
      </c>
      <c r="G98" s="3">
        <v>65.2</v>
      </c>
      <c r="H98" s="3">
        <f>G98*0.5</f>
        <v>32.6</v>
      </c>
      <c r="I98" s="3">
        <f>F98+H98</f>
        <v>68.7</v>
      </c>
      <c r="J98" s="2"/>
      <c r="K98" s="21"/>
    </row>
    <row r="99" spans="1:11" s="16" customFormat="1" x14ac:dyDescent="0.15">
      <c r="A99" s="2">
        <v>59</v>
      </c>
      <c r="B99" s="8">
        <v>25060123002</v>
      </c>
      <c r="C99" s="8" t="s">
        <v>13</v>
      </c>
      <c r="D99" s="8" t="s">
        <v>37</v>
      </c>
      <c r="E99" s="3">
        <v>84.2</v>
      </c>
      <c r="F99" s="11">
        <f>E99*0.5</f>
        <v>42.1</v>
      </c>
      <c r="G99" s="3">
        <v>81.400000000000006</v>
      </c>
      <c r="H99" s="3">
        <f>G99*0.5</f>
        <v>40.700000000000003</v>
      </c>
      <c r="I99" s="3">
        <f>F99+H99</f>
        <v>82.800000000000011</v>
      </c>
      <c r="J99" s="2"/>
      <c r="K99" s="21"/>
    </row>
    <row r="100" spans="1:11" s="16" customFormat="1" x14ac:dyDescent="0.15">
      <c r="A100" s="2">
        <v>60</v>
      </c>
      <c r="B100" s="8">
        <v>25060123003</v>
      </c>
      <c r="C100" s="8" t="s">
        <v>13</v>
      </c>
      <c r="D100" s="8" t="s">
        <v>37</v>
      </c>
      <c r="E100" s="3">
        <v>81.599999999999994</v>
      </c>
      <c r="F100" s="11">
        <f>E100*0.5</f>
        <v>40.799999999999997</v>
      </c>
      <c r="G100" s="3">
        <v>73.599999999999994</v>
      </c>
      <c r="H100" s="3">
        <f>G100*0.5</f>
        <v>36.799999999999997</v>
      </c>
      <c r="I100" s="3">
        <f>F100+H100</f>
        <v>77.599999999999994</v>
      </c>
      <c r="J100" s="2"/>
      <c r="K100" s="21"/>
    </row>
    <row r="101" spans="1:11" s="16" customFormat="1" x14ac:dyDescent="0.15">
      <c r="A101" s="2">
        <v>61</v>
      </c>
      <c r="B101" s="8">
        <v>25060123004</v>
      </c>
      <c r="C101" s="8" t="s">
        <v>13</v>
      </c>
      <c r="D101" s="8" t="s">
        <v>37</v>
      </c>
      <c r="E101" s="3" t="s">
        <v>15</v>
      </c>
      <c r="F101" s="3" t="s">
        <v>15</v>
      </c>
      <c r="G101" s="3" t="s">
        <v>15</v>
      </c>
      <c r="H101" s="3" t="s">
        <v>15</v>
      </c>
      <c r="I101" s="3" t="s">
        <v>15</v>
      </c>
      <c r="J101" s="2"/>
      <c r="K101" s="21"/>
    </row>
    <row r="102" spans="1:11" s="16" customFormat="1" x14ac:dyDescent="0.15">
      <c r="A102" s="2">
        <v>62</v>
      </c>
      <c r="B102" s="8">
        <v>25060123005</v>
      </c>
      <c r="C102" s="8" t="s">
        <v>13</v>
      </c>
      <c r="D102" s="8" t="s">
        <v>37</v>
      </c>
      <c r="E102" s="3">
        <v>79</v>
      </c>
      <c r="F102" s="11">
        <f>E102*0.5</f>
        <v>39.5</v>
      </c>
      <c r="G102" s="3">
        <v>77.2</v>
      </c>
      <c r="H102" s="3">
        <f>G102*0.5</f>
        <v>38.6</v>
      </c>
      <c r="I102" s="3">
        <f>F102+H102</f>
        <v>78.099999999999994</v>
      </c>
      <c r="J102" s="2"/>
      <c r="K102" s="21"/>
    </row>
    <row r="103" spans="1:11" s="16" customFormat="1" x14ac:dyDescent="0.15">
      <c r="A103" s="2">
        <v>63</v>
      </c>
      <c r="B103" s="8">
        <v>25060123006</v>
      </c>
      <c r="C103" s="8" t="s">
        <v>13</v>
      </c>
      <c r="D103" s="8" t="s">
        <v>37</v>
      </c>
      <c r="E103" s="3">
        <v>69.599999999999994</v>
      </c>
      <c r="F103" s="11">
        <f>E103*0.5</f>
        <v>34.799999999999997</v>
      </c>
      <c r="G103" s="3">
        <v>71.400000000000006</v>
      </c>
      <c r="H103" s="3">
        <f>G103*0.5</f>
        <v>35.700000000000003</v>
      </c>
      <c r="I103" s="3">
        <f>F103+H103</f>
        <v>70.5</v>
      </c>
      <c r="J103" s="2"/>
      <c r="K103" s="21"/>
    </row>
    <row r="104" spans="1:11" s="16" customFormat="1" x14ac:dyDescent="0.15">
      <c r="A104" s="2">
        <v>64</v>
      </c>
      <c r="B104" s="8">
        <v>25060123007</v>
      </c>
      <c r="C104" s="8" t="s">
        <v>13</v>
      </c>
      <c r="D104" s="8" t="s">
        <v>37</v>
      </c>
      <c r="E104" s="3" t="s">
        <v>15</v>
      </c>
      <c r="F104" s="3" t="s">
        <v>15</v>
      </c>
      <c r="G104" s="3" t="s">
        <v>15</v>
      </c>
      <c r="H104" s="3" t="s">
        <v>15</v>
      </c>
      <c r="I104" s="3" t="s">
        <v>15</v>
      </c>
      <c r="J104" s="2"/>
      <c r="K104" s="21"/>
    </row>
    <row r="105" spans="1:11" s="16" customFormat="1" x14ac:dyDescent="0.15">
      <c r="A105" s="2">
        <v>65</v>
      </c>
      <c r="B105" s="8">
        <v>25060123008</v>
      </c>
      <c r="C105" s="8" t="s">
        <v>13</v>
      </c>
      <c r="D105" s="8" t="s">
        <v>37</v>
      </c>
      <c r="E105" s="3">
        <v>69.599999999999994</v>
      </c>
      <c r="F105" s="11">
        <f>E105*0.5</f>
        <v>34.799999999999997</v>
      </c>
      <c r="G105" s="3">
        <v>69.8</v>
      </c>
      <c r="H105" s="3">
        <f>G105*0.5</f>
        <v>34.9</v>
      </c>
      <c r="I105" s="3">
        <f>F105+H105</f>
        <v>69.699999999999989</v>
      </c>
      <c r="J105" s="2"/>
      <c r="K105" s="21"/>
    </row>
    <row r="106" spans="1:11" s="16" customFormat="1" x14ac:dyDescent="0.15">
      <c r="A106" s="2">
        <v>66</v>
      </c>
      <c r="B106" s="9">
        <v>25060123009</v>
      </c>
      <c r="C106" s="8" t="s">
        <v>13</v>
      </c>
      <c r="D106" s="8" t="s">
        <v>37</v>
      </c>
      <c r="E106" s="3" t="s">
        <v>15</v>
      </c>
      <c r="F106" s="3" t="s">
        <v>15</v>
      </c>
      <c r="G106" s="3" t="s">
        <v>15</v>
      </c>
      <c r="H106" s="3" t="s">
        <v>15</v>
      </c>
      <c r="I106" s="3" t="s">
        <v>15</v>
      </c>
      <c r="J106" s="2"/>
      <c r="K106" s="21"/>
    </row>
    <row r="107" spans="1:11" s="16" customFormat="1" x14ac:dyDescent="0.15">
      <c r="A107" s="2">
        <v>67</v>
      </c>
      <c r="B107" s="9">
        <v>25060123010</v>
      </c>
      <c r="C107" s="8" t="s">
        <v>13</v>
      </c>
      <c r="D107" s="8" t="s">
        <v>37</v>
      </c>
      <c r="E107" s="3">
        <v>72.400000000000006</v>
      </c>
      <c r="F107" s="11">
        <f>E107*0.5</f>
        <v>36.200000000000003</v>
      </c>
      <c r="G107" s="3">
        <v>71.2</v>
      </c>
      <c r="H107" s="3">
        <f>G107*0.5</f>
        <v>35.6</v>
      </c>
      <c r="I107" s="3">
        <f>F107+H107</f>
        <v>71.800000000000011</v>
      </c>
      <c r="J107" s="2"/>
      <c r="K107" s="21"/>
    </row>
    <row r="108" spans="1:11" s="16" customFormat="1" x14ac:dyDescent="0.15">
      <c r="A108" s="2">
        <v>68</v>
      </c>
      <c r="B108" s="8">
        <v>25060124001</v>
      </c>
      <c r="C108" s="8" t="s">
        <v>13</v>
      </c>
      <c r="D108" s="8" t="s">
        <v>38</v>
      </c>
      <c r="E108" s="3">
        <v>61.2</v>
      </c>
      <c r="F108" s="11">
        <f>E108*0.5</f>
        <v>30.6</v>
      </c>
      <c r="G108" s="3">
        <v>76.400000000000006</v>
      </c>
      <c r="H108" s="3">
        <f>G108*0.5</f>
        <v>38.200000000000003</v>
      </c>
      <c r="I108" s="3">
        <f>F108+H108</f>
        <v>68.800000000000011</v>
      </c>
      <c r="J108" s="2"/>
      <c r="K108" s="21"/>
    </row>
    <row r="109" spans="1:11" s="16" customFormat="1" x14ac:dyDescent="0.15">
      <c r="A109" s="2">
        <v>69</v>
      </c>
      <c r="B109" s="8">
        <v>25060124002</v>
      </c>
      <c r="C109" s="8" t="s">
        <v>13</v>
      </c>
      <c r="D109" s="8" t="s">
        <v>38</v>
      </c>
      <c r="E109" s="3">
        <v>60.8</v>
      </c>
      <c r="F109" s="11">
        <f>E109*0.5</f>
        <v>30.4</v>
      </c>
      <c r="G109" s="3">
        <v>66.8</v>
      </c>
      <c r="H109" s="3">
        <f>G109*0.5</f>
        <v>33.4</v>
      </c>
      <c r="I109" s="3">
        <f>F109+H109</f>
        <v>63.8</v>
      </c>
      <c r="J109" s="2"/>
      <c r="K109" s="21"/>
    </row>
    <row r="110" spans="1:11" s="16" customFormat="1" x14ac:dyDescent="0.15">
      <c r="A110" s="2">
        <v>70</v>
      </c>
      <c r="B110" s="9">
        <v>25060124003</v>
      </c>
      <c r="C110" s="8" t="s">
        <v>13</v>
      </c>
      <c r="D110" s="8" t="s">
        <v>38</v>
      </c>
      <c r="E110" s="3">
        <v>60.4</v>
      </c>
      <c r="F110" s="11">
        <f>E110*0.5</f>
        <v>30.2</v>
      </c>
      <c r="G110" s="3">
        <v>68.2</v>
      </c>
      <c r="H110" s="3">
        <f>G110*0.5</f>
        <v>34.1</v>
      </c>
      <c r="I110" s="3">
        <f>F110+H110</f>
        <v>64.3</v>
      </c>
      <c r="J110" s="2"/>
      <c r="K110" s="21"/>
    </row>
    <row r="111" spans="1:11" s="16" customFormat="1" x14ac:dyDescent="0.15">
      <c r="A111" s="2">
        <v>71</v>
      </c>
      <c r="B111" s="9">
        <v>25060124004</v>
      </c>
      <c r="C111" s="8" t="s">
        <v>13</v>
      </c>
      <c r="D111" s="8" t="s">
        <v>38</v>
      </c>
      <c r="E111" s="3" t="s">
        <v>15</v>
      </c>
      <c r="F111" s="3" t="s">
        <v>15</v>
      </c>
      <c r="G111" s="3" t="s">
        <v>15</v>
      </c>
      <c r="H111" s="3" t="s">
        <v>15</v>
      </c>
      <c r="I111" s="3" t="s">
        <v>15</v>
      </c>
      <c r="J111" s="2"/>
      <c r="K111" s="21"/>
    </row>
    <row r="112" spans="1:11" s="16" customFormat="1" x14ac:dyDescent="0.15">
      <c r="A112" s="2">
        <v>72</v>
      </c>
      <c r="B112" s="9">
        <v>25060124005</v>
      </c>
      <c r="C112" s="8" t="s">
        <v>13</v>
      </c>
      <c r="D112" s="8" t="s">
        <v>38</v>
      </c>
      <c r="E112" s="3">
        <v>60.4</v>
      </c>
      <c r="F112" s="11">
        <f>E112*0.5</f>
        <v>30.2</v>
      </c>
      <c r="G112" s="3">
        <v>66.599999999999994</v>
      </c>
      <c r="H112" s="3">
        <f>G112*0.5</f>
        <v>33.299999999999997</v>
      </c>
      <c r="I112" s="3">
        <f t="shared" ref="I112:I117" si="7">F112+H112</f>
        <v>63.5</v>
      </c>
      <c r="J112" s="2"/>
      <c r="K112" s="21"/>
    </row>
    <row r="113" spans="1:11" s="16" customFormat="1" x14ac:dyDescent="0.15">
      <c r="A113" s="2">
        <v>73</v>
      </c>
      <c r="B113" s="9">
        <v>25060124006</v>
      </c>
      <c r="C113" s="8" t="s">
        <v>13</v>
      </c>
      <c r="D113" s="8" t="s">
        <v>38</v>
      </c>
      <c r="E113" s="3">
        <v>64.599999999999994</v>
      </c>
      <c r="F113" s="11">
        <f>E113*0.5</f>
        <v>32.299999999999997</v>
      </c>
      <c r="G113" s="3">
        <v>71.599999999999994</v>
      </c>
      <c r="H113" s="3">
        <f>G113*0.5</f>
        <v>35.799999999999997</v>
      </c>
      <c r="I113" s="3">
        <f t="shared" si="7"/>
        <v>68.099999999999994</v>
      </c>
      <c r="J113" s="2"/>
      <c r="K113" s="21"/>
    </row>
    <row r="114" spans="1:11" s="16" customFormat="1" x14ac:dyDescent="0.15">
      <c r="A114" s="2">
        <v>74</v>
      </c>
      <c r="B114" s="8">
        <v>25060125001</v>
      </c>
      <c r="C114" s="8" t="s">
        <v>13</v>
      </c>
      <c r="D114" s="8" t="s">
        <v>39</v>
      </c>
      <c r="E114" s="3">
        <v>70.599999999999994</v>
      </c>
      <c r="F114" s="11">
        <f>E114*0.5</f>
        <v>35.299999999999997</v>
      </c>
      <c r="G114" s="3">
        <v>80.599999999999994</v>
      </c>
      <c r="H114" s="3">
        <f>G114*0.5</f>
        <v>40.299999999999997</v>
      </c>
      <c r="I114" s="3">
        <f t="shared" si="7"/>
        <v>75.599999999999994</v>
      </c>
      <c r="J114" s="2"/>
      <c r="K114" s="21"/>
    </row>
    <row r="115" spans="1:11" s="16" customFormat="1" x14ac:dyDescent="0.15">
      <c r="A115" s="2">
        <v>75</v>
      </c>
      <c r="B115" s="9">
        <v>25060125002</v>
      </c>
      <c r="C115" s="8" t="s">
        <v>13</v>
      </c>
      <c r="D115" s="8" t="s">
        <v>39</v>
      </c>
      <c r="E115" s="3">
        <v>13.8</v>
      </c>
      <c r="F115" s="11">
        <f>E115*0.5</f>
        <v>6.9</v>
      </c>
      <c r="G115" s="3">
        <v>68.400000000000006</v>
      </c>
      <c r="H115" s="3">
        <f>G115*0.5</f>
        <v>34.200000000000003</v>
      </c>
      <c r="I115" s="3">
        <f t="shared" si="7"/>
        <v>41.1</v>
      </c>
      <c r="J115" s="2"/>
      <c r="K115" s="21"/>
    </row>
    <row r="116" spans="1:11" s="16" customFormat="1" x14ac:dyDescent="0.15">
      <c r="A116" s="2">
        <v>76</v>
      </c>
      <c r="B116" s="9">
        <v>25060125003</v>
      </c>
      <c r="C116" s="8" t="s">
        <v>13</v>
      </c>
      <c r="D116" s="8" t="s">
        <v>39</v>
      </c>
      <c r="E116" s="3">
        <v>68.8</v>
      </c>
      <c r="F116" s="11">
        <f>E116*0.5</f>
        <v>34.4</v>
      </c>
      <c r="G116" s="3">
        <v>80.400000000000006</v>
      </c>
      <c r="H116" s="3">
        <f>G116*0.5</f>
        <v>40.200000000000003</v>
      </c>
      <c r="I116" s="3">
        <f t="shared" si="7"/>
        <v>74.599999999999994</v>
      </c>
      <c r="J116" s="2"/>
      <c r="K116" s="21"/>
    </row>
    <row r="117" spans="1:11" s="16" customFormat="1" x14ac:dyDescent="0.15">
      <c r="A117" s="2">
        <v>77</v>
      </c>
      <c r="B117" s="14">
        <v>25060201001</v>
      </c>
      <c r="C117" s="22" t="s">
        <v>40</v>
      </c>
      <c r="D117" s="22" t="s">
        <v>41</v>
      </c>
      <c r="E117" s="23">
        <v>86.2</v>
      </c>
      <c r="F117" s="23">
        <f>E117/2</f>
        <v>43.1</v>
      </c>
      <c r="G117" s="23">
        <v>80.599999999999994</v>
      </c>
      <c r="H117" s="23">
        <f>G117/2</f>
        <v>40.299999999999997</v>
      </c>
      <c r="I117" s="23">
        <f t="shared" si="7"/>
        <v>83.4</v>
      </c>
      <c r="J117" s="14"/>
      <c r="K117" s="21"/>
    </row>
    <row r="118" spans="1:11" s="16" customFormat="1" x14ac:dyDescent="0.15">
      <c r="A118" s="2">
        <v>78</v>
      </c>
      <c r="B118" s="14">
        <v>25060201002</v>
      </c>
      <c r="C118" s="22" t="s">
        <v>40</v>
      </c>
      <c r="D118" s="22" t="s">
        <v>41</v>
      </c>
      <c r="E118" s="14" t="s">
        <v>15</v>
      </c>
      <c r="F118" s="14" t="s">
        <v>15</v>
      </c>
      <c r="G118" s="14" t="s">
        <v>15</v>
      </c>
      <c r="H118" s="14" t="s">
        <v>15</v>
      </c>
      <c r="I118" s="14" t="s">
        <v>15</v>
      </c>
      <c r="J118" s="24"/>
      <c r="K118" s="21"/>
    </row>
    <row r="119" spans="1:11" s="16" customFormat="1" x14ac:dyDescent="0.15">
      <c r="A119" s="2">
        <v>79</v>
      </c>
      <c r="B119" s="14">
        <v>25060201003</v>
      </c>
      <c r="C119" s="22" t="s">
        <v>40</v>
      </c>
      <c r="D119" s="22" t="s">
        <v>41</v>
      </c>
      <c r="E119" s="23">
        <v>72</v>
      </c>
      <c r="F119" s="23">
        <f>E119/2</f>
        <v>36</v>
      </c>
      <c r="G119" s="23">
        <v>69.8</v>
      </c>
      <c r="H119" s="23">
        <f>G119/2</f>
        <v>34.9</v>
      </c>
      <c r="I119" s="23">
        <f>F119+H119</f>
        <v>70.900000000000006</v>
      </c>
      <c r="J119" s="14"/>
      <c r="K119" s="21"/>
    </row>
    <row r="120" spans="1:11" s="16" customFormat="1" x14ac:dyDescent="0.15">
      <c r="A120" s="2">
        <v>80</v>
      </c>
      <c r="B120" s="14">
        <v>25060201004</v>
      </c>
      <c r="C120" s="22" t="s">
        <v>40</v>
      </c>
      <c r="D120" s="22" t="s">
        <v>41</v>
      </c>
      <c r="E120" s="23">
        <v>50.4</v>
      </c>
      <c r="F120" s="23">
        <f>E120/2</f>
        <v>25.2</v>
      </c>
      <c r="G120" s="23">
        <v>69.8</v>
      </c>
      <c r="H120" s="23">
        <f>G120/2</f>
        <v>34.9</v>
      </c>
      <c r="I120" s="23">
        <f>F120+H120</f>
        <v>60.099999999999994</v>
      </c>
      <c r="J120" s="14"/>
      <c r="K120" s="21"/>
    </row>
    <row r="121" spans="1:11" s="16" customFormat="1" x14ac:dyDescent="0.15">
      <c r="A121" s="2">
        <v>81</v>
      </c>
      <c r="B121" s="14">
        <v>25060201005</v>
      </c>
      <c r="C121" s="22" t="s">
        <v>40</v>
      </c>
      <c r="D121" s="22" t="s">
        <v>41</v>
      </c>
      <c r="E121" s="23">
        <v>79</v>
      </c>
      <c r="F121" s="23">
        <f>E121/2</f>
        <v>39.5</v>
      </c>
      <c r="G121" s="23">
        <v>83.2</v>
      </c>
      <c r="H121" s="23">
        <f>G121/2</f>
        <v>41.6</v>
      </c>
      <c r="I121" s="23">
        <f>F121+H121</f>
        <v>81.099999999999994</v>
      </c>
      <c r="J121" s="14"/>
      <c r="K121" s="21"/>
    </row>
    <row r="122" spans="1:11" s="16" customFormat="1" x14ac:dyDescent="0.15">
      <c r="A122" s="2">
        <v>82</v>
      </c>
      <c r="B122" s="15" t="s">
        <v>42</v>
      </c>
      <c r="C122" s="22" t="s">
        <v>40</v>
      </c>
      <c r="D122" s="22" t="s">
        <v>43</v>
      </c>
      <c r="E122" s="23">
        <v>78.400000000000006</v>
      </c>
      <c r="F122" s="23">
        <f>E122/2</f>
        <v>39.200000000000003</v>
      </c>
      <c r="G122" s="23">
        <v>80.2</v>
      </c>
      <c r="H122" s="23">
        <f>G122/2</f>
        <v>40.1</v>
      </c>
      <c r="I122" s="23">
        <f>F122+H122</f>
        <v>79.300000000000011</v>
      </c>
      <c r="J122" s="14"/>
      <c r="K122" s="21"/>
    </row>
    <row r="123" spans="1:11" s="16" customFormat="1" x14ac:dyDescent="0.15">
      <c r="A123" s="2">
        <v>83</v>
      </c>
      <c r="B123" s="15" t="s">
        <v>44</v>
      </c>
      <c r="C123" s="22" t="s">
        <v>40</v>
      </c>
      <c r="D123" s="22" t="s">
        <v>43</v>
      </c>
      <c r="E123" s="23">
        <v>70.400000000000006</v>
      </c>
      <c r="F123" s="23">
        <f>E123/2</f>
        <v>35.200000000000003</v>
      </c>
      <c r="G123" s="23">
        <v>69</v>
      </c>
      <c r="H123" s="23">
        <f>G123/2</f>
        <v>34.5</v>
      </c>
      <c r="I123" s="23">
        <f>F123+H123</f>
        <v>69.7</v>
      </c>
      <c r="J123" s="14"/>
      <c r="K123" s="21"/>
    </row>
  </sheetData>
  <sheetProtection password="C6B5" sheet="1" objects="1" scenarios="1" formatCells="0" formatColumns="0" formatRows="0" insertColumns="0" insertRows="0" insertHyperlinks="0" deleteColumns="0" deleteRows="0" sort="0" autoFilter="0" pivotTables="0"/>
  <mergeCells count="5">
    <mergeCell ref="A1:B1"/>
    <mergeCell ref="A2:L2"/>
    <mergeCell ref="A3:L3"/>
    <mergeCell ref="A39:J39"/>
    <mergeCell ref="A38:J38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2021-03-19T09:34:55Z</dcterms:modified>
</cp:coreProperties>
</file>