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党群序列事业单位" sheetId="4" r:id="rId1"/>
    <sheet name="政府序列事业单位" sheetId="1" r:id="rId2"/>
    <sheet name="企业" sheetId="2" r:id="rId3"/>
  </sheets>
  <definedNames>
    <definedName name="_xlnm._FilterDatabase" localSheetId="1" hidden="1">政府序列事业单位!$A$3:$G$82</definedName>
    <definedName name="_xlnm._FilterDatabase" localSheetId="2" hidden="1">企业!#REF!</definedName>
    <definedName name="_xlnm.Print_Titles" localSheetId="0">党群序列事业单位!$3:$3</definedName>
    <definedName name="_xlnm.Print_Titles" localSheetId="2">企业!#REF!</definedName>
    <definedName name="_xlnm.Print_Titles" localSheetId="1">政府序列事业单位!$2:$3</definedName>
  </definedNames>
  <calcPr calcId="144525"/>
</workbook>
</file>

<file path=xl/sharedStrings.xml><?xml version="1.0" encoding="utf-8"?>
<sst xmlns="http://schemas.openxmlformats.org/spreadsheetml/2006/main" count="687" uniqueCount="401">
  <si>
    <t>附件2</t>
  </si>
  <si>
    <t>2020年“达州英才计划”知名高校引才行动体检人员名册（党群序列事业单位）</t>
  </si>
  <si>
    <t>报考单位</t>
  </si>
  <si>
    <t>职位
编码</t>
  </si>
  <si>
    <t>录用
人数</t>
  </si>
  <si>
    <t>姓名</t>
  </si>
  <si>
    <t>身份证号码</t>
  </si>
  <si>
    <t>学历</t>
  </si>
  <si>
    <t>笔试/
材料写作
成绩</t>
  </si>
  <si>
    <t>面试
成绩</t>
  </si>
  <si>
    <t>试讲
成绩</t>
  </si>
  <si>
    <t>总成绩</t>
  </si>
  <si>
    <t>排名</t>
  </si>
  <si>
    <t>乘坐车辆</t>
  </si>
  <si>
    <t>备注</t>
  </si>
  <si>
    <t>达州市港澳及海外联络办公室</t>
  </si>
  <si>
    <t>202001</t>
  </si>
  <si>
    <t>李兰兰</t>
  </si>
  <si>
    <t>513030xxxxxxxx8229</t>
  </si>
  <si>
    <t>硕士</t>
  </si>
  <si>
    <t>/</t>
  </si>
  <si>
    <t>一号车</t>
  </si>
  <si>
    <t>达州日报社</t>
  </si>
  <si>
    <t>202002</t>
  </si>
  <si>
    <t>彭凡珊</t>
  </si>
  <si>
    <t>513022xxxxxxxx0047</t>
  </si>
  <si>
    <t>本科</t>
  </si>
  <si>
    <t>张黎丽</t>
  </si>
  <si>
    <t>513001xxxxxxxx0124</t>
  </si>
  <si>
    <t>汤艳燕</t>
  </si>
  <si>
    <t>513030xxxxxxxx1224</t>
  </si>
  <si>
    <t>73.6</t>
  </si>
  <si>
    <t>202003</t>
  </si>
  <si>
    <r>
      <rPr>
        <sz val="12"/>
        <color theme="1"/>
        <rFont val="方正仿宋_GBK"/>
        <charset val="134"/>
      </rPr>
      <t>赵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方正仿宋_GBK"/>
        <charset val="134"/>
      </rPr>
      <t>寻</t>
    </r>
  </si>
  <si>
    <t>513001xxxxxxxx0030</t>
  </si>
  <si>
    <t>73.8</t>
  </si>
  <si>
    <r>
      <rPr>
        <sz val="12"/>
        <color theme="1"/>
        <rFont val="方正仿宋_GBK"/>
        <charset val="134"/>
      </rPr>
      <t>张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方正仿宋_GBK"/>
        <charset val="134"/>
      </rPr>
      <t>海</t>
    </r>
  </si>
  <si>
    <t>513021xxxxxxxx3930</t>
  </si>
  <si>
    <t>73.1</t>
  </si>
  <si>
    <t>中共达州市委党校</t>
  </si>
  <si>
    <t>202004</t>
  </si>
  <si>
    <t>1</t>
  </si>
  <si>
    <t>王后军</t>
  </si>
  <si>
    <t>513029xxxxxxxx1153</t>
  </si>
  <si>
    <t>82.8</t>
  </si>
  <si>
    <t>85.4</t>
  </si>
  <si>
    <t>202005</t>
  </si>
  <si>
    <t>闫耀民</t>
  </si>
  <si>
    <t>513721xxxxxxxx1473</t>
  </si>
  <si>
    <t>202006</t>
  </si>
  <si>
    <t>朱海艳</t>
  </si>
  <si>
    <t>513022xxxxxxxx1428</t>
  </si>
  <si>
    <t>达州市广播电视台</t>
  </si>
  <si>
    <t>202007</t>
  </si>
  <si>
    <r>
      <rPr>
        <sz val="12"/>
        <color theme="1"/>
        <rFont val="方正仿宋_GBK"/>
        <charset val="134"/>
      </rPr>
      <t>罗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方正仿宋_GBK"/>
        <charset val="134"/>
      </rPr>
      <t>敏</t>
    </r>
  </si>
  <si>
    <t>513822xxxxxxxx5408</t>
  </si>
  <si>
    <t>69.8</t>
  </si>
  <si>
    <t>202008</t>
  </si>
  <si>
    <t>张俊华</t>
  </si>
  <si>
    <t>71.4</t>
  </si>
  <si>
    <t>达州市高端人才储备服务中心</t>
  </si>
  <si>
    <t>202009</t>
  </si>
  <si>
    <t>冷文祥</t>
  </si>
  <si>
    <t>513029xxxxxxxx273X</t>
  </si>
  <si>
    <t>中共达州市通川区委党校</t>
  </si>
  <si>
    <t>202010</t>
  </si>
  <si>
    <r>
      <rPr>
        <sz val="12"/>
        <color theme="1"/>
        <rFont val="方正仿宋_GBK"/>
        <charset val="134"/>
      </rPr>
      <t>丁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方正仿宋_GBK"/>
        <charset val="134"/>
      </rPr>
      <t>嘉</t>
    </r>
  </si>
  <si>
    <t>511621xxxxxxxx0013</t>
  </si>
  <si>
    <t>万源市委党建办</t>
  </si>
  <si>
    <t>202011</t>
  </si>
  <si>
    <r>
      <rPr>
        <sz val="12"/>
        <color theme="1"/>
        <rFont val="方正仿宋_GBK"/>
        <charset val="134"/>
      </rPr>
      <t>彭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方正仿宋_GBK"/>
        <charset val="134"/>
      </rPr>
      <t>蕊</t>
    </r>
  </si>
  <si>
    <t>513701xxxxxxxx6985</t>
  </si>
  <si>
    <t>万源市社会治安综合治理工作中心</t>
  </si>
  <si>
    <t>202014</t>
  </si>
  <si>
    <t>毛政翔</t>
  </si>
  <si>
    <t>513721xxxxxxxx4499</t>
  </si>
  <si>
    <t>万源市妇女儿童服务中心</t>
  </si>
  <si>
    <t>202015</t>
  </si>
  <si>
    <t>欧思源</t>
  </si>
  <si>
    <t>500231xxxxxxxx0029</t>
  </si>
  <si>
    <t>中共大竹县委党校</t>
  </si>
  <si>
    <t>202017</t>
  </si>
  <si>
    <t>2</t>
  </si>
  <si>
    <t>魏子钦</t>
  </si>
  <si>
    <t>220204xxxxxxxx5719</t>
  </si>
  <si>
    <r>
      <rPr>
        <sz val="12"/>
        <color theme="1"/>
        <rFont val="方正仿宋_GBK"/>
        <charset val="134"/>
      </rPr>
      <t>孙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方正仿宋_GBK"/>
        <charset val="134"/>
      </rPr>
      <t>俊</t>
    </r>
  </si>
  <si>
    <t>429005xxxxxxxx2359</t>
  </si>
  <si>
    <t>渠县基层治理促进中心</t>
  </si>
  <si>
    <t>202025</t>
  </si>
  <si>
    <r>
      <rPr>
        <sz val="12"/>
        <color theme="1"/>
        <rFont val="方正仿宋_GBK"/>
        <charset val="134"/>
      </rPr>
      <t>王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方正仿宋_GBK"/>
        <charset val="134"/>
      </rPr>
      <t>飞</t>
    </r>
  </si>
  <si>
    <t>513021xxxxxxxx3750</t>
  </si>
  <si>
    <t>王瑞昕</t>
  </si>
  <si>
    <t>140481xxxxxxxx2816</t>
  </si>
  <si>
    <r>
      <t>备注：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本科人员总成绩</t>
    </r>
    <r>
      <rPr>
        <sz val="12"/>
        <color theme="1"/>
        <rFont val="Times New Roman"/>
        <charset val="134"/>
      </rPr>
      <t>=</t>
    </r>
    <r>
      <rPr>
        <sz val="12"/>
        <color theme="1"/>
        <rFont val="方正仿宋_GBK"/>
        <charset val="134"/>
      </rPr>
      <t>笔试成绩</t>
    </r>
    <r>
      <rPr>
        <sz val="12"/>
        <color theme="1"/>
        <rFont val="Times New Roman"/>
        <charset val="134"/>
      </rPr>
      <t>×50%+</t>
    </r>
    <r>
      <rPr>
        <sz val="12"/>
        <color theme="1"/>
        <rFont val="方正仿宋_GBK"/>
        <charset val="134"/>
      </rPr>
      <t>面试成绩</t>
    </r>
    <r>
      <rPr>
        <sz val="12"/>
        <color theme="1"/>
        <rFont val="Times New Roman"/>
        <charset val="134"/>
      </rPr>
      <t>×50%</t>
    </r>
    <r>
      <rPr>
        <sz val="12"/>
        <color theme="1"/>
        <rFont val="方正仿宋_GBK"/>
        <charset val="134"/>
      </rPr>
      <t>；硕士总成绩</t>
    </r>
    <r>
      <rPr>
        <sz val="12"/>
        <color theme="1"/>
        <rFont val="Times New Roman"/>
        <charset val="134"/>
      </rPr>
      <t>=</t>
    </r>
    <r>
      <rPr>
        <sz val="12"/>
        <color theme="1"/>
        <rFont val="方正仿宋_GBK"/>
        <charset val="134"/>
      </rPr>
      <t>面试成绩。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中共达州市委党校岗位，总成绩</t>
    </r>
    <r>
      <rPr>
        <sz val="12"/>
        <color theme="1"/>
        <rFont val="Times New Roman"/>
        <charset val="134"/>
      </rPr>
      <t>=</t>
    </r>
    <r>
      <rPr>
        <sz val="12"/>
        <color theme="1"/>
        <rFont val="方正仿宋_GBK"/>
        <charset val="134"/>
      </rPr>
      <t>试讲成绩</t>
    </r>
    <r>
      <rPr>
        <sz val="12"/>
        <color theme="1"/>
        <rFont val="Times New Roman"/>
        <charset val="134"/>
      </rPr>
      <t>×60%+</t>
    </r>
    <r>
      <rPr>
        <sz val="12"/>
        <color theme="1"/>
        <rFont val="方正仿宋_GBK"/>
        <charset val="134"/>
      </rPr>
      <t>面试成绩</t>
    </r>
    <r>
      <rPr>
        <sz val="12"/>
        <color theme="1"/>
        <rFont val="Times New Roman"/>
        <charset val="134"/>
      </rPr>
      <t>×30%+</t>
    </r>
    <r>
      <rPr>
        <sz val="12"/>
        <color theme="1"/>
        <rFont val="方正仿宋_GBK"/>
        <charset val="134"/>
      </rPr>
      <t>材料写作成绩</t>
    </r>
    <r>
      <rPr>
        <sz val="12"/>
        <color theme="1"/>
        <rFont val="Times New Roman"/>
        <charset val="134"/>
      </rPr>
      <t>×10%</t>
    </r>
    <r>
      <rPr>
        <sz val="12"/>
        <color theme="1"/>
        <rFont val="方正仿宋_GBK"/>
        <charset val="134"/>
      </rPr>
      <t xml:space="preserve">。2. 乘坐车辆是指考生在指定地点报到后，从报到地点到体检医院乘坐的车辆。  </t>
    </r>
  </si>
  <si>
    <t>2020年“达州英才计划”知名高校引才行动体检人员花名册(政府序列事业单位)</t>
  </si>
  <si>
    <t>职位编码</t>
  </si>
  <si>
    <t>成绩
排名</t>
  </si>
  <si>
    <t>拟聘
人数</t>
  </si>
  <si>
    <t>乘坐
车辆</t>
  </si>
  <si>
    <t>达州市农民工服务中心</t>
  </si>
  <si>
    <t>202029</t>
  </si>
  <si>
    <t>尹帅</t>
  </si>
  <si>
    <t>511303xxxxxxxx4049</t>
  </si>
  <si>
    <t>达州市金融工作局</t>
  </si>
  <si>
    <t>202033</t>
  </si>
  <si>
    <t>吴姣</t>
  </si>
  <si>
    <t>513021xxxxxxxx3906</t>
  </si>
  <si>
    <t>孙显智</t>
  </si>
  <si>
    <t>513022xxxxxxxx0194</t>
  </si>
  <si>
    <t>达州市政务服务管理局</t>
  </si>
  <si>
    <t>202034</t>
  </si>
  <si>
    <t>何侠</t>
  </si>
  <si>
    <t>513002xxxxxxxx5140</t>
  </si>
  <si>
    <t>达州市生态环境科学研究院</t>
  </si>
  <si>
    <t>202036</t>
  </si>
  <si>
    <t>孙红</t>
  </si>
  <si>
    <t>513022xxxxxxxx6068</t>
  </si>
  <si>
    <t>肖攀登</t>
  </si>
  <si>
    <t>513030xxxxxxxx1317</t>
  </si>
  <si>
    <t>魏力辉</t>
  </si>
  <si>
    <t>513022xxxxxxxx7828</t>
  </si>
  <si>
    <t>王成</t>
  </si>
  <si>
    <t>513723xxxxxxxx1950</t>
  </si>
  <si>
    <t>康蜀贞</t>
  </si>
  <si>
    <t>513022xxxxxxxx7069</t>
  </si>
  <si>
    <t>达州市达川生态环境监测站</t>
  </si>
  <si>
    <t>202037</t>
  </si>
  <si>
    <t>张耀升</t>
  </si>
  <si>
    <t>532129xxxxxxxx0015</t>
  </si>
  <si>
    <t>王二彦</t>
  </si>
  <si>
    <t>130185xxxxxxxx2526</t>
  </si>
  <si>
    <t>达州市万源生态环境监测站</t>
  </si>
  <si>
    <t>202038</t>
  </si>
  <si>
    <t>谢达雁</t>
  </si>
  <si>
    <t>513002xxxxxxxx5438</t>
  </si>
  <si>
    <t>黎阳</t>
  </si>
  <si>
    <t>513002xxxxxxxx0818</t>
  </si>
  <si>
    <t>卢廷雪</t>
  </si>
  <si>
    <t>513002xxxxxxxx1226</t>
  </si>
  <si>
    <t>达州市渠县生态环境监测站</t>
  </si>
  <si>
    <t>202039</t>
  </si>
  <si>
    <t>向航</t>
  </si>
  <si>
    <t>513022xxxxxxxx0192</t>
  </si>
  <si>
    <t>计划引进3人，只有2人
参加面谈考核。</t>
  </si>
  <si>
    <t>胡月</t>
  </si>
  <si>
    <t>511322xxxxxxxx5660</t>
  </si>
  <si>
    <t>达州市开江生态环境监测站</t>
  </si>
  <si>
    <t>202040</t>
  </si>
  <si>
    <t>陈国皓</t>
  </si>
  <si>
    <t>513023xxxxxxxx5336</t>
  </si>
  <si>
    <t>李杰</t>
  </si>
  <si>
    <t>513701xxxxxxxx1119</t>
  </si>
  <si>
    <t>达州市投资促进服务中心</t>
  </si>
  <si>
    <t>202041</t>
  </si>
  <si>
    <t>夏海钦</t>
  </si>
  <si>
    <t>511602xxxxxxxx8531</t>
  </si>
  <si>
    <t>达州市政府和社会资本合作中心</t>
  </si>
  <si>
    <t>202043</t>
  </si>
  <si>
    <t>刘爱诗</t>
  </si>
  <si>
    <t>513001xxxxxxxx006X</t>
  </si>
  <si>
    <t>达州市城乡规划编制中心</t>
  </si>
  <si>
    <t>202044</t>
  </si>
  <si>
    <t>王聖林</t>
  </si>
  <si>
    <t>612422xxxxxxxx0511</t>
  </si>
  <si>
    <t>达州市政府投资非经营性房屋
建筑项目代建管理中心</t>
  </si>
  <si>
    <t>202045</t>
  </si>
  <si>
    <t>鲜大平</t>
  </si>
  <si>
    <t>513721xxxxxxxx4594</t>
  </si>
  <si>
    <t>达州市建设工程造价管理站</t>
  </si>
  <si>
    <t>202046</t>
  </si>
  <si>
    <t>张佳佳</t>
  </si>
  <si>
    <t>513022xxxxxxxx4179</t>
  </si>
  <si>
    <t>达州市民康医院</t>
  </si>
  <si>
    <t>202047</t>
  </si>
  <si>
    <t>石明</t>
  </si>
  <si>
    <t>612724xxxxxxxx0722</t>
  </si>
  <si>
    <t>达州市公共资源交易服务中心</t>
  </si>
  <si>
    <t>202048</t>
  </si>
  <si>
    <t>杨帆</t>
  </si>
  <si>
    <t>511323xxxxxxxx0227</t>
  </si>
  <si>
    <t>达州市服务业发展促进中心</t>
  </si>
  <si>
    <t>202049</t>
  </si>
  <si>
    <t>何维锋</t>
  </si>
  <si>
    <t>513021xxxxxxxx7551</t>
  </si>
  <si>
    <t>达州市国有企业服务中心</t>
  </si>
  <si>
    <t>202050</t>
  </si>
  <si>
    <t>杜婧</t>
  </si>
  <si>
    <t>513030xxxxxxxx3729</t>
  </si>
  <si>
    <t>达州市秦巴物流园区发展服务中心</t>
  </si>
  <si>
    <t>202053</t>
  </si>
  <si>
    <t>李康</t>
  </si>
  <si>
    <t>612701xxxxxxxx0033</t>
  </si>
  <si>
    <t>四川省达州中医学校</t>
  </si>
  <si>
    <t>202056</t>
  </si>
  <si>
    <t>郎瑞娟</t>
  </si>
  <si>
    <t>622429xxxxxxxx0024</t>
  </si>
  <si>
    <t>计划引进3人，只有1人
参加面谈考核。</t>
  </si>
  <si>
    <t>达州市第一中学校</t>
  </si>
  <si>
    <t>202058</t>
  </si>
  <si>
    <t>郑丹</t>
  </si>
  <si>
    <t>513022xxxxxxxx2103</t>
  </si>
  <si>
    <t>二号车</t>
  </si>
  <si>
    <t>202059</t>
  </si>
  <si>
    <t>李佳沁</t>
  </si>
  <si>
    <t>513821xxxxxxxx4901</t>
  </si>
  <si>
    <t>202060</t>
  </si>
  <si>
    <t>徐丽</t>
  </si>
  <si>
    <t>513022xxxxxxxx0444</t>
  </si>
  <si>
    <t>王岚岚</t>
  </si>
  <si>
    <t>513030xxxxxxxx4421</t>
  </si>
  <si>
    <t>202063</t>
  </si>
  <si>
    <t>付林慧</t>
  </si>
  <si>
    <t>410603xxxxxxxx2028</t>
  </si>
  <si>
    <t>202064</t>
  </si>
  <si>
    <t>张静</t>
  </si>
  <si>
    <t>513002xxxxxxxx5942</t>
  </si>
  <si>
    <t>202065</t>
  </si>
  <si>
    <t>罗李娟</t>
  </si>
  <si>
    <t>513021xxxxxxxx0029</t>
  </si>
  <si>
    <t>达州中医药职业学院</t>
  </si>
  <si>
    <t>202066</t>
  </si>
  <si>
    <t>李翠雲</t>
  </si>
  <si>
    <t>513124xxxxxxxx162X</t>
  </si>
  <si>
    <t>计划引进6人，只有1人
参加面谈考核。</t>
  </si>
  <si>
    <t>202069</t>
  </si>
  <si>
    <t>彭名行</t>
  </si>
  <si>
    <t>513029xxxxxxxx3856</t>
  </si>
  <si>
    <t>202070</t>
  </si>
  <si>
    <t>马春霞</t>
  </si>
  <si>
    <t>511526xxxxxxxx3526</t>
  </si>
  <si>
    <t>202071</t>
  </si>
  <si>
    <t>郭涵</t>
  </si>
  <si>
    <t>522121xxxxxxxx2416</t>
  </si>
  <si>
    <t>计划引进4人，只有2人
参加面谈考核。</t>
  </si>
  <si>
    <t>吴亚</t>
  </si>
  <si>
    <t>130123xxxxxxxx4546</t>
  </si>
  <si>
    <t>202074</t>
  </si>
  <si>
    <t>刘丹娜</t>
  </si>
  <si>
    <t>511025xxxxxxxx112X</t>
  </si>
  <si>
    <t>达州市中心医院</t>
  </si>
  <si>
    <t>202076</t>
  </si>
  <si>
    <t>张潘</t>
  </si>
  <si>
    <t>513021xxxxxxxx3770</t>
  </si>
  <si>
    <t>202077</t>
  </si>
  <si>
    <t>蒋旭</t>
  </si>
  <si>
    <t>513023xxxxxxxx7111</t>
  </si>
  <si>
    <t>202078</t>
  </si>
  <si>
    <t>杨欣</t>
  </si>
  <si>
    <t>511622xxxxxxxx1644</t>
  </si>
  <si>
    <t>202079</t>
  </si>
  <si>
    <t>李芳</t>
  </si>
  <si>
    <t>513902xxxxxxxx9086</t>
  </si>
  <si>
    <t>202080</t>
  </si>
  <si>
    <t>蒲宏江</t>
  </si>
  <si>
    <t>513022xxxxxxxx4192</t>
  </si>
  <si>
    <t>202081</t>
  </si>
  <si>
    <t>杨琴</t>
  </si>
  <si>
    <t>513030xxxxxxxx1026</t>
  </si>
  <si>
    <t>计划引进2人，只有1人
参加面谈考核。</t>
  </si>
  <si>
    <t>202083</t>
  </si>
  <si>
    <t>王耀</t>
  </si>
  <si>
    <t>513723xxxxxxxx6976</t>
  </si>
  <si>
    <t>202084</t>
  </si>
  <si>
    <t>王磊</t>
  </si>
  <si>
    <t>513030xxxxxxxx2476</t>
  </si>
  <si>
    <t>202085</t>
  </si>
  <si>
    <t>余科君</t>
  </si>
  <si>
    <t>513021xxxxxxxx7434</t>
  </si>
  <si>
    <t>202087</t>
  </si>
  <si>
    <t>侯彧</t>
  </si>
  <si>
    <t>513021xxxxxxxx5932</t>
  </si>
  <si>
    <t>202088</t>
  </si>
  <si>
    <t>蒋美亚</t>
  </si>
  <si>
    <t>513029xxxxxxxx5106</t>
  </si>
  <si>
    <t>202089</t>
  </si>
  <si>
    <t>向清淋</t>
  </si>
  <si>
    <t>513021xxxxxxxx2128</t>
  </si>
  <si>
    <t>蒋文清</t>
  </si>
  <si>
    <t>511602xxxxxxxx5405</t>
  </si>
  <si>
    <t>202090</t>
  </si>
  <si>
    <t>冉鑫</t>
  </si>
  <si>
    <t>513022xxxxxxxx2552</t>
  </si>
  <si>
    <t>202095</t>
  </si>
  <si>
    <t>杨妲</t>
  </si>
  <si>
    <t>513029xxxxxxxx6028</t>
  </si>
  <si>
    <t>202096</t>
  </si>
  <si>
    <t>陈立</t>
  </si>
  <si>
    <t>513001xxxxxxxx1016</t>
  </si>
  <si>
    <t>202098</t>
  </si>
  <si>
    <t>李代乾</t>
  </si>
  <si>
    <t>513022xxxxxxxx799X</t>
  </si>
  <si>
    <t>文登鹏</t>
  </si>
  <si>
    <t>513023xxxxxxxx0510</t>
  </si>
  <si>
    <t>202103</t>
  </si>
  <si>
    <t>向颜韩</t>
  </si>
  <si>
    <t>513023xxxxxxxx333X</t>
  </si>
  <si>
    <t>202106</t>
  </si>
  <si>
    <t>张丽君</t>
  </si>
  <si>
    <t>511324xxxxxxxx2746</t>
  </si>
  <si>
    <t>202107</t>
  </si>
  <si>
    <t>宋朝春</t>
  </si>
  <si>
    <t>513022xxxxxxxx5812</t>
  </si>
  <si>
    <t>202108</t>
  </si>
  <si>
    <t>李红</t>
  </si>
  <si>
    <t>513029xxxxxxxx0049</t>
  </si>
  <si>
    <t>达州市中西医结合医院</t>
  </si>
  <si>
    <t>202114</t>
  </si>
  <si>
    <t>张朝霞</t>
  </si>
  <si>
    <t>513022xxxxxxxx6724</t>
  </si>
  <si>
    <t>202115</t>
  </si>
  <si>
    <t>邓才望</t>
  </si>
  <si>
    <t>513001xxxxxxxx2015</t>
  </si>
  <si>
    <t>202116</t>
  </si>
  <si>
    <t>何小静</t>
  </si>
  <si>
    <t>513021xxxxxxxx044X</t>
  </si>
  <si>
    <t>刘体勤</t>
  </si>
  <si>
    <t>510525xxxxxxxx3245</t>
  </si>
  <si>
    <t>张海霞</t>
  </si>
  <si>
    <t>632822xxxxxxxx0325</t>
  </si>
  <si>
    <t>202117</t>
  </si>
  <si>
    <t>董娟</t>
  </si>
  <si>
    <t>513824xxxxxxxx1527</t>
  </si>
  <si>
    <t>202120</t>
  </si>
  <si>
    <t>王兆君</t>
  </si>
  <si>
    <t>513021xxxxxxxx6176</t>
  </si>
  <si>
    <t>202121</t>
  </si>
  <si>
    <t>常嘉会</t>
  </si>
  <si>
    <t>230523xxxxxxxx0425</t>
  </si>
  <si>
    <t>202128</t>
  </si>
  <si>
    <t>杜金磊</t>
  </si>
  <si>
    <t>511321xxxxxxxx183X</t>
  </si>
  <si>
    <t>202129</t>
  </si>
  <si>
    <t>彭芳</t>
  </si>
  <si>
    <t>513022xxxxxxxx2564</t>
  </si>
  <si>
    <t>202130</t>
  </si>
  <si>
    <t>向开诚</t>
  </si>
  <si>
    <t>513001xxxxxxxx0033</t>
  </si>
  <si>
    <t>达州市妇幼保健计划生育服务中心</t>
  </si>
  <si>
    <t>202139</t>
  </si>
  <si>
    <t>冯铄</t>
  </si>
  <si>
    <t>513021xxxxxxxx8343</t>
  </si>
  <si>
    <t>达州高新区科技创新创业服务中心
（民营经济服务中心）</t>
  </si>
  <si>
    <t>202316</t>
  </si>
  <si>
    <t>李一菲</t>
  </si>
  <si>
    <t>513901xxxxxxxx0269</t>
  </si>
  <si>
    <t>达州高新区经济合作服务中心</t>
  </si>
  <si>
    <t>202317</t>
  </si>
  <si>
    <t>雷晋淇</t>
  </si>
  <si>
    <t>513022xxxxxxxx0171</t>
  </si>
  <si>
    <t>202318</t>
  </si>
  <si>
    <t>何琴</t>
  </si>
  <si>
    <t>513021xxxxxxxx0022</t>
  </si>
  <si>
    <t xml:space="preserve">   备注：乘坐车辆是指考生在指定地点报到后，从报到地点到体检医院乘坐的车辆。  </t>
  </si>
  <si>
    <t>2020年“达州英才计划”知名高校引才行动体检人员名册（企业）</t>
  </si>
  <si>
    <t>姓  名</t>
  </si>
  <si>
    <t>实绩认定成绩</t>
  </si>
  <si>
    <t>笔试
成绩</t>
  </si>
  <si>
    <t>备  注</t>
  </si>
  <si>
    <t>达州水务集团有限公司</t>
  </si>
  <si>
    <t>苟海雯</t>
  </si>
  <si>
    <t>513001xxxxxxxx1411</t>
  </si>
  <si>
    <t>赖定敏</t>
  </si>
  <si>
    <t>500381xxxxxxxx6221</t>
  </si>
  <si>
    <t>202323</t>
  </si>
  <si>
    <t>赵  峻</t>
  </si>
  <si>
    <t>513701xxxxxxxx4018</t>
  </si>
  <si>
    <t>202324</t>
  </si>
  <si>
    <t>兰  州</t>
  </si>
  <si>
    <t>511323xxxxxxxx0412</t>
  </si>
  <si>
    <t>达州市国有资产经营管理有限公司</t>
  </si>
  <si>
    <t>202326</t>
  </si>
  <si>
    <t>李志翔</t>
  </si>
  <si>
    <t>513023xxxxxxxx673x</t>
  </si>
  <si>
    <r>
      <rPr>
        <sz val="12"/>
        <color theme="1"/>
        <rFont val="方正仿宋_GBK"/>
        <charset val="134"/>
      </rPr>
      <t>按照企业引才方案，总成绩高于</t>
    </r>
    <r>
      <rPr>
        <sz val="12"/>
        <color theme="1"/>
        <rFont val="Times New Roman"/>
        <charset val="134"/>
      </rPr>
      <t>65</t>
    </r>
    <r>
      <rPr>
        <sz val="12"/>
        <color theme="1"/>
        <rFont val="方正仿宋_GBK"/>
        <charset val="134"/>
      </rPr>
      <t>分即可录取</t>
    </r>
  </si>
  <si>
    <t>202327</t>
  </si>
  <si>
    <t>王  辉</t>
  </si>
  <si>
    <t>513029xxxxxxxx0012</t>
  </si>
  <si>
    <t>达州发展（控股）有限责任公司</t>
  </si>
  <si>
    <t>杨  睿</t>
  </si>
  <si>
    <t>513021xxxxxxxx8893</t>
  </si>
  <si>
    <t>达州市公共交通有限公司</t>
  </si>
  <si>
    <t>202330</t>
  </si>
  <si>
    <t>王海峰</t>
  </si>
  <si>
    <t>513030xxxxxxxx3137</t>
  </si>
  <si>
    <t>72.00</t>
  </si>
  <si>
    <t>86.00</t>
  </si>
  <si>
    <t>万源市真硒农业投资开发有限公司</t>
  </si>
  <si>
    <t>202332</t>
  </si>
  <si>
    <t>丁  盛</t>
  </si>
  <si>
    <t>513022xxxxxxxx6519</t>
  </si>
  <si>
    <t>57.4</t>
  </si>
  <si>
    <t>四川汉润水业有限公司</t>
  </si>
  <si>
    <t>王荣峰</t>
  </si>
  <si>
    <t>511324xxxxxxxx2239</t>
  </si>
  <si>
    <t>丁  一</t>
  </si>
  <si>
    <t>513022xxxxxxxx8618</t>
  </si>
  <si>
    <t>刘  杰</t>
  </si>
  <si>
    <t>513022xxxxxxxx8493</t>
  </si>
  <si>
    <t>宣汉县公交有限公司</t>
  </si>
  <si>
    <t>段  鹏</t>
  </si>
  <si>
    <t>510724xxxxxxxx0831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</si>
</sst>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21"/>
      <color theme="1"/>
      <name val="方正小标宋简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2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方正小标宋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8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Alignment="1">
      <alignment horizontal="centerContinuous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Continuous" vertical="center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topLeftCell="A10" workbookViewId="0">
      <selection activeCell="F26" sqref="F26"/>
    </sheetView>
  </sheetViews>
  <sheetFormatPr defaultColWidth="9" defaultRowHeight="13.5"/>
  <cols>
    <col min="1" max="1" width="30.875" customWidth="1"/>
    <col min="2" max="2" width="7.375" customWidth="1"/>
    <col min="3" max="3" width="4.625" customWidth="1"/>
    <col min="4" max="4" width="7.625" customWidth="1"/>
    <col min="5" max="5" width="20.5" customWidth="1"/>
    <col min="13" max="13" width="6.375" customWidth="1"/>
  </cols>
  <sheetData>
    <row r="1" ht="20.25" spans="1:13">
      <c r="A1" s="52" t="s">
        <v>0</v>
      </c>
      <c r="C1" s="53"/>
      <c r="G1" s="53"/>
      <c r="H1" s="53"/>
      <c r="I1" s="53"/>
      <c r="J1" s="53"/>
      <c r="K1" s="53"/>
      <c r="L1" s="53"/>
      <c r="M1" s="53"/>
    </row>
    <row r="2" s="51" customFormat="1" ht="42" customHeight="1" spans="1:13">
      <c r="A2" s="11" t="s">
        <v>1</v>
      </c>
      <c r="B2" s="54"/>
      <c r="C2" s="54"/>
      <c r="D2" s="54"/>
      <c r="E2" s="54"/>
      <c r="F2" s="54"/>
      <c r="G2" s="54"/>
      <c r="H2" s="54"/>
      <c r="I2" s="54"/>
      <c r="J2" s="68"/>
      <c r="K2" s="68"/>
      <c r="L2" s="68"/>
      <c r="M2" s="68"/>
    </row>
    <row r="3" ht="42.75" spans="1:13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3" t="s">
        <v>8</v>
      </c>
      <c r="H3" s="34" t="s">
        <v>9</v>
      </c>
      <c r="I3" s="34" t="s">
        <v>10</v>
      </c>
      <c r="J3" s="35" t="s">
        <v>11</v>
      </c>
      <c r="K3" s="35" t="s">
        <v>12</v>
      </c>
      <c r="L3" s="35" t="s">
        <v>13</v>
      </c>
      <c r="M3" s="35" t="s">
        <v>14</v>
      </c>
    </row>
    <row r="4" ht="27.95" customHeight="1" spans="1:13">
      <c r="A4" s="19" t="s">
        <v>15</v>
      </c>
      <c r="B4" s="55" t="s">
        <v>16</v>
      </c>
      <c r="C4" s="56">
        <v>1</v>
      </c>
      <c r="D4" s="57" t="s">
        <v>17</v>
      </c>
      <c r="E4" s="55" t="s">
        <v>18</v>
      </c>
      <c r="F4" s="58" t="s">
        <v>19</v>
      </c>
      <c r="G4" s="55" t="s">
        <v>20</v>
      </c>
      <c r="H4" s="56">
        <v>84.2</v>
      </c>
      <c r="I4" s="56" t="s">
        <v>20</v>
      </c>
      <c r="J4" s="56">
        <v>84.2</v>
      </c>
      <c r="K4" s="56">
        <v>1</v>
      </c>
      <c r="L4" s="69" t="s">
        <v>21</v>
      </c>
      <c r="M4" s="57"/>
    </row>
    <row r="5" ht="27.95" customHeight="1" spans="1:13">
      <c r="A5" s="15" t="s">
        <v>22</v>
      </c>
      <c r="B5" s="59" t="s">
        <v>23</v>
      </c>
      <c r="C5" s="56">
        <v>3</v>
      </c>
      <c r="D5" s="60" t="s">
        <v>24</v>
      </c>
      <c r="E5" s="59" t="s">
        <v>25</v>
      </c>
      <c r="F5" s="60" t="s">
        <v>26</v>
      </c>
      <c r="G5" s="56">
        <v>77.1</v>
      </c>
      <c r="H5" s="56">
        <v>76.8</v>
      </c>
      <c r="I5" s="56" t="s">
        <v>20</v>
      </c>
      <c r="J5" s="56">
        <f>G5*0.5+H5*0.5</f>
        <v>76.95</v>
      </c>
      <c r="K5" s="56">
        <v>1</v>
      </c>
      <c r="L5" s="69" t="s">
        <v>21</v>
      </c>
      <c r="M5" s="57"/>
    </row>
    <row r="6" ht="27.95" customHeight="1" spans="1:13">
      <c r="A6" s="15" t="s">
        <v>22</v>
      </c>
      <c r="B6" s="59" t="s">
        <v>23</v>
      </c>
      <c r="C6" s="56"/>
      <c r="D6" s="60" t="s">
        <v>27</v>
      </c>
      <c r="E6" s="59" t="s">
        <v>28</v>
      </c>
      <c r="F6" s="60" t="s">
        <v>26</v>
      </c>
      <c r="G6" s="56">
        <v>77.3</v>
      </c>
      <c r="H6" s="56">
        <v>76.1</v>
      </c>
      <c r="I6" s="56" t="s">
        <v>20</v>
      </c>
      <c r="J6" s="56">
        <f>G6*0.5+H6*0.5</f>
        <v>76.7</v>
      </c>
      <c r="K6" s="56">
        <v>2</v>
      </c>
      <c r="L6" s="69" t="s">
        <v>21</v>
      </c>
      <c r="M6" s="57"/>
    </row>
    <row r="7" ht="27.95" customHeight="1" spans="1:13">
      <c r="A7" s="15" t="s">
        <v>22</v>
      </c>
      <c r="B7" s="59" t="s">
        <v>23</v>
      </c>
      <c r="C7" s="56"/>
      <c r="D7" s="60" t="s">
        <v>29</v>
      </c>
      <c r="E7" s="59" t="s">
        <v>30</v>
      </c>
      <c r="F7" s="60" t="s">
        <v>26</v>
      </c>
      <c r="G7" s="59" t="s">
        <v>31</v>
      </c>
      <c r="H7" s="56">
        <v>77.6</v>
      </c>
      <c r="I7" s="56" t="s">
        <v>20</v>
      </c>
      <c r="J7" s="56">
        <f>G7*0.5+H7*0.5</f>
        <v>75.6</v>
      </c>
      <c r="K7" s="56">
        <v>3</v>
      </c>
      <c r="L7" s="69" t="s">
        <v>21</v>
      </c>
      <c r="M7" s="57"/>
    </row>
    <row r="8" ht="27.95" customHeight="1" spans="1:13">
      <c r="A8" s="15" t="s">
        <v>22</v>
      </c>
      <c r="B8" s="59" t="s">
        <v>32</v>
      </c>
      <c r="C8" s="61">
        <v>2</v>
      </c>
      <c r="D8" s="60" t="s">
        <v>33</v>
      </c>
      <c r="E8" s="59" t="s">
        <v>34</v>
      </c>
      <c r="F8" s="60" t="s">
        <v>26</v>
      </c>
      <c r="G8" s="59" t="s">
        <v>35</v>
      </c>
      <c r="H8" s="56">
        <v>77.7</v>
      </c>
      <c r="I8" s="56" t="s">
        <v>20</v>
      </c>
      <c r="J8" s="56">
        <f>G8*0.5+H8*0.5</f>
        <v>75.75</v>
      </c>
      <c r="K8" s="56">
        <v>1</v>
      </c>
      <c r="L8" s="69" t="s">
        <v>21</v>
      </c>
      <c r="M8" s="57"/>
    </row>
    <row r="9" ht="27.95" customHeight="1" spans="1:13">
      <c r="A9" s="15" t="s">
        <v>22</v>
      </c>
      <c r="B9" s="59" t="s">
        <v>32</v>
      </c>
      <c r="C9" s="62"/>
      <c r="D9" s="60" t="s">
        <v>36</v>
      </c>
      <c r="E9" s="59" t="s">
        <v>37</v>
      </c>
      <c r="F9" s="60" t="s">
        <v>26</v>
      </c>
      <c r="G9" s="59" t="s">
        <v>38</v>
      </c>
      <c r="H9" s="56">
        <v>77</v>
      </c>
      <c r="I9" s="56" t="s">
        <v>20</v>
      </c>
      <c r="J9" s="56">
        <f>G9*0.5+H9*0.5</f>
        <v>75.05</v>
      </c>
      <c r="K9" s="56">
        <v>2</v>
      </c>
      <c r="L9" s="69" t="s">
        <v>21</v>
      </c>
      <c r="M9" s="57"/>
    </row>
    <row r="10" ht="27.95" customHeight="1" spans="1:13">
      <c r="A10" s="19" t="s">
        <v>39</v>
      </c>
      <c r="B10" s="55" t="s">
        <v>40</v>
      </c>
      <c r="C10" s="55" t="s">
        <v>41</v>
      </c>
      <c r="D10" s="57" t="s">
        <v>42</v>
      </c>
      <c r="E10" s="55" t="s">
        <v>43</v>
      </c>
      <c r="F10" s="58" t="s">
        <v>19</v>
      </c>
      <c r="G10" s="55">
        <v>81.33</v>
      </c>
      <c r="H10" s="55" t="s">
        <v>44</v>
      </c>
      <c r="I10" s="55" t="s">
        <v>45</v>
      </c>
      <c r="J10" s="55">
        <v>84.21</v>
      </c>
      <c r="K10" s="56">
        <v>1</v>
      </c>
      <c r="L10" s="69" t="s">
        <v>21</v>
      </c>
      <c r="M10" s="57"/>
    </row>
    <row r="11" ht="27.95" customHeight="1" spans="1:13">
      <c r="A11" s="19" t="s">
        <v>39</v>
      </c>
      <c r="B11" s="55" t="s">
        <v>46</v>
      </c>
      <c r="C11" s="63" t="s">
        <v>41</v>
      </c>
      <c r="D11" s="57" t="s">
        <v>47</v>
      </c>
      <c r="E11" s="55" t="s">
        <v>48</v>
      </c>
      <c r="F11" s="58" t="s">
        <v>19</v>
      </c>
      <c r="G11" s="64">
        <v>84.67</v>
      </c>
      <c r="H11" s="64">
        <v>85</v>
      </c>
      <c r="I11" s="64">
        <v>84.8</v>
      </c>
      <c r="J11" s="64">
        <v>84.85</v>
      </c>
      <c r="K11" s="56">
        <v>1</v>
      </c>
      <c r="L11" s="69" t="s">
        <v>21</v>
      </c>
      <c r="M11" s="57"/>
    </row>
    <row r="12" ht="27.95" customHeight="1" spans="1:13">
      <c r="A12" s="19" t="s">
        <v>39</v>
      </c>
      <c r="B12" s="55" t="s">
        <v>49</v>
      </c>
      <c r="C12" s="63" t="s">
        <v>41</v>
      </c>
      <c r="D12" s="57" t="s">
        <v>50</v>
      </c>
      <c r="E12" s="55" t="s">
        <v>51</v>
      </c>
      <c r="F12" s="58" t="s">
        <v>19</v>
      </c>
      <c r="G12" s="64">
        <v>88</v>
      </c>
      <c r="H12" s="64">
        <v>82.4</v>
      </c>
      <c r="I12" s="64">
        <v>83.8</v>
      </c>
      <c r="J12" s="64">
        <v>83.8</v>
      </c>
      <c r="K12" s="56">
        <v>1</v>
      </c>
      <c r="L12" s="69" t="s">
        <v>21</v>
      </c>
      <c r="M12" s="57"/>
    </row>
    <row r="13" ht="27.95" customHeight="1" spans="1:13">
      <c r="A13" s="15" t="s">
        <v>52</v>
      </c>
      <c r="B13" s="59" t="s">
        <v>53</v>
      </c>
      <c r="C13" s="56">
        <v>1</v>
      </c>
      <c r="D13" s="60" t="s">
        <v>54</v>
      </c>
      <c r="E13" s="59" t="s">
        <v>55</v>
      </c>
      <c r="F13" s="60" t="s">
        <v>26</v>
      </c>
      <c r="G13" s="59" t="s">
        <v>56</v>
      </c>
      <c r="H13" s="56">
        <v>84.4</v>
      </c>
      <c r="I13" s="56" t="s">
        <v>20</v>
      </c>
      <c r="J13" s="56">
        <f>G13*0.5+H13*0.5</f>
        <v>77.1</v>
      </c>
      <c r="K13" s="56">
        <v>1</v>
      </c>
      <c r="L13" s="69" t="s">
        <v>21</v>
      </c>
      <c r="M13" s="57"/>
    </row>
    <row r="14" ht="27.95" customHeight="1" spans="1:13">
      <c r="A14" s="15" t="s">
        <v>52</v>
      </c>
      <c r="B14" s="59" t="s">
        <v>57</v>
      </c>
      <c r="C14" s="56">
        <v>1</v>
      </c>
      <c r="D14" s="60" t="s">
        <v>58</v>
      </c>
      <c r="E14" s="59" t="s">
        <v>34</v>
      </c>
      <c r="F14" s="60" t="s">
        <v>26</v>
      </c>
      <c r="G14" s="59" t="s">
        <v>59</v>
      </c>
      <c r="H14" s="56">
        <v>84.4</v>
      </c>
      <c r="I14" s="56" t="s">
        <v>20</v>
      </c>
      <c r="J14" s="56">
        <f>G14*0.5+H14*0.5</f>
        <v>77.9</v>
      </c>
      <c r="K14" s="56">
        <v>1</v>
      </c>
      <c r="L14" s="69" t="s">
        <v>21</v>
      </c>
      <c r="M14" s="57"/>
    </row>
    <row r="15" ht="27.95" customHeight="1" spans="1:13">
      <c r="A15" s="19" t="s">
        <v>60</v>
      </c>
      <c r="B15" s="55" t="s">
        <v>61</v>
      </c>
      <c r="C15" s="63" t="s">
        <v>41</v>
      </c>
      <c r="D15" s="57" t="s">
        <v>62</v>
      </c>
      <c r="E15" s="55" t="s">
        <v>63</v>
      </c>
      <c r="F15" s="58" t="s">
        <v>19</v>
      </c>
      <c r="G15" s="55" t="s">
        <v>20</v>
      </c>
      <c r="H15" s="56">
        <v>80.4</v>
      </c>
      <c r="I15" s="56" t="s">
        <v>20</v>
      </c>
      <c r="J15" s="56">
        <v>80.4</v>
      </c>
      <c r="K15" s="56">
        <v>1</v>
      </c>
      <c r="L15" s="69" t="s">
        <v>21</v>
      </c>
      <c r="M15" s="57"/>
    </row>
    <row r="16" ht="27.95" customHeight="1" spans="1:13">
      <c r="A16" s="19" t="s">
        <v>64</v>
      </c>
      <c r="B16" s="55" t="s">
        <v>65</v>
      </c>
      <c r="C16" s="55" t="s">
        <v>41</v>
      </c>
      <c r="D16" s="57" t="s">
        <v>66</v>
      </c>
      <c r="E16" s="55" t="s">
        <v>67</v>
      </c>
      <c r="F16" s="58" t="s">
        <v>19</v>
      </c>
      <c r="G16" s="55" t="s">
        <v>20</v>
      </c>
      <c r="H16" s="56">
        <v>81.4</v>
      </c>
      <c r="I16" s="56" t="s">
        <v>20</v>
      </c>
      <c r="J16" s="56">
        <v>81.4</v>
      </c>
      <c r="K16" s="56">
        <v>1</v>
      </c>
      <c r="L16" s="69" t="s">
        <v>21</v>
      </c>
      <c r="M16" s="57"/>
    </row>
    <row r="17" ht="27.95" customHeight="1" spans="1:13">
      <c r="A17" s="19" t="s">
        <v>68</v>
      </c>
      <c r="B17" s="55" t="s">
        <v>69</v>
      </c>
      <c r="C17" s="56">
        <v>1</v>
      </c>
      <c r="D17" s="57" t="s">
        <v>70</v>
      </c>
      <c r="E17" s="55" t="s">
        <v>71</v>
      </c>
      <c r="F17" s="58" t="s">
        <v>19</v>
      </c>
      <c r="G17" s="56" t="s">
        <v>20</v>
      </c>
      <c r="H17" s="56">
        <v>80.3</v>
      </c>
      <c r="I17" s="56" t="s">
        <v>20</v>
      </c>
      <c r="J17" s="56">
        <v>80.3</v>
      </c>
      <c r="K17" s="56">
        <v>1</v>
      </c>
      <c r="L17" s="69" t="s">
        <v>21</v>
      </c>
      <c r="M17" s="57"/>
    </row>
    <row r="18" ht="35.1" customHeight="1" spans="1:13">
      <c r="A18" s="65" t="s">
        <v>72</v>
      </c>
      <c r="B18" s="55" t="s">
        <v>73</v>
      </c>
      <c r="C18" s="56">
        <v>2</v>
      </c>
      <c r="D18" s="57" t="s">
        <v>74</v>
      </c>
      <c r="E18" s="55" t="s">
        <v>75</v>
      </c>
      <c r="F18" s="58" t="s">
        <v>19</v>
      </c>
      <c r="G18" s="56" t="s">
        <v>20</v>
      </c>
      <c r="H18" s="56">
        <v>76.4</v>
      </c>
      <c r="I18" s="56" t="s">
        <v>20</v>
      </c>
      <c r="J18" s="56">
        <v>76.4</v>
      </c>
      <c r="K18" s="56">
        <v>1</v>
      </c>
      <c r="L18" s="69" t="s">
        <v>21</v>
      </c>
      <c r="M18" s="57"/>
    </row>
    <row r="19" ht="27.95" customHeight="1" spans="1:13">
      <c r="A19" s="19" t="s">
        <v>76</v>
      </c>
      <c r="B19" s="55" t="s">
        <v>77</v>
      </c>
      <c r="C19" s="56">
        <v>1</v>
      </c>
      <c r="D19" s="57" t="s">
        <v>78</v>
      </c>
      <c r="E19" s="55" t="s">
        <v>79</v>
      </c>
      <c r="F19" s="58" t="s">
        <v>19</v>
      </c>
      <c r="G19" s="56" t="s">
        <v>20</v>
      </c>
      <c r="H19" s="56">
        <v>77.4</v>
      </c>
      <c r="I19" s="56" t="s">
        <v>20</v>
      </c>
      <c r="J19" s="56">
        <v>77.4</v>
      </c>
      <c r="K19" s="56">
        <v>1</v>
      </c>
      <c r="L19" s="69" t="s">
        <v>21</v>
      </c>
      <c r="M19" s="57"/>
    </row>
    <row r="20" ht="27.95" customHeight="1" spans="1:13">
      <c r="A20" s="19" t="s">
        <v>80</v>
      </c>
      <c r="B20" s="55" t="s">
        <v>81</v>
      </c>
      <c r="C20" s="55" t="s">
        <v>82</v>
      </c>
      <c r="D20" s="57" t="s">
        <v>83</v>
      </c>
      <c r="E20" s="55" t="s">
        <v>84</v>
      </c>
      <c r="F20" s="58" t="s">
        <v>19</v>
      </c>
      <c r="G20" s="55" t="s">
        <v>20</v>
      </c>
      <c r="H20" s="56">
        <v>80.9</v>
      </c>
      <c r="I20" s="56" t="s">
        <v>20</v>
      </c>
      <c r="J20" s="56">
        <v>80.9</v>
      </c>
      <c r="K20" s="56">
        <v>1</v>
      </c>
      <c r="L20" s="69" t="s">
        <v>21</v>
      </c>
      <c r="M20" s="57"/>
    </row>
    <row r="21" ht="27.95" customHeight="1" spans="1:13">
      <c r="A21" s="19" t="s">
        <v>80</v>
      </c>
      <c r="B21" s="55" t="s">
        <v>81</v>
      </c>
      <c r="C21" s="55"/>
      <c r="D21" s="57" t="s">
        <v>85</v>
      </c>
      <c r="E21" s="55" t="s">
        <v>86</v>
      </c>
      <c r="F21" s="58" t="s">
        <v>19</v>
      </c>
      <c r="G21" s="55" t="s">
        <v>20</v>
      </c>
      <c r="H21" s="56">
        <v>80.6</v>
      </c>
      <c r="I21" s="56" t="s">
        <v>20</v>
      </c>
      <c r="J21" s="56">
        <v>80.6</v>
      </c>
      <c r="K21" s="56">
        <v>2</v>
      </c>
      <c r="L21" s="69" t="s">
        <v>21</v>
      </c>
      <c r="M21" s="57"/>
    </row>
    <row r="22" ht="27.95" customHeight="1" spans="1:13">
      <c r="A22" s="19" t="s">
        <v>87</v>
      </c>
      <c r="B22" s="55" t="s">
        <v>88</v>
      </c>
      <c r="C22" s="55" t="s">
        <v>82</v>
      </c>
      <c r="D22" s="57" t="s">
        <v>89</v>
      </c>
      <c r="E22" s="55" t="s">
        <v>90</v>
      </c>
      <c r="F22" s="58" t="s">
        <v>19</v>
      </c>
      <c r="G22" s="55" t="s">
        <v>20</v>
      </c>
      <c r="H22" s="56">
        <v>82</v>
      </c>
      <c r="I22" s="56" t="s">
        <v>20</v>
      </c>
      <c r="J22" s="56">
        <v>82</v>
      </c>
      <c r="K22" s="56">
        <v>1</v>
      </c>
      <c r="L22" s="69" t="s">
        <v>21</v>
      </c>
      <c r="M22" s="57"/>
    </row>
    <row r="23" ht="27.95" customHeight="1" spans="1:13">
      <c r="A23" s="19" t="s">
        <v>87</v>
      </c>
      <c r="B23" s="55" t="s">
        <v>88</v>
      </c>
      <c r="C23" s="55"/>
      <c r="D23" s="57" t="s">
        <v>91</v>
      </c>
      <c r="E23" s="55" t="s">
        <v>92</v>
      </c>
      <c r="F23" s="58" t="s">
        <v>19</v>
      </c>
      <c r="G23" s="55" t="s">
        <v>20</v>
      </c>
      <c r="H23" s="56">
        <v>81.2</v>
      </c>
      <c r="I23" s="56" t="s">
        <v>20</v>
      </c>
      <c r="J23" s="56">
        <v>81.2</v>
      </c>
      <c r="K23" s="56">
        <v>2</v>
      </c>
      <c r="L23" s="69" t="s">
        <v>21</v>
      </c>
      <c r="M23" s="57"/>
    </row>
    <row r="24" ht="36" customHeight="1" spans="1:13">
      <c r="A24" s="66" t="s">
        <v>93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</sheetData>
  <mergeCells count="5">
    <mergeCell ref="A24:M24"/>
    <mergeCell ref="C5:C7"/>
    <mergeCell ref="C8:C9"/>
    <mergeCell ref="C20:C21"/>
    <mergeCell ref="C22:C23"/>
  </mergeCells>
  <printOptions horizontalCentered="1"/>
  <pageMargins left="0.472222222222222" right="0.432638888888889" top="0.786805555555556" bottom="0.66875" header="0.5" footer="0.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3"/>
  <sheetViews>
    <sheetView zoomScale="130" zoomScaleNormal="130" workbookViewId="0">
      <pane xSplit="3" ySplit="3" topLeftCell="D76" activePane="bottomRight" state="frozen"/>
      <selection/>
      <selection pane="topRight"/>
      <selection pane="bottomLeft"/>
      <selection pane="bottomRight" activeCell="I82" sqref="I82"/>
    </sheetView>
  </sheetViews>
  <sheetFormatPr defaultColWidth="9" defaultRowHeight="13.5"/>
  <cols>
    <col min="1" max="1" width="29.375" style="2" customWidth="1"/>
    <col min="2" max="2" width="7.875" style="3" customWidth="1"/>
    <col min="3" max="3" width="6.25" style="3" customWidth="1"/>
    <col min="4" max="4" width="17.875" style="3" customWidth="1"/>
    <col min="5" max="5" width="6.625" style="4" customWidth="1"/>
    <col min="6" max="8" width="7.875" style="3" customWidth="1"/>
    <col min="9" max="9" width="20.375" style="2" customWidth="1"/>
    <col min="10" max="16369" width="9" style="5"/>
    <col min="16370" max="16384" width="9" style="6"/>
  </cols>
  <sheetData>
    <row r="1" spans="1:1">
      <c r="A1" s="38" t="s">
        <v>0</v>
      </c>
    </row>
    <row r="2" ht="29.1" customHeight="1" spans="1:9">
      <c r="A2" s="39" t="s">
        <v>94</v>
      </c>
      <c r="B2" s="39"/>
      <c r="C2" s="39"/>
      <c r="D2" s="39"/>
      <c r="E2" s="39"/>
      <c r="F2" s="39"/>
      <c r="G2" s="39"/>
      <c r="H2" s="39"/>
      <c r="I2" s="39"/>
    </row>
    <row r="3" ht="31" customHeight="1" spans="1:9">
      <c r="A3" s="40" t="s">
        <v>2</v>
      </c>
      <c r="B3" s="40" t="s">
        <v>95</v>
      </c>
      <c r="C3" s="40" t="s">
        <v>5</v>
      </c>
      <c r="D3" s="40" t="s">
        <v>6</v>
      </c>
      <c r="E3" s="41" t="s">
        <v>9</v>
      </c>
      <c r="F3" s="42" t="s">
        <v>96</v>
      </c>
      <c r="G3" s="42" t="s">
        <v>97</v>
      </c>
      <c r="H3" s="42" t="s">
        <v>98</v>
      </c>
      <c r="I3" s="40" t="s">
        <v>14</v>
      </c>
    </row>
    <row r="4" ht="24.95" customHeight="1" spans="1:9">
      <c r="A4" s="43" t="s">
        <v>99</v>
      </c>
      <c r="B4" s="44" t="s">
        <v>100</v>
      </c>
      <c r="C4" s="45" t="s">
        <v>101</v>
      </c>
      <c r="D4" s="44" t="s">
        <v>102</v>
      </c>
      <c r="E4" s="46">
        <v>82.2</v>
      </c>
      <c r="F4" s="45">
        <f t="shared" ref="F4:F35" si="0">SUMPRODUCT(($B$4:$B$82=B4)*($E$4:$E$82&gt;E4))+1</f>
        <v>1</v>
      </c>
      <c r="G4" s="45">
        <v>1</v>
      </c>
      <c r="H4" s="45" t="s">
        <v>21</v>
      </c>
      <c r="I4" s="43"/>
    </row>
    <row r="5" ht="24.95" customHeight="1" spans="1:9">
      <c r="A5" s="43" t="s">
        <v>103</v>
      </c>
      <c r="B5" s="44" t="s">
        <v>104</v>
      </c>
      <c r="C5" s="45" t="s">
        <v>105</v>
      </c>
      <c r="D5" s="44" t="s">
        <v>106</v>
      </c>
      <c r="E5" s="46">
        <v>82.6</v>
      </c>
      <c r="F5" s="45">
        <f t="shared" si="0"/>
        <v>1</v>
      </c>
      <c r="G5" s="45">
        <v>2</v>
      </c>
      <c r="H5" s="45" t="s">
        <v>21</v>
      </c>
      <c r="I5" s="43"/>
    </row>
    <row r="6" ht="24.95" customHeight="1" spans="1:9">
      <c r="A6" s="43" t="s">
        <v>103</v>
      </c>
      <c r="B6" s="44" t="s">
        <v>104</v>
      </c>
      <c r="C6" s="45" t="s">
        <v>107</v>
      </c>
      <c r="D6" s="44" t="s">
        <v>108</v>
      </c>
      <c r="E6" s="46">
        <v>81.4</v>
      </c>
      <c r="F6" s="45">
        <f t="shared" si="0"/>
        <v>2</v>
      </c>
      <c r="G6" s="45"/>
      <c r="H6" s="45" t="s">
        <v>21</v>
      </c>
      <c r="I6" s="43"/>
    </row>
    <row r="7" ht="24.95" customHeight="1" spans="1:9">
      <c r="A7" s="43" t="s">
        <v>109</v>
      </c>
      <c r="B7" s="44" t="s">
        <v>110</v>
      </c>
      <c r="C7" s="45" t="s">
        <v>111</v>
      </c>
      <c r="D7" s="44" t="s">
        <v>112</v>
      </c>
      <c r="E7" s="46">
        <v>81.2</v>
      </c>
      <c r="F7" s="45">
        <f t="shared" si="0"/>
        <v>1</v>
      </c>
      <c r="G7" s="45">
        <v>1</v>
      </c>
      <c r="H7" s="45" t="s">
        <v>21</v>
      </c>
      <c r="I7" s="43"/>
    </row>
    <row r="8" ht="24.95" customHeight="1" spans="1:9">
      <c r="A8" s="43" t="s">
        <v>113</v>
      </c>
      <c r="B8" s="44" t="s">
        <v>114</v>
      </c>
      <c r="C8" s="45" t="s">
        <v>115</v>
      </c>
      <c r="D8" s="44" t="s">
        <v>116</v>
      </c>
      <c r="E8" s="46">
        <v>86</v>
      </c>
      <c r="F8" s="45">
        <f t="shared" si="0"/>
        <v>1</v>
      </c>
      <c r="G8" s="45">
        <v>5</v>
      </c>
      <c r="H8" s="45" t="s">
        <v>21</v>
      </c>
      <c r="I8" s="43"/>
    </row>
    <row r="9" ht="24.95" customHeight="1" spans="1:9">
      <c r="A9" s="43" t="s">
        <v>113</v>
      </c>
      <c r="B9" s="44" t="s">
        <v>114</v>
      </c>
      <c r="C9" s="45" t="s">
        <v>117</v>
      </c>
      <c r="D9" s="44" t="s">
        <v>118</v>
      </c>
      <c r="E9" s="46">
        <v>84</v>
      </c>
      <c r="F9" s="45">
        <f t="shared" si="0"/>
        <v>2</v>
      </c>
      <c r="G9" s="45"/>
      <c r="H9" s="45" t="s">
        <v>21</v>
      </c>
      <c r="I9" s="43"/>
    </row>
    <row r="10" ht="24.95" customHeight="1" spans="1:9">
      <c r="A10" s="43" t="s">
        <v>113</v>
      </c>
      <c r="B10" s="44" t="s">
        <v>114</v>
      </c>
      <c r="C10" s="45" t="s">
        <v>119</v>
      </c>
      <c r="D10" s="44" t="s">
        <v>120</v>
      </c>
      <c r="E10" s="46">
        <v>83.8</v>
      </c>
      <c r="F10" s="45">
        <f t="shared" si="0"/>
        <v>3</v>
      </c>
      <c r="G10" s="45"/>
      <c r="H10" s="45" t="s">
        <v>21</v>
      </c>
      <c r="I10" s="43"/>
    </row>
    <row r="11" ht="24.95" customHeight="1" spans="1:9">
      <c r="A11" s="43" t="s">
        <v>113</v>
      </c>
      <c r="B11" s="44" t="s">
        <v>114</v>
      </c>
      <c r="C11" s="45" t="s">
        <v>121</v>
      </c>
      <c r="D11" s="44" t="s">
        <v>122</v>
      </c>
      <c r="E11" s="46">
        <v>82.1</v>
      </c>
      <c r="F11" s="45">
        <f t="shared" si="0"/>
        <v>4</v>
      </c>
      <c r="G11" s="45"/>
      <c r="H11" s="45" t="s">
        <v>21</v>
      </c>
      <c r="I11" s="43"/>
    </row>
    <row r="12" ht="24.95" customHeight="1" spans="1:9">
      <c r="A12" s="43" t="s">
        <v>113</v>
      </c>
      <c r="B12" s="44" t="s">
        <v>114</v>
      </c>
      <c r="C12" s="45" t="s">
        <v>123</v>
      </c>
      <c r="D12" s="44" t="s">
        <v>124</v>
      </c>
      <c r="E12" s="46">
        <v>82</v>
      </c>
      <c r="F12" s="45">
        <f t="shared" si="0"/>
        <v>5</v>
      </c>
      <c r="G12" s="45"/>
      <c r="H12" s="45" t="s">
        <v>21</v>
      </c>
      <c r="I12" s="43"/>
    </row>
    <row r="13" ht="24.95" customHeight="1" spans="1:9">
      <c r="A13" s="43" t="s">
        <v>125</v>
      </c>
      <c r="B13" s="44" t="s">
        <v>126</v>
      </c>
      <c r="C13" s="45" t="s">
        <v>127</v>
      </c>
      <c r="D13" s="44" t="s">
        <v>128</v>
      </c>
      <c r="E13" s="46">
        <v>79.6</v>
      </c>
      <c r="F13" s="45">
        <f t="shared" si="0"/>
        <v>1</v>
      </c>
      <c r="G13" s="45">
        <v>2</v>
      </c>
      <c r="H13" s="45" t="s">
        <v>21</v>
      </c>
      <c r="I13" s="43"/>
    </row>
    <row r="14" ht="24.95" customHeight="1" spans="1:9">
      <c r="A14" s="43" t="s">
        <v>125</v>
      </c>
      <c r="B14" s="44" t="s">
        <v>126</v>
      </c>
      <c r="C14" s="45" t="s">
        <v>129</v>
      </c>
      <c r="D14" s="44" t="s">
        <v>130</v>
      </c>
      <c r="E14" s="46">
        <v>75.2</v>
      </c>
      <c r="F14" s="45">
        <f t="shared" si="0"/>
        <v>2</v>
      </c>
      <c r="G14" s="45"/>
      <c r="H14" s="45" t="s">
        <v>21</v>
      </c>
      <c r="I14" s="43"/>
    </row>
    <row r="15" ht="24.95" customHeight="1" spans="1:9">
      <c r="A15" s="43" t="s">
        <v>131</v>
      </c>
      <c r="B15" s="44" t="s">
        <v>132</v>
      </c>
      <c r="C15" s="45" t="s">
        <v>133</v>
      </c>
      <c r="D15" s="44" t="s">
        <v>134</v>
      </c>
      <c r="E15" s="46">
        <v>78.4</v>
      </c>
      <c r="F15" s="45">
        <f t="shared" si="0"/>
        <v>1</v>
      </c>
      <c r="G15" s="45">
        <v>3</v>
      </c>
      <c r="H15" s="45" t="s">
        <v>21</v>
      </c>
      <c r="I15" s="43"/>
    </row>
    <row r="16" ht="24.95" customHeight="1" spans="1:9">
      <c r="A16" s="43" t="s">
        <v>131</v>
      </c>
      <c r="B16" s="44" t="s">
        <v>132</v>
      </c>
      <c r="C16" s="45" t="s">
        <v>135</v>
      </c>
      <c r="D16" s="44" t="s">
        <v>136</v>
      </c>
      <c r="E16" s="46">
        <v>76.2</v>
      </c>
      <c r="F16" s="45">
        <f t="shared" si="0"/>
        <v>2</v>
      </c>
      <c r="G16" s="45"/>
      <c r="H16" s="45" t="s">
        <v>21</v>
      </c>
      <c r="I16" s="43"/>
    </row>
    <row r="17" ht="24.95" customHeight="1" spans="1:9">
      <c r="A17" s="43" t="s">
        <v>131</v>
      </c>
      <c r="B17" s="44" t="s">
        <v>132</v>
      </c>
      <c r="C17" s="45" t="s">
        <v>137</v>
      </c>
      <c r="D17" s="44" t="s">
        <v>138</v>
      </c>
      <c r="E17" s="46">
        <v>74.6</v>
      </c>
      <c r="F17" s="45">
        <f t="shared" si="0"/>
        <v>3</v>
      </c>
      <c r="G17" s="45"/>
      <c r="H17" s="45" t="s">
        <v>21</v>
      </c>
      <c r="I17" s="43"/>
    </row>
    <row r="18" ht="24.95" customHeight="1" spans="1:9">
      <c r="A18" s="43" t="s">
        <v>139</v>
      </c>
      <c r="B18" s="44" t="s">
        <v>140</v>
      </c>
      <c r="C18" s="45" t="s">
        <v>141</v>
      </c>
      <c r="D18" s="44" t="s">
        <v>142</v>
      </c>
      <c r="E18" s="46">
        <v>80</v>
      </c>
      <c r="F18" s="45">
        <f t="shared" si="0"/>
        <v>1</v>
      </c>
      <c r="G18" s="45">
        <v>2</v>
      </c>
      <c r="H18" s="45" t="s">
        <v>21</v>
      </c>
      <c r="I18" s="47" t="s">
        <v>143</v>
      </c>
    </row>
    <row r="19" ht="24.95" customHeight="1" spans="1:9">
      <c r="A19" s="43" t="s">
        <v>139</v>
      </c>
      <c r="B19" s="44" t="s">
        <v>140</v>
      </c>
      <c r="C19" s="45" t="s">
        <v>144</v>
      </c>
      <c r="D19" s="44" t="s">
        <v>145</v>
      </c>
      <c r="E19" s="46">
        <v>73.2</v>
      </c>
      <c r="F19" s="45">
        <f t="shared" si="0"/>
        <v>2</v>
      </c>
      <c r="G19" s="45"/>
      <c r="H19" s="45" t="s">
        <v>21</v>
      </c>
      <c r="I19" s="43"/>
    </row>
    <row r="20" ht="24.95" customHeight="1" spans="1:9">
      <c r="A20" s="43" t="s">
        <v>146</v>
      </c>
      <c r="B20" s="44" t="s">
        <v>147</v>
      </c>
      <c r="C20" s="45" t="s">
        <v>148</v>
      </c>
      <c r="D20" s="44" t="s">
        <v>149</v>
      </c>
      <c r="E20" s="46">
        <v>83</v>
      </c>
      <c r="F20" s="45">
        <f t="shared" si="0"/>
        <v>1</v>
      </c>
      <c r="G20" s="45">
        <v>2</v>
      </c>
      <c r="H20" s="45" t="s">
        <v>21</v>
      </c>
      <c r="I20" s="47" t="s">
        <v>143</v>
      </c>
    </row>
    <row r="21" ht="24.95" customHeight="1" spans="1:9">
      <c r="A21" s="43" t="s">
        <v>146</v>
      </c>
      <c r="B21" s="44" t="s">
        <v>147</v>
      </c>
      <c r="C21" s="45" t="s">
        <v>150</v>
      </c>
      <c r="D21" s="44" t="s">
        <v>151</v>
      </c>
      <c r="E21" s="46">
        <v>77.6</v>
      </c>
      <c r="F21" s="45">
        <f t="shared" si="0"/>
        <v>2</v>
      </c>
      <c r="G21" s="45"/>
      <c r="H21" s="45" t="s">
        <v>21</v>
      </c>
      <c r="I21" s="43"/>
    </row>
    <row r="22" ht="24.95" customHeight="1" spans="1:9">
      <c r="A22" s="43" t="s">
        <v>152</v>
      </c>
      <c r="B22" s="44" t="s">
        <v>153</v>
      </c>
      <c r="C22" s="45" t="s">
        <v>154</v>
      </c>
      <c r="D22" s="44" t="s">
        <v>155</v>
      </c>
      <c r="E22" s="46">
        <v>82.6</v>
      </c>
      <c r="F22" s="45">
        <f t="shared" si="0"/>
        <v>1</v>
      </c>
      <c r="G22" s="45">
        <v>1</v>
      </c>
      <c r="H22" s="45" t="s">
        <v>21</v>
      </c>
      <c r="I22" s="43"/>
    </row>
    <row r="23" ht="24.95" customHeight="1" spans="1:9">
      <c r="A23" s="43" t="s">
        <v>156</v>
      </c>
      <c r="B23" s="44" t="s">
        <v>157</v>
      </c>
      <c r="C23" s="45" t="s">
        <v>158</v>
      </c>
      <c r="D23" s="44" t="s">
        <v>159</v>
      </c>
      <c r="E23" s="46">
        <v>78.6</v>
      </c>
      <c r="F23" s="45">
        <f t="shared" si="0"/>
        <v>1</v>
      </c>
      <c r="G23" s="45">
        <v>1</v>
      </c>
      <c r="H23" s="45" t="s">
        <v>21</v>
      </c>
      <c r="I23" s="43"/>
    </row>
    <row r="24" ht="24.95" customHeight="1" spans="1:9">
      <c r="A24" s="43" t="s">
        <v>160</v>
      </c>
      <c r="B24" s="44" t="s">
        <v>161</v>
      </c>
      <c r="C24" s="45" t="s">
        <v>162</v>
      </c>
      <c r="D24" s="44" t="s">
        <v>163</v>
      </c>
      <c r="E24" s="46">
        <v>78.2</v>
      </c>
      <c r="F24" s="45">
        <f t="shared" si="0"/>
        <v>1</v>
      </c>
      <c r="G24" s="45">
        <v>1</v>
      </c>
      <c r="H24" s="45" t="s">
        <v>21</v>
      </c>
      <c r="I24" s="43"/>
    </row>
    <row r="25" ht="24.95" customHeight="1" spans="1:9">
      <c r="A25" s="47" t="s">
        <v>164</v>
      </c>
      <c r="B25" s="44" t="s">
        <v>165</v>
      </c>
      <c r="C25" s="45" t="s">
        <v>166</v>
      </c>
      <c r="D25" s="44" t="s">
        <v>167</v>
      </c>
      <c r="E25" s="46">
        <v>79.5</v>
      </c>
      <c r="F25" s="45">
        <f t="shared" si="0"/>
        <v>1</v>
      </c>
      <c r="G25" s="45">
        <v>1</v>
      </c>
      <c r="H25" s="45" t="s">
        <v>21</v>
      </c>
      <c r="I25" s="43"/>
    </row>
    <row r="26" s="37" customFormat="1" ht="24.95" customHeight="1" spans="1:10">
      <c r="A26" s="43" t="s">
        <v>168</v>
      </c>
      <c r="B26" s="44" t="s">
        <v>169</v>
      </c>
      <c r="C26" s="45" t="s">
        <v>170</v>
      </c>
      <c r="D26" s="44" t="s">
        <v>171</v>
      </c>
      <c r="E26" s="46">
        <v>79.4</v>
      </c>
      <c r="F26" s="45">
        <f t="shared" si="0"/>
        <v>1</v>
      </c>
      <c r="G26" s="45">
        <v>1</v>
      </c>
      <c r="H26" s="45" t="s">
        <v>21</v>
      </c>
      <c r="I26" s="43"/>
      <c r="J26" s="5"/>
    </row>
    <row r="27" ht="24.95" customHeight="1" spans="1:9">
      <c r="A27" s="43" t="s">
        <v>172</v>
      </c>
      <c r="B27" s="44" t="s">
        <v>173</v>
      </c>
      <c r="C27" s="45" t="s">
        <v>174</v>
      </c>
      <c r="D27" s="44" t="s">
        <v>175</v>
      </c>
      <c r="E27" s="46">
        <v>74.6</v>
      </c>
      <c r="F27" s="45">
        <f t="shared" si="0"/>
        <v>1</v>
      </c>
      <c r="G27" s="45">
        <v>1</v>
      </c>
      <c r="H27" s="45" t="s">
        <v>21</v>
      </c>
      <c r="I27" s="43"/>
    </row>
    <row r="28" ht="24.95" customHeight="1" spans="1:9">
      <c r="A28" s="43" t="s">
        <v>176</v>
      </c>
      <c r="B28" s="44" t="s">
        <v>177</v>
      </c>
      <c r="C28" s="45" t="s">
        <v>178</v>
      </c>
      <c r="D28" s="45" t="s">
        <v>179</v>
      </c>
      <c r="E28" s="46">
        <v>85.6</v>
      </c>
      <c r="F28" s="45">
        <f t="shared" si="0"/>
        <v>1</v>
      </c>
      <c r="G28" s="45">
        <v>1</v>
      </c>
      <c r="H28" s="45" t="s">
        <v>21</v>
      </c>
      <c r="I28" s="43"/>
    </row>
    <row r="29" ht="24.95" customHeight="1" spans="1:9">
      <c r="A29" s="43" t="s">
        <v>180</v>
      </c>
      <c r="B29" s="44" t="s">
        <v>181</v>
      </c>
      <c r="C29" s="45" t="s">
        <v>182</v>
      </c>
      <c r="D29" s="44" t="s">
        <v>183</v>
      </c>
      <c r="E29" s="46">
        <v>86.6</v>
      </c>
      <c r="F29" s="45">
        <f t="shared" si="0"/>
        <v>1</v>
      </c>
      <c r="G29" s="45">
        <v>1</v>
      </c>
      <c r="H29" s="45" t="s">
        <v>21</v>
      </c>
      <c r="I29" s="43"/>
    </row>
    <row r="30" ht="24.95" customHeight="1" spans="1:9">
      <c r="A30" s="43" t="s">
        <v>184</v>
      </c>
      <c r="B30" s="44" t="s">
        <v>185</v>
      </c>
      <c r="C30" s="45" t="s">
        <v>186</v>
      </c>
      <c r="D30" s="44" t="s">
        <v>187</v>
      </c>
      <c r="E30" s="46">
        <v>79.2</v>
      </c>
      <c r="F30" s="45">
        <f t="shared" si="0"/>
        <v>1</v>
      </c>
      <c r="G30" s="45">
        <v>1</v>
      </c>
      <c r="H30" s="45" t="s">
        <v>21</v>
      </c>
      <c r="I30" s="43"/>
    </row>
    <row r="31" ht="24.95" customHeight="1" spans="1:9">
      <c r="A31" s="43" t="s">
        <v>188</v>
      </c>
      <c r="B31" s="44" t="s">
        <v>189</v>
      </c>
      <c r="C31" s="45" t="s">
        <v>190</v>
      </c>
      <c r="D31" s="44" t="s">
        <v>191</v>
      </c>
      <c r="E31" s="46">
        <v>81.6</v>
      </c>
      <c r="F31" s="45">
        <f t="shared" si="0"/>
        <v>1</v>
      </c>
      <c r="G31" s="45">
        <v>1</v>
      </c>
      <c r="H31" s="45" t="s">
        <v>21</v>
      </c>
      <c r="I31" s="43"/>
    </row>
    <row r="32" ht="24.95" customHeight="1" spans="1:9">
      <c r="A32" s="43" t="s">
        <v>192</v>
      </c>
      <c r="B32" s="44" t="s">
        <v>193</v>
      </c>
      <c r="C32" s="45" t="s">
        <v>194</v>
      </c>
      <c r="D32" s="44" t="s">
        <v>195</v>
      </c>
      <c r="E32" s="46">
        <v>74.8</v>
      </c>
      <c r="F32" s="45">
        <f t="shared" si="0"/>
        <v>1</v>
      </c>
      <c r="G32" s="45">
        <v>1</v>
      </c>
      <c r="H32" s="45" t="s">
        <v>21</v>
      </c>
      <c r="I32" s="47" t="s">
        <v>196</v>
      </c>
    </row>
    <row r="33" ht="24.95" customHeight="1" spans="1:9">
      <c r="A33" s="43" t="s">
        <v>197</v>
      </c>
      <c r="B33" s="44" t="s">
        <v>198</v>
      </c>
      <c r="C33" s="45" t="s">
        <v>199</v>
      </c>
      <c r="D33" s="44" t="s">
        <v>200</v>
      </c>
      <c r="E33" s="46">
        <v>77</v>
      </c>
      <c r="F33" s="45">
        <f t="shared" si="0"/>
        <v>1</v>
      </c>
      <c r="G33" s="45">
        <v>1</v>
      </c>
      <c r="H33" s="45" t="s">
        <v>201</v>
      </c>
      <c r="I33" s="43"/>
    </row>
    <row r="34" ht="24.95" customHeight="1" spans="1:9">
      <c r="A34" s="43" t="s">
        <v>197</v>
      </c>
      <c r="B34" s="44" t="s">
        <v>202</v>
      </c>
      <c r="C34" s="45" t="s">
        <v>203</v>
      </c>
      <c r="D34" s="44" t="s">
        <v>204</v>
      </c>
      <c r="E34" s="46">
        <v>87.2</v>
      </c>
      <c r="F34" s="45">
        <f t="shared" si="0"/>
        <v>1</v>
      </c>
      <c r="G34" s="45">
        <v>1</v>
      </c>
      <c r="H34" s="45" t="s">
        <v>201</v>
      </c>
      <c r="I34" s="43"/>
    </row>
    <row r="35" ht="24.95" customHeight="1" spans="1:9">
      <c r="A35" s="43" t="s">
        <v>197</v>
      </c>
      <c r="B35" s="44" t="s">
        <v>205</v>
      </c>
      <c r="C35" s="45" t="s">
        <v>206</v>
      </c>
      <c r="D35" s="44" t="s">
        <v>207</v>
      </c>
      <c r="E35" s="46">
        <v>86.4</v>
      </c>
      <c r="F35" s="45">
        <f t="shared" si="0"/>
        <v>1</v>
      </c>
      <c r="G35" s="45">
        <v>2</v>
      </c>
      <c r="H35" s="45" t="s">
        <v>201</v>
      </c>
      <c r="I35" s="43"/>
    </row>
    <row r="36" ht="24.95" customHeight="1" spans="1:9">
      <c r="A36" s="43" t="s">
        <v>197</v>
      </c>
      <c r="B36" s="44" t="s">
        <v>205</v>
      </c>
      <c r="C36" s="45" t="s">
        <v>208</v>
      </c>
      <c r="D36" s="44" t="s">
        <v>209</v>
      </c>
      <c r="E36" s="46">
        <v>85.2</v>
      </c>
      <c r="F36" s="45">
        <f t="shared" ref="F36:F67" si="1">SUMPRODUCT(($B$4:$B$82=B36)*($E$4:$E$82&gt;E36))+1</f>
        <v>2</v>
      </c>
      <c r="G36" s="45"/>
      <c r="H36" s="45" t="s">
        <v>201</v>
      </c>
      <c r="I36" s="43"/>
    </row>
    <row r="37" ht="24.95" customHeight="1" spans="1:9">
      <c r="A37" s="43" t="s">
        <v>197</v>
      </c>
      <c r="B37" s="44" t="s">
        <v>210</v>
      </c>
      <c r="C37" s="45" t="s">
        <v>211</v>
      </c>
      <c r="D37" s="44" t="s">
        <v>212</v>
      </c>
      <c r="E37" s="46">
        <v>80.4</v>
      </c>
      <c r="F37" s="45">
        <f t="shared" si="1"/>
        <v>1</v>
      </c>
      <c r="G37" s="45">
        <v>1</v>
      </c>
      <c r="H37" s="45" t="s">
        <v>201</v>
      </c>
      <c r="I37" s="43"/>
    </row>
    <row r="38" ht="24.95" customHeight="1" spans="1:9">
      <c r="A38" s="43" t="s">
        <v>197</v>
      </c>
      <c r="B38" s="44" t="s">
        <v>213</v>
      </c>
      <c r="C38" s="45" t="s">
        <v>214</v>
      </c>
      <c r="D38" s="44" t="s">
        <v>215</v>
      </c>
      <c r="E38" s="46">
        <v>83.4</v>
      </c>
      <c r="F38" s="45">
        <f t="shared" si="1"/>
        <v>1</v>
      </c>
      <c r="G38" s="45">
        <v>1</v>
      </c>
      <c r="H38" s="45" t="s">
        <v>201</v>
      </c>
      <c r="I38" s="43"/>
    </row>
    <row r="39" ht="24.95" customHeight="1" spans="1:9">
      <c r="A39" s="43" t="s">
        <v>197</v>
      </c>
      <c r="B39" s="44" t="s">
        <v>216</v>
      </c>
      <c r="C39" s="45" t="s">
        <v>217</v>
      </c>
      <c r="D39" s="44" t="s">
        <v>218</v>
      </c>
      <c r="E39" s="46">
        <v>81.8</v>
      </c>
      <c r="F39" s="45">
        <f t="shared" si="1"/>
        <v>1</v>
      </c>
      <c r="G39" s="45">
        <v>1</v>
      </c>
      <c r="H39" s="45" t="s">
        <v>201</v>
      </c>
      <c r="I39" s="43"/>
    </row>
    <row r="40" ht="24.95" customHeight="1" spans="1:9">
      <c r="A40" s="43" t="s">
        <v>219</v>
      </c>
      <c r="B40" s="44" t="s">
        <v>220</v>
      </c>
      <c r="C40" s="45" t="s">
        <v>221</v>
      </c>
      <c r="D40" s="44" t="s">
        <v>222</v>
      </c>
      <c r="E40" s="46">
        <v>80.4</v>
      </c>
      <c r="F40" s="45">
        <f t="shared" si="1"/>
        <v>1</v>
      </c>
      <c r="G40" s="45">
        <v>1</v>
      </c>
      <c r="H40" s="45" t="s">
        <v>201</v>
      </c>
      <c r="I40" s="47" t="s">
        <v>223</v>
      </c>
    </row>
    <row r="41" ht="24.95" customHeight="1" spans="1:9">
      <c r="A41" s="43" t="s">
        <v>219</v>
      </c>
      <c r="B41" s="44" t="s">
        <v>224</v>
      </c>
      <c r="C41" s="45" t="s">
        <v>225</v>
      </c>
      <c r="D41" s="44" t="s">
        <v>226</v>
      </c>
      <c r="E41" s="46">
        <v>85.8</v>
      </c>
      <c r="F41" s="45">
        <f t="shared" si="1"/>
        <v>1</v>
      </c>
      <c r="G41" s="45">
        <v>1</v>
      </c>
      <c r="H41" s="45" t="s">
        <v>201</v>
      </c>
      <c r="I41" s="43"/>
    </row>
    <row r="42" ht="24.95" customHeight="1" spans="1:9">
      <c r="A42" s="43" t="s">
        <v>219</v>
      </c>
      <c r="B42" s="44" t="s">
        <v>227</v>
      </c>
      <c r="C42" s="45" t="s">
        <v>228</v>
      </c>
      <c r="D42" s="44" t="s">
        <v>229</v>
      </c>
      <c r="E42" s="46">
        <v>83.2</v>
      </c>
      <c r="F42" s="45">
        <f t="shared" si="1"/>
        <v>1</v>
      </c>
      <c r="G42" s="45">
        <v>1</v>
      </c>
      <c r="H42" s="45" t="s">
        <v>201</v>
      </c>
      <c r="I42" s="43"/>
    </row>
    <row r="43" ht="24.95" customHeight="1" spans="1:9">
      <c r="A43" s="43" t="s">
        <v>219</v>
      </c>
      <c r="B43" s="44" t="s">
        <v>230</v>
      </c>
      <c r="C43" s="45" t="s">
        <v>231</v>
      </c>
      <c r="D43" s="44" t="s">
        <v>232</v>
      </c>
      <c r="E43" s="46">
        <v>76.2</v>
      </c>
      <c r="F43" s="45">
        <f t="shared" si="1"/>
        <v>1</v>
      </c>
      <c r="G43" s="45">
        <v>2</v>
      </c>
      <c r="H43" s="45" t="s">
        <v>201</v>
      </c>
      <c r="I43" s="48" t="s">
        <v>233</v>
      </c>
    </row>
    <row r="44" ht="24.95" customHeight="1" spans="1:9">
      <c r="A44" s="43" t="s">
        <v>219</v>
      </c>
      <c r="B44" s="44" t="s">
        <v>230</v>
      </c>
      <c r="C44" s="45" t="s">
        <v>234</v>
      </c>
      <c r="D44" s="44" t="s">
        <v>235</v>
      </c>
      <c r="E44" s="46">
        <v>71.4</v>
      </c>
      <c r="F44" s="45">
        <f t="shared" si="1"/>
        <v>2</v>
      </c>
      <c r="G44" s="45"/>
      <c r="H44" s="45" t="s">
        <v>201</v>
      </c>
      <c r="I44" s="49"/>
    </row>
    <row r="45" ht="24.95" customHeight="1" spans="1:9">
      <c r="A45" s="43" t="s">
        <v>219</v>
      </c>
      <c r="B45" s="44" t="s">
        <v>236</v>
      </c>
      <c r="C45" s="45" t="s">
        <v>237</v>
      </c>
      <c r="D45" s="44" t="s">
        <v>238</v>
      </c>
      <c r="E45" s="46">
        <v>83.2</v>
      </c>
      <c r="F45" s="45">
        <f t="shared" si="1"/>
        <v>1</v>
      </c>
      <c r="G45" s="45">
        <v>1</v>
      </c>
      <c r="H45" s="45" t="s">
        <v>201</v>
      </c>
      <c r="I45" s="43"/>
    </row>
    <row r="46" ht="24.95" customHeight="1" spans="1:9">
      <c r="A46" s="43" t="s">
        <v>239</v>
      </c>
      <c r="B46" s="44" t="s">
        <v>240</v>
      </c>
      <c r="C46" s="45" t="s">
        <v>241</v>
      </c>
      <c r="D46" s="44" t="s">
        <v>242</v>
      </c>
      <c r="E46" s="46">
        <v>84.4</v>
      </c>
      <c r="F46" s="45">
        <f t="shared" si="1"/>
        <v>1</v>
      </c>
      <c r="G46" s="45">
        <v>1</v>
      </c>
      <c r="H46" s="45" t="s">
        <v>201</v>
      </c>
      <c r="I46" s="43"/>
    </row>
    <row r="47" ht="24.95" customHeight="1" spans="1:9">
      <c r="A47" s="43" t="s">
        <v>239</v>
      </c>
      <c r="B47" s="44" t="s">
        <v>243</v>
      </c>
      <c r="C47" s="45" t="s">
        <v>244</v>
      </c>
      <c r="D47" s="44" t="s">
        <v>245</v>
      </c>
      <c r="E47" s="46">
        <v>86.4</v>
      </c>
      <c r="F47" s="45">
        <f t="shared" si="1"/>
        <v>1</v>
      </c>
      <c r="G47" s="45">
        <v>1</v>
      </c>
      <c r="H47" s="45" t="s">
        <v>201</v>
      </c>
      <c r="I47" s="43"/>
    </row>
    <row r="48" ht="24.95" customHeight="1" spans="1:9">
      <c r="A48" s="43" t="s">
        <v>239</v>
      </c>
      <c r="B48" s="44" t="s">
        <v>246</v>
      </c>
      <c r="C48" s="45" t="s">
        <v>247</v>
      </c>
      <c r="D48" s="44" t="s">
        <v>248</v>
      </c>
      <c r="E48" s="46">
        <v>80</v>
      </c>
      <c r="F48" s="45">
        <f t="shared" si="1"/>
        <v>1</v>
      </c>
      <c r="G48" s="45">
        <v>1</v>
      </c>
      <c r="H48" s="45" t="s">
        <v>201</v>
      </c>
      <c r="I48" s="43"/>
    </row>
    <row r="49" ht="24.95" customHeight="1" spans="1:9">
      <c r="A49" s="43" t="s">
        <v>239</v>
      </c>
      <c r="B49" s="44" t="s">
        <v>249</v>
      </c>
      <c r="C49" s="45" t="s">
        <v>250</v>
      </c>
      <c r="D49" s="44" t="s">
        <v>251</v>
      </c>
      <c r="E49" s="46">
        <v>83.2</v>
      </c>
      <c r="F49" s="45">
        <f t="shared" si="1"/>
        <v>1</v>
      </c>
      <c r="G49" s="45">
        <v>1</v>
      </c>
      <c r="H49" s="45" t="s">
        <v>201</v>
      </c>
      <c r="I49" s="43"/>
    </row>
    <row r="50" ht="24.95" customHeight="1" spans="1:9">
      <c r="A50" s="43" t="s">
        <v>239</v>
      </c>
      <c r="B50" s="44" t="s">
        <v>252</v>
      </c>
      <c r="C50" s="45" t="s">
        <v>253</v>
      </c>
      <c r="D50" s="44" t="s">
        <v>254</v>
      </c>
      <c r="E50" s="46">
        <v>83.4</v>
      </c>
      <c r="F50" s="45">
        <f t="shared" si="1"/>
        <v>1</v>
      </c>
      <c r="G50" s="45">
        <v>1</v>
      </c>
      <c r="H50" s="45" t="s">
        <v>201</v>
      </c>
      <c r="I50" s="43"/>
    </row>
    <row r="51" ht="24.95" customHeight="1" spans="1:9">
      <c r="A51" s="43" t="s">
        <v>239</v>
      </c>
      <c r="B51" s="44" t="s">
        <v>255</v>
      </c>
      <c r="C51" s="45" t="s">
        <v>256</v>
      </c>
      <c r="D51" s="44" t="s">
        <v>257</v>
      </c>
      <c r="E51" s="46">
        <v>84.4</v>
      </c>
      <c r="F51" s="45">
        <f t="shared" si="1"/>
        <v>1</v>
      </c>
      <c r="G51" s="45">
        <v>1</v>
      </c>
      <c r="H51" s="45" t="s">
        <v>201</v>
      </c>
      <c r="I51" s="47" t="s">
        <v>258</v>
      </c>
    </row>
    <row r="52" ht="24.95" customHeight="1" spans="1:9">
      <c r="A52" s="43" t="s">
        <v>239</v>
      </c>
      <c r="B52" s="44" t="s">
        <v>259</v>
      </c>
      <c r="C52" s="45" t="s">
        <v>260</v>
      </c>
      <c r="D52" s="44" t="s">
        <v>261</v>
      </c>
      <c r="E52" s="46">
        <v>83.6</v>
      </c>
      <c r="F52" s="45">
        <f t="shared" si="1"/>
        <v>1</v>
      </c>
      <c r="G52" s="45">
        <v>1</v>
      </c>
      <c r="H52" s="45" t="s">
        <v>201</v>
      </c>
      <c r="I52" s="43"/>
    </row>
    <row r="53" ht="24.95" customHeight="1" spans="1:9">
      <c r="A53" s="43" t="s">
        <v>239</v>
      </c>
      <c r="B53" s="44" t="s">
        <v>262</v>
      </c>
      <c r="C53" s="45" t="s">
        <v>263</v>
      </c>
      <c r="D53" s="44" t="s">
        <v>264</v>
      </c>
      <c r="E53" s="46">
        <v>76.2</v>
      </c>
      <c r="F53" s="45">
        <f t="shared" si="1"/>
        <v>1</v>
      </c>
      <c r="G53" s="45">
        <v>1</v>
      </c>
      <c r="H53" s="45" t="s">
        <v>201</v>
      </c>
      <c r="I53" s="43"/>
    </row>
    <row r="54" ht="24.95" customHeight="1" spans="1:9">
      <c r="A54" s="43" t="s">
        <v>239</v>
      </c>
      <c r="B54" s="44" t="s">
        <v>265</v>
      </c>
      <c r="C54" s="45" t="s">
        <v>266</v>
      </c>
      <c r="D54" s="44" t="s">
        <v>267</v>
      </c>
      <c r="E54" s="46">
        <v>82.6</v>
      </c>
      <c r="F54" s="45">
        <f t="shared" si="1"/>
        <v>1</v>
      </c>
      <c r="G54" s="45">
        <v>1</v>
      </c>
      <c r="H54" s="45" t="s">
        <v>201</v>
      </c>
      <c r="I54" s="43"/>
    </row>
    <row r="55" ht="24.95" customHeight="1" spans="1:9">
      <c r="A55" s="43" t="s">
        <v>239</v>
      </c>
      <c r="B55" s="44" t="s">
        <v>268</v>
      </c>
      <c r="C55" s="45" t="s">
        <v>269</v>
      </c>
      <c r="D55" s="44" t="s">
        <v>270</v>
      </c>
      <c r="E55" s="46">
        <v>78.4</v>
      </c>
      <c r="F55" s="45">
        <f t="shared" si="1"/>
        <v>1</v>
      </c>
      <c r="G55" s="45">
        <v>1</v>
      </c>
      <c r="H55" s="45" t="s">
        <v>201</v>
      </c>
      <c r="I55" s="43"/>
    </row>
    <row r="56" ht="24.95" customHeight="1" spans="1:9">
      <c r="A56" s="43" t="s">
        <v>239</v>
      </c>
      <c r="B56" s="44" t="s">
        <v>271</v>
      </c>
      <c r="C56" s="45" t="s">
        <v>272</v>
      </c>
      <c r="D56" s="44" t="s">
        <v>273</v>
      </c>
      <c r="E56" s="46">
        <v>84.2</v>
      </c>
      <c r="F56" s="45">
        <f t="shared" si="1"/>
        <v>1</v>
      </c>
      <c r="G56" s="45">
        <v>1</v>
      </c>
      <c r="H56" s="45" t="s">
        <v>201</v>
      </c>
      <c r="I56" s="43"/>
    </row>
    <row r="57" ht="24.95" customHeight="1" spans="1:9">
      <c r="A57" s="43" t="s">
        <v>239</v>
      </c>
      <c r="B57" s="44" t="s">
        <v>274</v>
      </c>
      <c r="C57" s="45" t="s">
        <v>275</v>
      </c>
      <c r="D57" s="44" t="s">
        <v>276</v>
      </c>
      <c r="E57" s="46">
        <v>87</v>
      </c>
      <c r="F57" s="45">
        <f t="shared" si="1"/>
        <v>1</v>
      </c>
      <c r="G57" s="45">
        <v>2</v>
      </c>
      <c r="H57" s="45" t="s">
        <v>201</v>
      </c>
      <c r="I57" s="43"/>
    </row>
    <row r="58" ht="24.95" customHeight="1" spans="1:9">
      <c r="A58" s="43" t="s">
        <v>239</v>
      </c>
      <c r="B58" s="44" t="s">
        <v>274</v>
      </c>
      <c r="C58" s="45" t="s">
        <v>277</v>
      </c>
      <c r="D58" s="44" t="s">
        <v>278</v>
      </c>
      <c r="E58" s="46">
        <v>80.8</v>
      </c>
      <c r="F58" s="45">
        <f t="shared" si="1"/>
        <v>2</v>
      </c>
      <c r="G58" s="45"/>
      <c r="H58" s="45" t="s">
        <v>201</v>
      </c>
      <c r="I58" s="43"/>
    </row>
    <row r="59" ht="24.95" customHeight="1" spans="1:9">
      <c r="A59" s="43" t="s">
        <v>239</v>
      </c>
      <c r="B59" s="44" t="s">
        <v>279</v>
      </c>
      <c r="C59" s="45" t="s">
        <v>280</v>
      </c>
      <c r="D59" s="44" t="s">
        <v>281</v>
      </c>
      <c r="E59" s="46">
        <v>85.2</v>
      </c>
      <c r="F59" s="45">
        <f t="shared" si="1"/>
        <v>1</v>
      </c>
      <c r="G59" s="45">
        <v>1</v>
      </c>
      <c r="H59" s="45" t="s">
        <v>201</v>
      </c>
      <c r="I59" s="47" t="s">
        <v>258</v>
      </c>
    </row>
    <row r="60" ht="24.95" customHeight="1" spans="1:9">
      <c r="A60" s="43" t="s">
        <v>239</v>
      </c>
      <c r="B60" s="44" t="s">
        <v>282</v>
      </c>
      <c r="C60" s="45" t="s">
        <v>283</v>
      </c>
      <c r="D60" s="44" t="s">
        <v>284</v>
      </c>
      <c r="E60" s="46">
        <v>78.2</v>
      </c>
      <c r="F60" s="45">
        <f t="shared" si="1"/>
        <v>1</v>
      </c>
      <c r="G60" s="45">
        <v>1</v>
      </c>
      <c r="H60" s="45" t="s">
        <v>201</v>
      </c>
      <c r="I60" s="43"/>
    </row>
    <row r="61" ht="24.95" customHeight="1" spans="1:9">
      <c r="A61" s="43" t="s">
        <v>239</v>
      </c>
      <c r="B61" s="44" t="s">
        <v>285</v>
      </c>
      <c r="C61" s="45" t="s">
        <v>286</v>
      </c>
      <c r="D61" s="44" t="s">
        <v>287</v>
      </c>
      <c r="E61" s="46">
        <v>82</v>
      </c>
      <c r="F61" s="45">
        <f t="shared" si="1"/>
        <v>1</v>
      </c>
      <c r="G61" s="45">
        <v>1</v>
      </c>
      <c r="H61" s="45" t="s">
        <v>201</v>
      </c>
      <c r="I61" s="43"/>
    </row>
    <row r="62" ht="24.95" customHeight="1" spans="1:9">
      <c r="A62" s="43" t="s">
        <v>239</v>
      </c>
      <c r="B62" s="44" t="s">
        <v>288</v>
      </c>
      <c r="C62" s="45" t="s">
        <v>289</v>
      </c>
      <c r="D62" s="44" t="s">
        <v>290</v>
      </c>
      <c r="E62" s="46">
        <v>85.2</v>
      </c>
      <c r="F62" s="45">
        <f t="shared" si="1"/>
        <v>1</v>
      </c>
      <c r="G62" s="45">
        <v>2</v>
      </c>
      <c r="H62" s="45" t="s">
        <v>201</v>
      </c>
      <c r="I62" s="43"/>
    </row>
    <row r="63" ht="24.95" customHeight="1" spans="1:9">
      <c r="A63" s="43" t="s">
        <v>239</v>
      </c>
      <c r="B63" s="44" t="s">
        <v>288</v>
      </c>
      <c r="C63" s="45" t="s">
        <v>291</v>
      </c>
      <c r="D63" s="45" t="s">
        <v>292</v>
      </c>
      <c r="E63" s="46">
        <v>80.6</v>
      </c>
      <c r="F63" s="45">
        <f t="shared" si="1"/>
        <v>2</v>
      </c>
      <c r="G63" s="45"/>
      <c r="H63" s="45" t="s">
        <v>201</v>
      </c>
      <c r="I63" s="43"/>
    </row>
    <row r="64" ht="24.95" customHeight="1" spans="1:9">
      <c r="A64" s="43" t="s">
        <v>239</v>
      </c>
      <c r="B64" s="44" t="s">
        <v>293</v>
      </c>
      <c r="C64" s="45" t="s">
        <v>294</v>
      </c>
      <c r="D64" s="44" t="s">
        <v>295</v>
      </c>
      <c r="E64" s="46">
        <v>79</v>
      </c>
      <c r="F64" s="45">
        <f t="shared" si="1"/>
        <v>1</v>
      </c>
      <c r="G64" s="45">
        <v>1</v>
      </c>
      <c r="H64" s="45" t="s">
        <v>201</v>
      </c>
      <c r="I64" s="43"/>
    </row>
    <row r="65" ht="24.95" customHeight="1" spans="1:9">
      <c r="A65" s="43" t="s">
        <v>239</v>
      </c>
      <c r="B65" s="44" t="s">
        <v>296</v>
      </c>
      <c r="C65" s="45" t="s">
        <v>297</v>
      </c>
      <c r="D65" s="44" t="s">
        <v>298</v>
      </c>
      <c r="E65" s="46">
        <v>86.4</v>
      </c>
      <c r="F65" s="45">
        <f t="shared" si="1"/>
        <v>1</v>
      </c>
      <c r="G65" s="45">
        <v>1</v>
      </c>
      <c r="H65" s="45" t="s">
        <v>201</v>
      </c>
      <c r="I65" s="43"/>
    </row>
    <row r="66" ht="24.95" customHeight="1" spans="1:9">
      <c r="A66" s="43" t="s">
        <v>239</v>
      </c>
      <c r="B66" s="44" t="s">
        <v>299</v>
      </c>
      <c r="C66" s="45" t="s">
        <v>300</v>
      </c>
      <c r="D66" s="44" t="s">
        <v>301</v>
      </c>
      <c r="E66" s="46">
        <v>75.2</v>
      </c>
      <c r="F66" s="45">
        <f t="shared" si="1"/>
        <v>1</v>
      </c>
      <c r="G66" s="45">
        <v>1</v>
      </c>
      <c r="H66" s="45" t="s">
        <v>201</v>
      </c>
      <c r="I66" s="43"/>
    </row>
    <row r="67" ht="24.95" customHeight="1" spans="1:9">
      <c r="A67" s="43" t="s">
        <v>239</v>
      </c>
      <c r="B67" s="44" t="s">
        <v>302</v>
      </c>
      <c r="C67" s="45" t="s">
        <v>303</v>
      </c>
      <c r="D67" s="44" t="s">
        <v>304</v>
      </c>
      <c r="E67" s="46">
        <v>78.6</v>
      </c>
      <c r="F67" s="45">
        <f t="shared" si="1"/>
        <v>1</v>
      </c>
      <c r="G67" s="45">
        <v>1</v>
      </c>
      <c r="H67" s="45" t="s">
        <v>201</v>
      </c>
      <c r="I67" s="43"/>
    </row>
    <row r="68" ht="24.95" customHeight="1" spans="1:9">
      <c r="A68" s="43" t="s">
        <v>305</v>
      </c>
      <c r="B68" s="44" t="s">
        <v>306</v>
      </c>
      <c r="C68" s="45" t="s">
        <v>307</v>
      </c>
      <c r="D68" s="44" t="s">
        <v>308</v>
      </c>
      <c r="E68" s="46">
        <v>80</v>
      </c>
      <c r="F68" s="45">
        <f t="shared" ref="F68:F99" si="2">SUMPRODUCT(($B$4:$B$82=B68)*($E$4:$E$82&gt;E68))+1</f>
        <v>1</v>
      </c>
      <c r="G68" s="45">
        <v>1</v>
      </c>
      <c r="H68" s="45" t="s">
        <v>201</v>
      </c>
      <c r="I68" s="43"/>
    </row>
    <row r="69" ht="24.95" customHeight="1" spans="1:9">
      <c r="A69" s="43" t="s">
        <v>305</v>
      </c>
      <c r="B69" s="44" t="s">
        <v>309</v>
      </c>
      <c r="C69" s="45" t="s">
        <v>310</v>
      </c>
      <c r="D69" s="44" t="s">
        <v>311</v>
      </c>
      <c r="E69" s="46">
        <v>83.4</v>
      </c>
      <c r="F69" s="45">
        <f t="shared" si="2"/>
        <v>1</v>
      </c>
      <c r="G69" s="45">
        <v>1</v>
      </c>
      <c r="H69" s="45" t="s">
        <v>201</v>
      </c>
      <c r="I69" s="47" t="s">
        <v>258</v>
      </c>
    </row>
    <row r="70" ht="24.95" customHeight="1" spans="1:9">
      <c r="A70" s="43" t="s">
        <v>305</v>
      </c>
      <c r="B70" s="44" t="s">
        <v>312</v>
      </c>
      <c r="C70" s="45" t="s">
        <v>313</v>
      </c>
      <c r="D70" s="44" t="s">
        <v>314</v>
      </c>
      <c r="E70" s="46">
        <v>84.6</v>
      </c>
      <c r="F70" s="45">
        <f t="shared" si="2"/>
        <v>1</v>
      </c>
      <c r="G70" s="45">
        <v>3</v>
      </c>
      <c r="H70" s="45" t="s">
        <v>201</v>
      </c>
      <c r="I70" s="43"/>
    </row>
    <row r="71" ht="24.95" customHeight="1" spans="1:9">
      <c r="A71" s="43" t="s">
        <v>305</v>
      </c>
      <c r="B71" s="44" t="s">
        <v>312</v>
      </c>
      <c r="C71" s="45" t="s">
        <v>315</v>
      </c>
      <c r="D71" s="44" t="s">
        <v>316</v>
      </c>
      <c r="E71" s="46">
        <v>84</v>
      </c>
      <c r="F71" s="45">
        <f t="shared" si="2"/>
        <v>2</v>
      </c>
      <c r="G71" s="45"/>
      <c r="H71" s="45" t="s">
        <v>201</v>
      </c>
      <c r="I71" s="43"/>
    </row>
    <row r="72" ht="24.95" customHeight="1" spans="1:9">
      <c r="A72" s="43" t="s">
        <v>305</v>
      </c>
      <c r="B72" s="44" t="s">
        <v>312</v>
      </c>
      <c r="C72" s="45" t="s">
        <v>317</v>
      </c>
      <c r="D72" s="44" t="s">
        <v>318</v>
      </c>
      <c r="E72" s="46">
        <v>72</v>
      </c>
      <c r="F72" s="45">
        <f t="shared" si="2"/>
        <v>3</v>
      </c>
      <c r="G72" s="45"/>
      <c r="H72" s="45" t="s">
        <v>201</v>
      </c>
      <c r="I72" s="43"/>
    </row>
    <row r="73" ht="24.95" customHeight="1" spans="1:9">
      <c r="A73" s="43" t="s">
        <v>305</v>
      </c>
      <c r="B73" s="44" t="s">
        <v>319</v>
      </c>
      <c r="C73" s="45" t="s">
        <v>320</v>
      </c>
      <c r="D73" s="44" t="s">
        <v>321</v>
      </c>
      <c r="E73" s="46">
        <v>76.6</v>
      </c>
      <c r="F73" s="45">
        <f t="shared" si="2"/>
        <v>1</v>
      </c>
      <c r="G73" s="45">
        <v>1</v>
      </c>
      <c r="H73" s="45" t="s">
        <v>201</v>
      </c>
      <c r="I73" s="43"/>
    </row>
    <row r="74" ht="24.95" customHeight="1" spans="1:9">
      <c r="A74" s="43" t="s">
        <v>305</v>
      </c>
      <c r="B74" s="44" t="s">
        <v>322</v>
      </c>
      <c r="C74" s="45" t="s">
        <v>323</v>
      </c>
      <c r="D74" s="44" t="s">
        <v>324</v>
      </c>
      <c r="E74" s="46">
        <v>79.4</v>
      </c>
      <c r="F74" s="45">
        <f t="shared" si="2"/>
        <v>1</v>
      </c>
      <c r="G74" s="45">
        <v>1</v>
      </c>
      <c r="H74" s="45" t="s">
        <v>201</v>
      </c>
      <c r="I74" s="43"/>
    </row>
    <row r="75" ht="24.95" customHeight="1" spans="1:9">
      <c r="A75" s="43" t="s">
        <v>305</v>
      </c>
      <c r="B75" s="44" t="s">
        <v>325</v>
      </c>
      <c r="C75" s="45" t="s">
        <v>326</v>
      </c>
      <c r="D75" s="44" t="s">
        <v>327</v>
      </c>
      <c r="E75" s="46">
        <v>77.6</v>
      </c>
      <c r="F75" s="45">
        <f t="shared" si="2"/>
        <v>1</v>
      </c>
      <c r="G75" s="45">
        <v>1</v>
      </c>
      <c r="H75" s="45" t="s">
        <v>201</v>
      </c>
      <c r="I75" s="47" t="s">
        <v>258</v>
      </c>
    </row>
    <row r="76" ht="24.95" customHeight="1" spans="1:9">
      <c r="A76" s="43" t="s">
        <v>305</v>
      </c>
      <c r="B76" s="44" t="s">
        <v>328</v>
      </c>
      <c r="C76" s="45" t="s">
        <v>329</v>
      </c>
      <c r="D76" s="44" t="s">
        <v>330</v>
      </c>
      <c r="E76" s="46">
        <v>86</v>
      </c>
      <c r="F76" s="45">
        <f t="shared" si="2"/>
        <v>1</v>
      </c>
      <c r="G76" s="45">
        <v>1</v>
      </c>
      <c r="H76" s="45" t="s">
        <v>201</v>
      </c>
      <c r="I76" s="47" t="s">
        <v>258</v>
      </c>
    </row>
    <row r="77" ht="24.95" customHeight="1" spans="1:9">
      <c r="A77" s="43" t="s">
        <v>305</v>
      </c>
      <c r="B77" s="44" t="s">
        <v>331</v>
      </c>
      <c r="C77" s="45" t="s">
        <v>332</v>
      </c>
      <c r="D77" s="44" t="s">
        <v>333</v>
      </c>
      <c r="E77" s="46">
        <v>84.4</v>
      </c>
      <c r="F77" s="45">
        <f t="shared" si="2"/>
        <v>1</v>
      </c>
      <c r="G77" s="45">
        <v>1</v>
      </c>
      <c r="H77" s="45" t="s">
        <v>201</v>
      </c>
      <c r="I77" s="43"/>
    </row>
    <row r="78" ht="24.95" customHeight="1" spans="1:9">
      <c r="A78" s="43" t="s">
        <v>305</v>
      </c>
      <c r="B78" s="44" t="s">
        <v>334</v>
      </c>
      <c r="C78" s="45" t="s">
        <v>335</v>
      </c>
      <c r="D78" s="44" t="s">
        <v>336</v>
      </c>
      <c r="E78" s="46">
        <v>87.4</v>
      </c>
      <c r="F78" s="45">
        <f t="shared" si="2"/>
        <v>1</v>
      </c>
      <c r="G78" s="45">
        <v>1</v>
      </c>
      <c r="H78" s="45" t="s">
        <v>201</v>
      </c>
      <c r="I78" s="43"/>
    </row>
    <row r="79" ht="24.95" customHeight="1" spans="1:9">
      <c r="A79" s="43" t="s">
        <v>337</v>
      </c>
      <c r="B79" s="44" t="s">
        <v>338</v>
      </c>
      <c r="C79" s="45" t="s">
        <v>339</v>
      </c>
      <c r="D79" s="45" t="s">
        <v>340</v>
      </c>
      <c r="E79" s="46">
        <v>85.4</v>
      </c>
      <c r="F79" s="45">
        <f t="shared" si="2"/>
        <v>1</v>
      </c>
      <c r="G79" s="45">
        <v>1</v>
      </c>
      <c r="H79" s="45" t="s">
        <v>201</v>
      </c>
      <c r="I79" s="43"/>
    </row>
    <row r="80" ht="24.95" customHeight="1" spans="1:9">
      <c r="A80" s="47" t="s">
        <v>341</v>
      </c>
      <c r="B80" s="44" t="s">
        <v>342</v>
      </c>
      <c r="C80" s="45" t="s">
        <v>343</v>
      </c>
      <c r="D80" s="44" t="s">
        <v>344</v>
      </c>
      <c r="E80" s="46">
        <v>78</v>
      </c>
      <c r="F80" s="45">
        <f t="shared" si="2"/>
        <v>1</v>
      </c>
      <c r="G80" s="45">
        <v>1</v>
      </c>
      <c r="H80" s="45" t="s">
        <v>201</v>
      </c>
      <c r="I80" s="43"/>
    </row>
    <row r="81" ht="24.95" customHeight="1" spans="1:9">
      <c r="A81" s="43" t="s">
        <v>345</v>
      </c>
      <c r="B81" s="44" t="s">
        <v>346</v>
      </c>
      <c r="C81" s="45" t="s">
        <v>347</v>
      </c>
      <c r="D81" s="44" t="s">
        <v>348</v>
      </c>
      <c r="E81" s="46">
        <v>81.1</v>
      </c>
      <c r="F81" s="45">
        <f t="shared" si="2"/>
        <v>1</v>
      </c>
      <c r="G81" s="45">
        <v>1</v>
      </c>
      <c r="H81" s="45" t="s">
        <v>201</v>
      </c>
      <c r="I81" s="43"/>
    </row>
    <row r="82" ht="24.95" customHeight="1" spans="1:9">
      <c r="A82" s="43" t="s">
        <v>345</v>
      </c>
      <c r="B82" s="44" t="s">
        <v>349</v>
      </c>
      <c r="C82" s="45" t="s">
        <v>350</v>
      </c>
      <c r="D82" s="44" t="s">
        <v>351</v>
      </c>
      <c r="E82" s="46">
        <v>75</v>
      </c>
      <c r="F82" s="45">
        <f t="shared" si="2"/>
        <v>1</v>
      </c>
      <c r="G82" s="45">
        <v>1</v>
      </c>
      <c r="H82" s="45" t="s">
        <v>201</v>
      </c>
      <c r="I82" s="43"/>
    </row>
    <row r="83" spans="1:9">
      <c r="A83" s="50" t="s">
        <v>352</v>
      </c>
      <c r="B83" s="50"/>
      <c r="C83" s="50"/>
      <c r="D83" s="50"/>
      <c r="E83" s="50"/>
      <c r="F83" s="50"/>
      <c r="G83" s="50"/>
      <c r="H83" s="50"/>
      <c r="I83" s="50"/>
    </row>
  </sheetData>
  <autoFilter ref="A3:G82">
    <extLst/>
  </autoFilter>
  <mergeCells count="16">
    <mergeCell ref="A2:I2"/>
    <mergeCell ref="A83:I83"/>
    <mergeCell ref="G5:G6"/>
    <mergeCell ref="G8:G12"/>
    <mergeCell ref="G13:G14"/>
    <mergeCell ref="G15:G17"/>
    <mergeCell ref="G18:G19"/>
    <mergeCell ref="G20:G21"/>
    <mergeCell ref="G35:G36"/>
    <mergeCell ref="G43:G44"/>
    <mergeCell ref="G57:G58"/>
    <mergeCell ref="G62:G63"/>
    <mergeCell ref="G70:G72"/>
    <mergeCell ref="I18:I19"/>
    <mergeCell ref="I20:I21"/>
    <mergeCell ref="I43:I44"/>
  </mergeCells>
  <printOptions horizontalCentered="1"/>
  <pageMargins left="0.554861111111111" right="0.554861111111111" top="1" bottom="1" header="0.5" footer="0.5"/>
  <pageSetup paperSize="9" scale="83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zoomScale="130" zoomScaleNormal="130" workbookViewId="0">
      <pane xSplit="3" ySplit="1" topLeftCell="D12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3.5"/>
  <cols>
    <col min="1" max="1" width="26.875" style="2" customWidth="1"/>
    <col min="2" max="2" width="7.875" style="3" customWidth="1"/>
    <col min="3" max="3" width="6.25" style="3" customWidth="1"/>
    <col min="4" max="4" width="8.5" style="3" customWidth="1"/>
    <col min="5" max="5" width="21.5" style="4" customWidth="1"/>
    <col min="6" max="6" width="7.875" style="3" customWidth="1"/>
    <col min="7" max="7" width="7.75" style="3" customWidth="1"/>
    <col min="8" max="8" width="7.75" style="2" customWidth="1"/>
    <col min="9" max="10" width="7.75" style="5" customWidth="1"/>
    <col min="11" max="11" width="5.75" style="5" customWidth="1"/>
    <col min="12" max="12" width="19.5" style="5" customWidth="1"/>
    <col min="13" max="16368" width="9" style="5"/>
    <col min="16369" max="16384" width="9" style="6"/>
  </cols>
  <sheetData>
    <row r="1" s="1" customFormat="1" ht="20.25" spans="1:16384">
      <c r="A1" s="7" t="s">
        <v>0</v>
      </c>
      <c r="B1" s="8"/>
      <c r="C1" s="8"/>
      <c r="D1" s="8"/>
      <c r="E1" s="9"/>
      <c r="F1" s="8"/>
      <c r="G1" s="8"/>
      <c r="H1" s="10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32"/>
      <c r="XFD1" s="32"/>
    </row>
    <row r="2" ht="33" customHeight="1" spans="1:12">
      <c r="A2" s="11" t="s">
        <v>353</v>
      </c>
      <c r="B2" s="12"/>
      <c r="C2" s="12"/>
      <c r="D2" s="12"/>
      <c r="E2" s="12"/>
      <c r="F2" s="12"/>
      <c r="G2" s="12"/>
      <c r="H2" s="12"/>
      <c r="I2" s="12"/>
      <c r="J2" s="33"/>
      <c r="K2" s="33"/>
      <c r="L2" s="33"/>
    </row>
    <row r="3" ht="28.5" spans="1:12">
      <c r="A3" s="13" t="s">
        <v>2</v>
      </c>
      <c r="B3" s="13" t="s">
        <v>3</v>
      </c>
      <c r="C3" s="13" t="s">
        <v>4</v>
      </c>
      <c r="D3" s="14" t="s">
        <v>354</v>
      </c>
      <c r="E3" s="14" t="s">
        <v>6</v>
      </c>
      <c r="F3" s="14" t="s">
        <v>7</v>
      </c>
      <c r="G3" s="13" t="s">
        <v>355</v>
      </c>
      <c r="H3" s="13" t="s">
        <v>356</v>
      </c>
      <c r="I3" s="34" t="s">
        <v>9</v>
      </c>
      <c r="J3" s="35" t="s">
        <v>11</v>
      </c>
      <c r="K3" s="35" t="s">
        <v>12</v>
      </c>
      <c r="L3" s="35" t="s">
        <v>357</v>
      </c>
    </row>
    <row r="4" ht="27.95" customHeight="1" spans="1:12">
      <c r="A4" s="15" t="s">
        <v>358</v>
      </c>
      <c r="B4" s="16">
        <v>202322</v>
      </c>
      <c r="C4" s="16">
        <v>2</v>
      </c>
      <c r="D4" s="15" t="s">
        <v>359</v>
      </c>
      <c r="E4" s="16" t="s">
        <v>360</v>
      </c>
      <c r="F4" s="17" t="s">
        <v>19</v>
      </c>
      <c r="G4" s="16">
        <v>2</v>
      </c>
      <c r="H4" s="16" t="s">
        <v>20</v>
      </c>
      <c r="I4" s="16">
        <v>88</v>
      </c>
      <c r="J4" s="22">
        <v>90</v>
      </c>
      <c r="K4" s="16">
        <v>1</v>
      </c>
      <c r="L4" s="25"/>
    </row>
    <row r="5" ht="27.95" customHeight="1" spans="1:12">
      <c r="A5" s="15" t="s">
        <v>358</v>
      </c>
      <c r="B5" s="16"/>
      <c r="C5" s="16"/>
      <c r="D5" s="15" t="s">
        <v>361</v>
      </c>
      <c r="E5" s="16" t="s">
        <v>362</v>
      </c>
      <c r="F5" s="17" t="s">
        <v>19</v>
      </c>
      <c r="G5" s="16">
        <v>0</v>
      </c>
      <c r="H5" s="16" t="s">
        <v>20</v>
      </c>
      <c r="I5" s="16">
        <v>88</v>
      </c>
      <c r="J5" s="22">
        <v>88</v>
      </c>
      <c r="K5" s="16">
        <v>2</v>
      </c>
      <c r="L5" s="25"/>
    </row>
    <row r="6" ht="27.95" customHeight="1" spans="1:12">
      <c r="A6" s="15" t="s">
        <v>358</v>
      </c>
      <c r="B6" s="18" t="s">
        <v>363</v>
      </c>
      <c r="C6" s="16">
        <v>1</v>
      </c>
      <c r="D6" s="17" t="s">
        <v>364</v>
      </c>
      <c r="E6" s="16" t="s">
        <v>365</v>
      </c>
      <c r="F6" s="17" t="s">
        <v>19</v>
      </c>
      <c r="G6" s="16">
        <v>0</v>
      </c>
      <c r="H6" s="16" t="s">
        <v>20</v>
      </c>
      <c r="I6" s="16">
        <v>80.67</v>
      </c>
      <c r="J6" s="22">
        <v>80.67</v>
      </c>
      <c r="K6" s="16">
        <v>1</v>
      </c>
      <c r="L6" s="25"/>
    </row>
    <row r="7" ht="26.1" customHeight="1" spans="1:12">
      <c r="A7" s="15" t="s">
        <v>358</v>
      </c>
      <c r="B7" s="18" t="s">
        <v>366</v>
      </c>
      <c r="C7" s="16">
        <v>1</v>
      </c>
      <c r="D7" s="17" t="s">
        <v>367</v>
      </c>
      <c r="E7" s="16" t="s">
        <v>368</v>
      </c>
      <c r="F7" s="17" t="s">
        <v>26</v>
      </c>
      <c r="G7" s="16">
        <v>0</v>
      </c>
      <c r="H7" s="16">
        <v>49.5</v>
      </c>
      <c r="I7" s="16">
        <v>94.67</v>
      </c>
      <c r="J7" s="22">
        <v>72.09</v>
      </c>
      <c r="K7" s="16">
        <v>1</v>
      </c>
      <c r="L7" s="25"/>
    </row>
    <row r="8" ht="48" customHeight="1" spans="1:12">
      <c r="A8" s="19" t="s">
        <v>369</v>
      </c>
      <c r="B8" s="20" t="s">
        <v>370</v>
      </c>
      <c r="C8" s="20" t="s">
        <v>41</v>
      </c>
      <c r="D8" s="19" t="s">
        <v>371</v>
      </c>
      <c r="E8" s="20" t="s">
        <v>372</v>
      </c>
      <c r="F8" s="21" t="s">
        <v>26</v>
      </c>
      <c r="G8" s="20" t="s">
        <v>20</v>
      </c>
      <c r="H8" s="22">
        <v>44</v>
      </c>
      <c r="I8" s="22">
        <v>88.2</v>
      </c>
      <c r="J8" s="22">
        <f>(H8+I8)/2</f>
        <v>66.1</v>
      </c>
      <c r="K8" s="22">
        <v>1</v>
      </c>
      <c r="L8" s="19" t="s">
        <v>373</v>
      </c>
    </row>
    <row r="9" ht="36" customHeight="1" spans="1:12">
      <c r="A9" s="19" t="s">
        <v>369</v>
      </c>
      <c r="B9" s="20" t="s">
        <v>374</v>
      </c>
      <c r="C9" s="23" t="s">
        <v>41</v>
      </c>
      <c r="D9" s="19" t="s">
        <v>375</v>
      </c>
      <c r="E9" s="20" t="s">
        <v>376</v>
      </c>
      <c r="F9" s="21" t="s">
        <v>19</v>
      </c>
      <c r="G9" s="20" t="s">
        <v>20</v>
      </c>
      <c r="H9" s="22" t="s">
        <v>20</v>
      </c>
      <c r="I9" s="22">
        <v>84</v>
      </c>
      <c r="J9" s="22">
        <f>I9</f>
        <v>84</v>
      </c>
      <c r="K9" s="22">
        <v>1</v>
      </c>
      <c r="L9" s="25"/>
    </row>
    <row r="10" ht="36" customHeight="1" spans="1:12">
      <c r="A10" s="24" t="s">
        <v>377</v>
      </c>
      <c r="B10" s="18">
        <v>202329</v>
      </c>
      <c r="C10" s="25">
        <v>1</v>
      </c>
      <c r="D10" s="24" t="s">
        <v>378</v>
      </c>
      <c r="E10" s="25" t="s">
        <v>379</v>
      </c>
      <c r="F10" s="19" t="s">
        <v>19</v>
      </c>
      <c r="G10" s="26">
        <v>0</v>
      </c>
      <c r="H10" s="25" t="s">
        <v>20</v>
      </c>
      <c r="I10" s="25">
        <v>89.6</v>
      </c>
      <c r="J10" s="25">
        <v>89.6</v>
      </c>
      <c r="K10" s="25">
        <v>1</v>
      </c>
      <c r="L10" s="25"/>
    </row>
    <row r="11" ht="29.1" customHeight="1" spans="1:12">
      <c r="A11" s="19" t="s">
        <v>380</v>
      </c>
      <c r="B11" s="20" t="s">
        <v>381</v>
      </c>
      <c r="C11" s="20" t="s">
        <v>41</v>
      </c>
      <c r="D11" s="19" t="s">
        <v>382</v>
      </c>
      <c r="E11" s="20" t="s">
        <v>383</v>
      </c>
      <c r="F11" s="21" t="s">
        <v>26</v>
      </c>
      <c r="G11" s="27" t="s">
        <v>20</v>
      </c>
      <c r="H11" s="27" t="s">
        <v>384</v>
      </c>
      <c r="I11" s="27" t="s">
        <v>385</v>
      </c>
      <c r="J11" s="36">
        <v>79</v>
      </c>
      <c r="K11" s="29">
        <v>1</v>
      </c>
      <c r="L11" s="25"/>
    </row>
    <row r="12" ht="48" customHeight="1" spans="1:12">
      <c r="A12" s="19" t="s">
        <v>386</v>
      </c>
      <c r="B12" s="20" t="s">
        <v>387</v>
      </c>
      <c r="C12" s="22">
        <v>1</v>
      </c>
      <c r="D12" s="21" t="s">
        <v>388</v>
      </c>
      <c r="E12" s="20" t="s">
        <v>389</v>
      </c>
      <c r="F12" s="21" t="s">
        <v>26</v>
      </c>
      <c r="G12" s="20" t="s">
        <v>20</v>
      </c>
      <c r="H12" s="18" t="s">
        <v>390</v>
      </c>
      <c r="I12" s="22">
        <v>74.5</v>
      </c>
      <c r="J12" s="22">
        <f>H12*0.5+I12*0.5</f>
        <v>65.95</v>
      </c>
      <c r="K12" s="22">
        <v>1</v>
      </c>
      <c r="L12" s="19" t="s">
        <v>373</v>
      </c>
    </row>
    <row r="13" ht="27.95" customHeight="1" spans="1:12">
      <c r="A13" s="28" t="s">
        <v>391</v>
      </c>
      <c r="B13" s="29">
        <v>202336</v>
      </c>
      <c r="C13" s="30">
        <v>1</v>
      </c>
      <c r="D13" s="31" t="s">
        <v>392</v>
      </c>
      <c r="E13" s="29" t="s">
        <v>393</v>
      </c>
      <c r="F13" s="28" t="s">
        <v>26</v>
      </c>
      <c r="G13" s="20" t="s">
        <v>20</v>
      </c>
      <c r="H13" s="25">
        <v>67</v>
      </c>
      <c r="I13" s="25">
        <v>76.8</v>
      </c>
      <c r="J13" s="25">
        <v>71.9</v>
      </c>
      <c r="K13" s="25">
        <v>1</v>
      </c>
      <c r="L13" s="25"/>
    </row>
    <row r="14" ht="27.95" customHeight="1" spans="1:12">
      <c r="A14" s="28" t="s">
        <v>391</v>
      </c>
      <c r="B14" s="29">
        <v>202337</v>
      </c>
      <c r="C14" s="30">
        <v>1</v>
      </c>
      <c r="D14" s="31" t="s">
        <v>394</v>
      </c>
      <c r="E14" s="29" t="s">
        <v>395</v>
      </c>
      <c r="F14" s="28" t="s">
        <v>26</v>
      </c>
      <c r="G14" s="20" t="s">
        <v>20</v>
      </c>
      <c r="H14" s="25">
        <v>67</v>
      </c>
      <c r="I14" s="25">
        <v>84.4</v>
      </c>
      <c r="J14" s="25">
        <v>75.7</v>
      </c>
      <c r="K14" s="25">
        <v>1</v>
      </c>
      <c r="L14" s="25"/>
    </row>
    <row r="15" ht="27.95" customHeight="1" spans="1:12">
      <c r="A15" s="28" t="s">
        <v>391</v>
      </c>
      <c r="B15" s="29">
        <v>202343</v>
      </c>
      <c r="C15" s="29">
        <v>1</v>
      </c>
      <c r="D15" s="31" t="s">
        <v>396</v>
      </c>
      <c r="E15" s="29" t="s">
        <v>397</v>
      </c>
      <c r="F15" s="28" t="s">
        <v>26</v>
      </c>
      <c r="G15" s="20" t="s">
        <v>20</v>
      </c>
      <c r="H15" s="25">
        <v>64</v>
      </c>
      <c r="I15" s="25">
        <v>80</v>
      </c>
      <c r="J15" s="25">
        <v>72</v>
      </c>
      <c r="K15" s="25">
        <v>1</v>
      </c>
      <c r="L15" s="25"/>
    </row>
    <row r="16" ht="27.95" customHeight="1" spans="1:12">
      <c r="A16" s="28" t="s">
        <v>398</v>
      </c>
      <c r="B16" s="29">
        <v>202347</v>
      </c>
      <c r="C16" s="29">
        <v>1</v>
      </c>
      <c r="D16" s="31" t="s">
        <v>399</v>
      </c>
      <c r="E16" s="29" t="s">
        <v>400</v>
      </c>
      <c r="F16" s="28" t="s">
        <v>26</v>
      </c>
      <c r="G16" s="20" t="s">
        <v>20</v>
      </c>
      <c r="H16" s="25">
        <v>69</v>
      </c>
      <c r="I16" s="25">
        <v>79.6</v>
      </c>
      <c r="J16" s="25">
        <v>74.3</v>
      </c>
      <c r="K16" s="25">
        <v>1</v>
      </c>
      <c r="L16" s="25"/>
    </row>
  </sheetData>
  <mergeCells count="2">
    <mergeCell ref="B4:B5"/>
    <mergeCell ref="C4:C5"/>
  </mergeCells>
  <conditionalFormatting sqref="D12">
    <cfRule type="duplicateValues" dxfId="0" priority="2"/>
  </conditionalFormatting>
  <printOptions horizontalCentered="1"/>
  <pageMargins left="0.554861111111111" right="0.554861111111111" top="0.511805555555556" bottom="0.66875" header="0.354166666666667" footer="0.5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党群序列事业单位</vt:lpstr>
      <vt:lpstr>政府序列事业单位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袁昌国</dc:creator>
  <cp:lastModifiedBy>圆锅</cp:lastModifiedBy>
  <dcterms:created xsi:type="dcterms:W3CDTF">2021-03-08T04:06:00Z</dcterms:created>
  <cp:lastPrinted>2021-03-09T03:22:00Z</cp:lastPrinted>
  <dcterms:modified xsi:type="dcterms:W3CDTF">2021-03-09T08:52:44Z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