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<sst xmlns="http://schemas.openxmlformats.org/spreadsheetml/2006/main" count="191" uniqueCount="104">
  <si>
    <r>
      <t>附件2：</t>
    </r>
    <r>
      <rPr>
        <sz val="18"/>
        <color indexed="8"/>
        <rFont val="方正小标宋_GBK"/>
        <family val="4"/>
      </rPr>
      <t>长寿区2020年第四季度考核招聘事业单位工作人员笔试、面试、总成绩和进入体检人员名单</t>
    </r>
  </si>
  <si>
    <t>序号</t>
  </si>
  <si>
    <t>报考单位</t>
  </si>
  <si>
    <t>报考岗位</t>
  </si>
  <si>
    <t>姓名</t>
  </si>
  <si>
    <t>笔试成绩</t>
  </si>
  <si>
    <t>面试成绩</t>
  </si>
  <si>
    <t>总成绩</t>
  </si>
  <si>
    <t>名次</t>
  </si>
  <si>
    <t>是否进入体检</t>
  </si>
  <si>
    <t>备注</t>
  </si>
  <si>
    <t>长寿区大数据应用发展管理局1人</t>
  </si>
  <si>
    <t>大数据应用岗</t>
  </si>
  <si>
    <t>程婉儒</t>
  </si>
  <si>
    <t>是</t>
  </si>
  <si>
    <t>谭森员</t>
  </si>
  <si>
    <t>徐松柳</t>
  </si>
  <si>
    <t>长寿高新区2人</t>
  </si>
  <si>
    <t>综合岗1</t>
  </si>
  <si>
    <t>王倩</t>
  </si>
  <si>
    <t>刘鑫</t>
  </si>
  <si>
    <t>赵婧雯</t>
  </si>
  <si>
    <t>刘邓平</t>
  </si>
  <si>
    <t>刘扬</t>
  </si>
  <si>
    <t>陈正波</t>
  </si>
  <si>
    <t>邹欣怡</t>
  </si>
  <si>
    <t>付巧灵</t>
  </si>
  <si>
    <t>杨雪玲</t>
  </si>
  <si>
    <t>彭咏雪</t>
  </si>
  <si>
    <t>廖玉梅</t>
  </si>
  <si>
    <t>彭惠</t>
  </si>
  <si>
    <t>尹春花</t>
  </si>
  <si>
    <t>长寿经开区2人</t>
  </si>
  <si>
    <t>综合岗3</t>
  </si>
  <si>
    <t>成杭</t>
  </si>
  <si>
    <t>谈娟</t>
  </si>
  <si>
    <t>陈世健</t>
  </si>
  <si>
    <t>顾艳丽</t>
  </si>
  <si>
    <t>李兰兰</t>
  </si>
  <si>
    <t>鄢晓凤</t>
  </si>
  <si>
    <t>骆梓豪</t>
  </si>
  <si>
    <t>李建平</t>
  </si>
  <si>
    <t>汤曲</t>
  </si>
  <si>
    <t>综合岗5</t>
  </si>
  <si>
    <t>成臣</t>
  </si>
  <si>
    <t>周道晏</t>
  </si>
  <si>
    <t>李佳芮</t>
  </si>
  <si>
    <t>史群妮</t>
  </si>
  <si>
    <t>周娇</t>
  </si>
  <si>
    <t>张忠义</t>
  </si>
  <si>
    <t>谭艳君</t>
  </si>
  <si>
    <t>长寿区住房城乡建委1人、长寿区交通局2人</t>
  </si>
  <si>
    <t>综合岗6</t>
  </si>
  <si>
    <t>王庆</t>
  </si>
  <si>
    <t>段灿</t>
  </si>
  <si>
    <t>唐为莉</t>
  </si>
  <si>
    <t>何进</t>
  </si>
  <si>
    <t>邓福江</t>
  </si>
  <si>
    <t>涂文丽</t>
  </si>
  <si>
    <t>廖思鹏</t>
  </si>
  <si>
    <t>唐廷元</t>
  </si>
  <si>
    <t>熊友文</t>
  </si>
  <si>
    <t>孙珍</t>
  </si>
  <si>
    <t>郭旭昊</t>
  </si>
  <si>
    <t>鲜丽萍</t>
  </si>
  <si>
    <t>常淑珍</t>
  </si>
  <si>
    <t>李成英</t>
  </si>
  <si>
    <t>郭颖</t>
  </si>
  <si>
    <t>何雪枫</t>
  </si>
  <si>
    <t>吴明</t>
  </si>
  <si>
    <t>面试缺考</t>
  </si>
  <si>
    <t>王壬</t>
  </si>
  <si>
    <t>皮培</t>
  </si>
  <si>
    <t>彭洋</t>
  </si>
  <si>
    <t>长寿区水利局1人、长寿区农业农村委1人、长寿区林业局1人</t>
  </si>
  <si>
    <t>综合岗7</t>
  </si>
  <si>
    <t>王莉</t>
  </si>
  <si>
    <t>李茂瑜</t>
  </si>
  <si>
    <t>李京川</t>
  </si>
  <si>
    <t>廖霞</t>
  </si>
  <si>
    <t>钟晓</t>
  </si>
  <si>
    <t>张瀚元</t>
  </si>
  <si>
    <t>王春雨</t>
  </si>
  <si>
    <t>游双梅</t>
  </si>
  <si>
    <t>牟小玉</t>
  </si>
  <si>
    <t>余成凤</t>
  </si>
  <si>
    <t>长寿区发展改革委1人、长寿区经济信息委1人、长寿区招商投资局1人</t>
  </si>
  <si>
    <t>综合岗8</t>
  </si>
  <si>
    <t>张红婷</t>
  </si>
  <si>
    <t>李江</t>
  </si>
  <si>
    <t>李莎莎</t>
  </si>
  <si>
    <t>陈凌燕</t>
  </si>
  <si>
    <t>张呈秋</t>
  </si>
  <si>
    <t>傅胜蓝</t>
  </si>
  <si>
    <t>廖金盆</t>
  </si>
  <si>
    <t>王华</t>
  </si>
  <si>
    <t>王丹丹</t>
  </si>
  <si>
    <t>冉丹</t>
  </si>
  <si>
    <t>张乔玲</t>
  </si>
  <si>
    <t>吴婷</t>
  </si>
  <si>
    <t>杨佳丽</t>
  </si>
  <si>
    <t>向文秋</t>
  </si>
  <si>
    <t>张校溱</t>
  </si>
  <si>
    <t>覃应凤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</si>
</sst>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仿宋"/>
      <family val="3"/>
    </font>
    <font>
      <sz val="14"/>
      <color indexed="10"/>
      <name val="仿宋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8"/>
      <color indexed="8"/>
      <name val="方正黑体_GBK"/>
      <family val="4"/>
    </font>
    <font>
      <sz val="18"/>
      <color indexed="8"/>
      <name val="方正小标宋_GBK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name val="方正仿宋_GBK"/>
      <family val="4"/>
    </font>
    <font>
      <b/>
      <sz val="12"/>
      <color indexed="63"/>
      <name val="微软雅黑"/>
      <family val="2"/>
    </font>
    <font>
      <sz val="18"/>
      <name val="方正小标宋_GBK"/>
      <family val="4"/>
    </font>
    <font>
      <b/>
      <sz val="14"/>
      <name val="仿宋"/>
      <family val="3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2" fillId="6" borderId="0" applyNumberFormat="0" applyBorder="0" applyAlignment="0" applyProtection="0"/>
    <xf numFmtId="0" fontId="15" fillId="0" borderId="5" applyNumberFormat="0" applyFill="0" applyAlignment="0" applyProtection="0"/>
    <xf numFmtId="0" fontId="22" fillId="6" borderId="0" applyNumberFormat="0" applyBorder="0" applyAlignment="0" applyProtection="0"/>
    <xf numFmtId="0" fontId="17" fillId="8" borderId="6" applyNumberFormat="0" applyAlignment="0" applyProtection="0"/>
    <xf numFmtId="0" fontId="31" fillId="8" borderId="1" applyNumberFormat="0" applyAlignment="0" applyProtection="0"/>
    <xf numFmtId="0" fontId="16" fillId="9" borderId="7" applyNumberFormat="0" applyAlignment="0" applyProtection="0"/>
    <xf numFmtId="0" fontId="20" fillId="2" borderId="0" applyNumberFormat="0" applyBorder="0" applyAlignment="0" applyProtection="0"/>
    <xf numFmtId="0" fontId="22" fillId="10" borderId="0" applyNumberFormat="0" applyBorder="0" applyAlignment="0" applyProtection="0"/>
    <xf numFmtId="0" fontId="26" fillId="0" borderId="8" applyNumberFormat="0" applyFill="0" applyAlignment="0" applyProtection="0"/>
    <xf numFmtId="0" fontId="30" fillId="0" borderId="9" applyNumberFormat="0" applyFill="0" applyAlignment="0" applyProtection="0"/>
    <xf numFmtId="0" fontId="23" fillId="4" borderId="0" applyNumberFormat="0" applyBorder="0" applyAlignment="0" applyProtection="0"/>
    <xf numFmtId="0" fontId="29" fillId="11" borderId="0" applyNumberFormat="0" applyBorder="0" applyAlignment="0" applyProtection="0"/>
    <xf numFmtId="0" fontId="33" fillId="0" borderId="0">
      <alignment/>
      <protection/>
    </xf>
    <xf numFmtId="0" fontId="20" fillId="12" borderId="0" applyNumberFormat="0" applyBorder="0" applyAlignment="0" applyProtection="0"/>
    <xf numFmtId="0" fontId="22" fillId="13" borderId="0" applyNumberFormat="0" applyBorder="0" applyAlignment="0" applyProtection="0"/>
    <xf numFmtId="0" fontId="20" fillId="0" borderId="0">
      <alignment vertical="center"/>
      <protection/>
    </xf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>
      <alignment vertical="center"/>
      <protection/>
    </xf>
    <xf numFmtId="0" fontId="2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6" borderId="0" applyNumberFormat="0" applyBorder="0" applyAlignment="0" applyProtection="0"/>
    <xf numFmtId="0" fontId="22" fillId="16" borderId="0" applyNumberFormat="0" applyBorder="0" applyAlignment="0" applyProtection="0"/>
    <xf numFmtId="0" fontId="33" fillId="0" borderId="0">
      <alignment/>
      <protection/>
    </xf>
    <xf numFmtId="0" fontId="20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2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/>
      <protection/>
    </xf>
    <xf numFmtId="0" fontId="2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</cellStyleXfs>
  <cellXfs count="47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 shrinkToFit="1"/>
    </xf>
    <xf numFmtId="176" fontId="7" fillId="0" borderId="0" xfId="0" applyNumberFormat="1" applyFont="1" applyFill="1" applyBorder="1" applyAlignment="1">
      <alignment horizontal="center" vertical="center" wrapText="1" shrinkToFit="1"/>
    </xf>
    <xf numFmtId="176" fontId="2" fillId="11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11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1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11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10" fillId="0" borderId="11" xfId="7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0" fillId="0" borderId="12" xfId="72" applyFont="1" applyFill="1" applyBorder="1" applyAlignment="1">
      <alignment horizontal="center" vertical="center" wrapText="1"/>
      <protection/>
    </xf>
    <xf numFmtId="0" fontId="10" fillId="0" borderId="13" xfId="72" applyFont="1" applyFill="1" applyBorder="1" applyAlignment="1">
      <alignment horizontal="center" vertical="center" wrapText="1"/>
      <protection/>
    </xf>
    <xf numFmtId="176" fontId="4" fillId="17" borderId="11" xfId="0" applyNumberFormat="1" applyFont="1" applyFill="1" applyBorder="1" applyAlignment="1">
      <alignment horizontal="center" vertical="center" wrapText="1" shrinkToFit="1"/>
    </xf>
    <xf numFmtId="0" fontId="4" fillId="17" borderId="10" xfId="0" applyFont="1" applyFill="1" applyBorder="1" applyAlignment="1">
      <alignment horizontal="center" vertical="center" shrinkToFit="1"/>
    </xf>
    <xf numFmtId="2" fontId="4" fillId="17" borderId="10" xfId="0" applyNumberFormat="1" applyFont="1" applyFill="1" applyBorder="1" applyAlignment="1">
      <alignment horizontal="center" vertical="center" shrinkToFit="1"/>
    </xf>
    <xf numFmtId="0" fontId="11" fillId="17" borderId="10" xfId="0" applyFont="1" applyFill="1" applyBorder="1" applyAlignment="1">
      <alignment horizontal="center" vertical="center"/>
    </xf>
    <xf numFmtId="176" fontId="4" fillId="17" borderId="12" xfId="0" applyNumberFormat="1" applyFont="1" applyFill="1" applyBorder="1" applyAlignment="1">
      <alignment horizontal="center" vertical="center" wrapText="1" shrinkToFit="1"/>
    </xf>
    <xf numFmtId="176" fontId="4" fillId="17" borderId="13" xfId="0" applyNumberFormat="1" applyFont="1" applyFill="1" applyBorder="1" applyAlignment="1">
      <alignment horizontal="center" vertical="center" wrapText="1" shrinkToFit="1"/>
    </xf>
    <xf numFmtId="176" fontId="4" fillId="0" borderId="11" xfId="0" applyNumberFormat="1" applyFont="1" applyFill="1" applyBorder="1" applyAlignment="1">
      <alignment horizontal="center" vertical="center" wrapText="1" shrinkToFit="1"/>
    </xf>
    <xf numFmtId="176" fontId="4" fillId="0" borderId="12" xfId="0" applyNumberFormat="1" applyFont="1" applyFill="1" applyBorder="1" applyAlignment="1">
      <alignment horizontal="center" vertical="center" wrapText="1" shrinkToFit="1"/>
    </xf>
    <xf numFmtId="176" fontId="4" fillId="0" borderId="13" xfId="0" applyNumberFormat="1" applyFont="1" applyFill="1" applyBorder="1" applyAlignment="1">
      <alignment horizontal="center" vertical="center" wrapText="1" shrinkToFit="1"/>
    </xf>
    <xf numFmtId="176" fontId="5" fillId="17" borderId="11" xfId="0" applyNumberFormat="1" applyFont="1" applyFill="1" applyBorder="1" applyAlignment="1">
      <alignment horizontal="center" vertical="center" wrapText="1" shrinkToFit="1"/>
    </xf>
    <xf numFmtId="176" fontId="5" fillId="17" borderId="12" xfId="0" applyNumberFormat="1" applyFont="1" applyFill="1" applyBorder="1" applyAlignment="1">
      <alignment horizontal="center" vertical="center" wrapText="1" shrinkToFit="1"/>
    </xf>
    <xf numFmtId="176" fontId="5" fillId="17" borderId="13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2" fontId="5" fillId="0" borderId="10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5" fillId="17" borderId="11" xfId="0" applyFont="1" applyFill="1" applyBorder="1" applyAlignment="1">
      <alignment horizontal="center" vertical="center" wrapText="1" shrinkToFit="1"/>
    </xf>
    <xf numFmtId="0" fontId="3" fillId="17" borderId="12" xfId="0" applyFont="1" applyFill="1" applyBorder="1" applyAlignment="1">
      <alignment horizontal="center" vertical="center" wrapText="1" shrinkToFit="1"/>
    </xf>
    <xf numFmtId="0" fontId="5" fillId="17" borderId="10" xfId="0" applyFont="1" applyFill="1" applyBorder="1" applyAlignment="1">
      <alignment horizontal="center" vertical="center" shrinkToFit="1"/>
    </xf>
    <xf numFmtId="0" fontId="3" fillId="17" borderId="13" xfId="0" applyFont="1" applyFill="1" applyBorder="1" applyAlignment="1">
      <alignment horizontal="center" vertical="center" wrapText="1" shrinkToFit="1"/>
    </xf>
    <xf numFmtId="176" fontId="12" fillId="0" borderId="0" xfId="0" applyNumberFormat="1" applyFont="1" applyFill="1" applyBorder="1" applyAlignment="1">
      <alignment horizontal="center" vertical="center" wrapText="1" shrinkToFit="1"/>
    </xf>
    <xf numFmtId="49" fontId="13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0" xfId="0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8 2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常规 2_2015年第四季度招聘事业单位工作人员报名总表（总）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 4 2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A2" sqref="A2"/>
    </sheetView>
  </sheetViews>
  <sheetFormatPr defaultColWidth="19.125" defaultRowHeight="14.25"/>
  <cols>
    <col min="1" max="1" width="7.25390625" style="4" bestFit="1" customWidth="1"/>
    <col min="2" max="2" width="14.50390625" style="5" customWidth="1"/>
    <col min="3" max="3" width="17.375" style="6" customWidth="1"/>
    <col min="4" max="6" width="9.125" style="6" customWidth="1"/>
    <col min="7" max="7" width="7.875" style="6" customWidth="1"/>
    <col min="8" max="8" width="4.875" style="6" customWidth="1"/>
    <col min="9" max="9" width="7.00390625" style="7" customWidth="1"/>
    <col min="10" max="10" width="11.875" style="6" customWidth="1"/>
    <col min="11" max="16384" width="19.125" style="8" customWidth="1"/>
  </cols>
  <sheetData>
    <row r="1" spans="1:10" ht="49.5" customHeight="1">
      <c r="A1" s="9" t="s">
        <v>0</v>
      </c>
      <c r="B1" s="10"/>
      <c r="C1" s="10"/>
      <c r="D1" s="10"/>
      <c r="E1" s="10"/>
      <c r="F1" s="10"/>
      <c r="G1" s="10"/>
      <c r="H1" s="10"/>
      <c r="I1" s="43"/>
      <c r="J1" s="10"/>
    </row>
    <row r="2" spans="1:10" s="1" customFormat="1" ht="51.75" customHeight="1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4" t="s">
        <v>7</v>
      </c>
      <c r="H2" s="14" t="s">
        <v>8</v>
      </c>
      <c r="I2" s="14" t="s">
        <v>9</v>
      </c>
      <c r="J2" s="44" t="s">
        <v>10</v>
      </c>
    </row>
    <row r="3" spans="1:10" ht="18.75">
      <c r="A3" s="15">
        <v>1</v>
      </c>
      <c r="B3" s="16" t="s">
        <v>11</v>
      </c>
      <c r="C3" s="17" t="s">
        <v>12</v>
      </c>
      <c r="D3" s="17" t="s">
        <v>13</v>
      </c>
      <c r="E3" s="18"/>
      <c r="F3" s="18">
        <v>84.6</v>
      </c>
      <c r="G3" s="18">
        <f>F3</f>
        <v>84.6</v>
      </c>
      <c r="H3" s="19">
        <f>RANK(G3,$G$3:$G$5)</f>
        <v>1</v>
      </c>
      <c r="I3" s="36" t="s">
        <v>14</v>
      </c>
      <c r="J3" s="17"/>
    </row>
    <row r="4" spans="1:10" ht="18.75">
      <c r="A4" s="15">
        <v>2</v>
      </c>
      <c r="B4" s="20"/>
      <c r="C4" s="17" t="s">
        <v>12</v>
      </c>
      <c r="D4" s="17" t="s">
        <v>15</v>
      </c>
      <c r="E4" s="18"/>
      <c r="F4" s="18">
        <v>81.8</v>
      </c>
      <c r="G4" s="18">
        <f aca="true" t="shared" si="0" ref="G4:G67">F4</f>
        <v>81.8</v>
      </c>
      <c r="H4" s="19">
        <f>RANK(G4,$G$3:$G$5)</f>
        <v>2</v>
      </c>
      <c r="I4" s="36"/>
      <c r="J4" s="17"/>
    </row>
    <row r="5" spans="1:10" ht="18.75">
      <c r="A5" s="15">
        <v>3</v>
      </c>
      <c r="B5" s="21"/>
      <c r="C5" s="17" t="s">
        <v>12</v>
      </c>
      <c r="D5" s="17" t="s">
        <v>16</v>
      </c>
      <c r="E5" s="18"/>
      <c r="F5" s="18">
        <v>81.2</v>
      </c>
      <c r="G5" s="18">
        <f t="shared" si="0"/>
        <v>81.2</v>
      </c>
      <c r="H5" s="19">
        <f>RANK(G5,$G$3:$G$5)</f>
        <v>3</v>
      </c>
      <c r="I5" s="36"/>
      <c r="J5" s="17"/>
    </row>
    <row r="6" spans="1:10" ht="18.75">
      <c r="A6" s="15">
        <v>4</v>
      </c>
      <c r="B6" s="22" t="s">
        <v>17</v>
      </c>
      <c r="C6" s="23" t="s">
        <v>18</v>
      </c>
      <c r="D6" s="23" t="s">
        <v>19</v>
      </c>
      <c r="E6" s="24"/>
      <c r="F6" s="24">
        <v>81.5</v>
      </c>
      <c r="G6" s="24">
        <f t="shared" si="0"/>
        <v>81.5</v>
      </c>
      <c r="H6" s="25">
        <f>RANK(G6,$G$6:$G$18)</f>
        <v>8</v>
      </c>
      <c r="I6" s="41"/>
      <c r="J6" s="23"/>
    </row>
    <row r="7" spans="1:10" ht="18.75">
      <c r="A7" s="15">
        <v>5</v>
      </c>
      <c r="B7" s="26"/>
      <c r="C7" s="23" t="s">
        <v>18</v>
      </c>
      <c r="D7" s="23" t="s">
        <v>20</v>
      </c>
      <c r="E7" s="24"/>
      <c r="F7" s="24">
        <v>85</v>
      </c>
      <c r="G7" s="24">
        <f t="shared" si="0"/>
        <v>85</v>
      </c>
      <c r="H7" s="25">
        <f>RANK(G7,$G$6:$G$18)</f>
        <v>2</v>
      </c>
      <c r="I7" s="41" t="s">
        <v>14</v>
      </c>
      <c r="J7" s="23"/>
    </row>
    <row r="8" spans="1:10" ht="18.75">
      <c r="A8" s="15">
        <v>6</v>
      </c>
      <c r="B8" s="26"/>
      <c r="C8" s="23" t="s">
        <v>18</v>
      </c>
      <c r="D8" s="23" t="s">
        <v>21</v>
      </c>
      <c r="E8" s="24"/>
      <c r="F8" s="24">
        <v>79.7</v>
      </c>
      <c r="G8" s="24">
        <f t="shared" si="0"/>
        <v>79.7</v>
      </c>
      <c r="H8" s="25">
        <f aca="true" t="shared" si="1" ref="H8:H18">RANK(G8,$G$6:$G$18)</f>
        <v>10</v>
      </c>
      <c r="I8" s="41"/>
      <c r="J8" s="23"/>
    </row>
    <row r="9" spans="1:10" ht="18.75">
      <c r="A9" s="15">
        <v>7</v>
      </c>
      <c r="B9" s="26"/>
      <c r="C9" s="23" t="s">
        <v>18</v>
      </c>
      <c r="D9" s="23" t="s">
        <v>22</v>
      </c>
      <c r="E9" s="24"/>
      <c r="F9" s="24">
        <v>84.04</v>
      </c>
      <c r="G9" s="24">
        <f t="shared" si="0"/>
        <v>84.04</v>
      </c>
      <c r="H9" s="25">
        <f t="shared" si="1"/>
        <v>3</v>
      </c>
      <c r="I9" s="41"/>
      <c r="J9" s="23"/>
    </row>
    <row r="10" spans="1:10" ht="18.75">
      <c r="A10" s="15">
        <v>8</v>
      </c>
      <c r="B10" s="26"/>
      <c r="C10" s="23" t="s">
        <v>18</v>
      </c>
      <c r="D10" s="23" t="s">
        <v>23</v>
      </c>
      <c r="E10" s="24"/>
      <c r="F10" s="24">
        <v>83.3</v>
      </c>
      <c r="G10" s="24">
        <f t="shared" si="0"/>
        <v>83.3</v>
      </c>
      <c r="H10" s="25">
        <f t="shared" si="1"/>
        <v>5</v>
      </c>
      <c r="I10" s="41"/>
      <c r="J10" s="23"/>
    </row>
    <row r="11" spans="1:10" ht="18.75">
      <c r="A11" s="15">
        <v>9</v>
      </c>
      <c r="B11" s="26"/>
      <c r="C11" s="23" t="s">
        <v>18</v>
      </c>
      <c r="D11" s="23" t="s">
        <v>24</v>
      </c>
      <c r="E11" s="24"/>
      <c r="F11" s="24">
        <v>82</v>
      </c>
      <c r="G11" s="24">
        <f t="shared" si="0"/>
        <v>82</v>
      </c>
      <c r="H11" s="25">
        <f t="shared" si="1"/>
        <v>7</v>
      </c>
      <c r="I11" s="41"/>
      <c r="J11" s="23"/>
    </row>
    <row r="12" spans="1:10" ht="18.75">
      <c r="A12" s="15">
        <v>10</v>
      </c>
      <c r="B12" s="26"/>
      <c r="C12" s="23" t="s">
        <v>18</v>
      </c>
      <c r="D12" s="23" t="s">
        <v>25</v>
      </c>
      <c r="E12" s="24"/>
      <c r="F12" s="24">
        <v>82.4</v>
      </c>
      <c r="G12" s="24">
        <f t="shared" si="0"/>
        <v>82.4</v>
      </c>
      <c r="H12" s="25">
        <f t="shared" si="1"/>
        <v>6</v>
      </c>
      <c r="I12" s="41"/>
      <c r="J12" s="23"/>
    </row>
    <row r="13" spans="1:10" ht="18.75">
      <c r="A13" s="15">
        <v>11</v>
      </c>
      <c r="B13" s="26"/>
      <c r="C13" s="23" t="s">
        <v>18</v>
      </c>
      <c r="D13" s="23" t="s">
        <v>26</v>
      </c>
      <c r="E13" s="24"/>
      <c r="F13" s="24">
        <v>78.44</v>
      </c>
      <c r="G13" s="24">
        <f t="shared" si="0"/>
        <v>78.44</v>
      </c>
      <c r="H13" s="25">
        <f t="shared" si="1"/>
        <v>12</v>
      </c>
      <c r="I13" s="41"/>
      <c r="J13" s="23"/>
    </row>
    <row r="14" spans="1:10" ht="18.75">
      <c r="A14" s="15">
        <v>12</v>
      </c>
      <c r="B14" s="26"/>
      <c r="C14" s="23" t="s">
        <v>18</v>
      </c>
      <c r="D14" s="23" t="s">
        <v>27</v>
      </c>
      <c r="E14" s="24"/>
      <c r="F14" s="24">
        <v>77.9</v>
      </c>
      <c r="G14" s="24">
        <f t="shared" si="0"/>
        <v>77.9</v>
      </c>
      <c r="H14" s="25">
        <f t="shared" si="1"/>
        <v>13</v>
      </c>
      <c r="I14" s="41"/>
      <c r="J14" s="23"/>
    </row>
    <row r="15" spans="1:10" ht="18.75">
      <c r="A15" s="15">
        <v>13</v>
      </c>
      <c r="B15" s="26"/>
      <c r="C15" s="23" t="s">
        <v>18</v>
      </c>
      <c r="D15" s="23" t="s">
        <v>28</v>
      </c>
      <c r="E15" s="24"/>
      <c r="F15" s="24">
        <v>86.58</v>
      </c>
      <c r="G15" s="24">
        <f t="shared" si="0"/>
        <v>86.58</v>
      </c>
      <c r="H15" s="25">
        <f t="shared" si="1"/>
        <v>1</v>
      </c>
      <c r="I15" s="41" t="s">
        <v>14</v>
      </c>
      <c r="J15" s="23"/>
    </row>
    <row r="16" spans="1:10" ht="18.75">
      <c r="A16" s="15">
        <v>14</v>
      </c>
      <c r="B16" s="26"/>
      <c r="C16" s="23" t="s">
        <v>18</v>
      </c>
      <c r="D16" s="23" t="s">
        <v>29</v>
      </c>
      <c r="E16" s="24"/>
      <c r="F16" s="24">
        <v>80.4</v>
      </c>
      <c r="G16" s="24">
        <f t="shared" si="0"/>
        <v>80.4</v>
      </c>
      <c r="H16" s="25">
        <f t="shared" si="1"/>
        <v>9</v>
      </c>
      <c r="I16" s="41"/>
      <c r="J16" s="23"/>
    </row>
    <row r="17" spans="1:10" ht="18.75">
      <c r="A17" s="15">
        <v>15</v>
      </c>
      <c r="B17" s="26"/>
      <c r="C17" s="23" t="s">
        <v>18</v>
      </c>
      <c r="D17" s="23" t="s">
        <v>30</v>
      </c>
      <c r="E17" s="24"/>
      <c r="F17" s="24">
        <v>83.4</v>
      </c>
      <c r="G17" s="24">
        <f t="shared" si="0"/>
        <v>83.4</v>
      </c>
      <c r="H17" s="25">
        <f t="shared" si="1"/>
        <v>4</v>
      </c>
      <c r="I17" s="41"/>
      <c r="J17" s="23"/>
    </row>
    <row r="18" spans="1:10" ht="18.75">
      <c r="A18" s="15">
        <v>16</v>
      </c>
      <c r="B18" s="27"/>
      <c r="C18" s="23" t="s">
        <v>18</v>
      </c>
      <c r="D18" s="23" t="s">
        <v>31</v>
      </c>
      <c r="E18" s="24"/>
      <c r="F18" s="24">
        <v>79.4</v>
      </c>
      <c r="G18" s="24">
        <f t="shared" si="0"/>
        <v>79.4</v>
      </c>
      <c r="H18" s="25">
        <f t="shared" si="1"/>
        <v>11</v>
      </c>
      <c r="I18" s="41"/>
      <c r="J18" s="23"/>
    </row>
    <row r="19" spans="1:10" ht="18.75">
      <c r="A19" s="15">
        <v>17</v>
      </c>
      <c r="B19" s="28" t="s">
        <v>32</v>
      </c>
      <c r="C19" s="17" t="s">
        <v>33</v>
      </c>
      <c r="D19" s="17" t="s">
        <v>34</v>
      </c>
      <c r="E19" s="18"/>
      <c r="F19" s="18">
        <v>80.6</v>
      </c>
      <c r="G19" s="18">
        <f t="shared" si="0"/>
        <v>80.6</v>
      </c>
      <c r="H19" s="19">
        <f>RANK(G19,$G$19:$G$27)</f>
        <v>9</v>
      </c>
      <c r="I19" s="36"/>
      <c r="J19" s="17"/>
    </row>
    <row r="20" spans="1:10" ht="18.75">
      <c r="A20" s="15">
        <v>18</v>
      </c>
      <c r="B20" s="29"/>
      <c r="C20" s="17" t="s">
        <v>33</v>
      </c>
      <c r="D20" s="17" t="s">
        <v>35</v>
      </c>
      <c r="E20" s="18"/>
      <c r="F20" s="18">
        <v>86.1</v>
      </c>
      <c r="G20" s="18">
        <f t="shared" si="0"/>
        <v>86.1</v>
      </c>
      <c r="H20" s="19">
        <f aca="true" t="shared" si="2" ref="H20:H27">RANK(G20,$G$19:$G$27)</f>
        <v>1</v>
      </c>
      <c r="I20" s="36" t="s">
        <v>14</v>
      </c>
      <c r="J20" s="17"/>
    </row>
    <row r="21" spans="1:10" ht="18.75">
      <c r="A21" s="15">
        <v>19</v>
      </c>
      <c r="B21" s="29"/>
      <c r="C21" s="17" t="s">
        <v>33</v>
      </c>
      <c r="D21" s="17" t="s">
        <v>36</v>
      </c>
      <c r="E21" s="18"/>
      <c r="F21" s="18">
        <v>83</v>
      </c>
      <c r="G21" s="18">
        <f t="shared" si="0"/>
        <v>83</v>
      </c>
      <c r="H21" s="19">
        <f t="shared" si="2"/>
        <v>7</v>
      </c>
      <c r="I21" s="36"/>
      <c r="J21" s="17"/>
    </row>
    <row r="22" spans="1:10" ht="18.75">
      <c r="A22" s="15">
        <v>20</v>
      </c>
      <c r="B22" s="29"/>
      <c r="C22" s="17" t="s">
        <v>33</v>
      </c>
      <c r="D22" s="17" t="s">
        <v>37</v>
      </c>
      <c r="E22" s="18"/>
      <c r="F22" s="18">
        <v>84.6</v>
      </c>
      <c r="G22" s="18">
        <f t="shared" si="0"/>
        <v>84.6</v>
      </c>
      <c r="H22" s="19">
        <f t="shared" si="2"/>
        <v>3</v>
      </c>
      <c r="I22" s="36"/>
      <c r="J22" s="17"/>
    </row>
    <row r="23" spans="1:10" ht="18.75">
      <c r="A23" s="15">
        <v>21</v>
      </c>
      <c r="B23" s="29"/>
      <c r="C23" s="17" t="s">
        <v>33</v>
      </c>
      <c r="D23" s="17" t="s">
        <v>38</v>
      </c>
      <c r="E23" s="18"/>
      <c r="F23" s="18">
        <v>82.6</v>
      </c>
      <c r="G23" s="18">
        <f t="shared" si="0"/>
        <v>82.6</v>
      </c>
      <c r="H23" s="19">
        <f t="shared" si="2"/>
        <v>8</v>
      </c>
      <c r="I23" s="36"/>
      <c r="J23" s="17"/>
    </row>
    <row r="24" spans="1:10" ht="18.75">
      <c r="A24" s="15">
        <v>22</v>
      </c>
      <c r="B24" s="29"/>
      <c r="C24" s="17" t="s">
        <v>33</v>
      </c>
      <c r="D24" s="17" t="s">
        <v>39</v>
      </c>
      <c r="E24" s="18"/>
      <c r="F24" s="18">
        <v>83.5</v>
      </c>
      <c r="G24" s="18">
        <f t="shared" si="0"/>
        <v>83.5</v>
      </c>
      <c r="H24" s="19">
        <f t="shared" si="2"/>
        <v>6</v>
      </c>
      <c r="I24" s="36"/>
      <c r="J24" s="17"/>
    </row>
    <row r="25" spans="1:10" ht="18.75">
      <c r="A25" s="15">
        <v>23</v>
      </c>
      <c r="B25" s="29"/>
      <c r="C25" s="17" t="s">
        <v>33</v>
      </c>
      <c r="D25" s="17" t="s">
        <v>40</v>
      </c>
      <c r="E25" s="18"/>
      <c r="F25" s="18">
        <v>84</v>
      </c>
      <c r="G25" s="18">
        <f t="shared" si="0"/>
        <v>84</v>
      </c>
      <c r="H25" s="19">
        <f t="shared" si="2"/>
        <v>5</v>
      </c>
      <c r="I25" s="36"/>
      <c r="J25" s="17"/>
    </row>
    <row r="26" spans="1:10" ht="18.75">
      <c r="A26" s="15">
        <v>24</v>
      </c>
      <c r="B26" s="29"/>
      <c r="C26" s="17" t="s">
        <v>33</v>
      </c>
      <c r="D26" s="17" t="s">
        <v>41</v>
      </c>
      <c r="E26" s="18"/>
      <c r="F26" s="18">
        <v>85.2</v>
      </c>
      <c r="G26" s="18">
        <f t="shared" si="0"/>
        <v>85.2</v>
      </c>
      <c r="H26" s="19">
        <f t="shared" si="2"/>
        <v>2</v>
      </c>
      <c r="I26" s="36" t="s">
        <v>14</v>
      </c>
      <c r="J26" s="17"/>
    </row>
    <row r="27" spans="1:10" ht="18.75">
      <c r="A27" s="15">
        <v>25</v>
      </c>
      <c r="B27" s="30"/>
      <c r="C27" s="17" t="s">
        <v>33</v>
      </c>
      <c r="D27" s="17" t="s">
        <v>42</v>
      </c>
      <c r="E27" s="18"/>
      <c r="F27" s="18">
        <v>84.4</v>
      </c>
      <c r="G27" s="18">
        <f t="shared" si="0"/>
        <v>84.4</v>
      </c>
      <c r="H27" s="19">
        <f t="shared" si="2"/>
        <v>4</v>
      </c>
      <c r="I27" s="36"/>
      <c r="J27" s="17"/>
    </row>
    <row r="28" spans="1:10" s="2" customFormat="1" ht="18.75">
      <c r="A28" s="15">
        <v>26</v>
      </c>
      <c r="B28" s="31" t="s">
        <v>32</v>
      </c>
      <c r="C28" s="23" t="s">
        <v>43</v>
      </c>
      <c r="D28" s="23" t="s">
        <v>44</v>
      </c>
      <c r="E28" s="24">
        <v>67</v>
      </c>
      <c r="F28" s="24">
        <v>81.8</v>
      </c>
      <c r="G28" s="24">
        <f aca="true" t="shared" si="3" ref="G28:G34">ROUND(E28*0.4+F28*0.6,2)</f>
        <v>75.88</v>
      </c>
      <c r="H28" s="25">
        <f>RANK(G28,$G$28:$G$34)</f>
        <v>2</v>
      </c>
      <c r="I28" s="41" t="s">
        <v>14</v>
      </c>
      <c r="J28" s="45"/>
    </row>
    <row r="29" spans="1:10" s="2" customFormat="1" ht="18.75">
      <c r="A29" s="15">
        <v>27</v>
      </c>
      <c r="B29" s="32"/>
      <c r="C29" s="23" t="s">
        <v>43</v>
      </c>
      <c r="D29" s="23" t="s">
        <v>45</v>
      </c>
      <c r="E29" s="24">
        <v>66</v>
      </c>
      <c r="F29" s="24">
        <v>83.8</v>
      </c>
      <c r="G29" s="24">
        <f t="shared" si="3"/>
        <v>76.68</v>
      </c>
      <c r="H29" s="25">
        <f aca="true" t="shared" si="4" ref="H29:H34">RANK(G29,$G$28:$G$34)</f>
        <v>1</v>
      </c>
      <c r="I29" s="41" t="s">
        <v>14</v>
      </c>
      <c r="J29" s="45"/>
    </row>
    <row r="30" spans="1:10" s="2" customFormat="1" ht="18.75">
      <c r="A30" s="15">
        <v>28</v>
      </c>
      <c r="B30" s="32"/>
      <c r="C30" s="23" t="s">
        <v>43</v>
      </c>
      <c r="D30" s="23" t="s">
        <v>46</v>
      </c>
      <c r="E30" s="24">
        <v>65</v>
      </c>
      <c r="F30" s="24">
        <v>82.1</v>
      </c>
      <c r="G30" s="24">
        <f t="shared" si="3"/>
        <v>75.26</v>
      </c>
      <c r="H30" s="25">
        <f t="shared" si="4"/>
        <v>3</v>
      </c>
      <c r="I30" s="41"/>
      <c r="J30" s="45"/>
    </row>
    <row r="31" spans="1:10" s="2" customFormat="1" ht="18.75">
      <c r="A31" s="15">
        <v>29</v>
      </c>
      <c r="B31" s="32"/>
      <c r="C31" s="23" t="s">
        <v>43</v>
      </c>
      <c r="D31" s="23" t="s">
        <v>47</v>
      </c>
      <c r="E31" s="24">
        <v>63</v>
      </c>
      <c r="F31" s="24">
        <v>74.6</v>
      </c>
      <c r="G31" s="24">
        <f t="shared" si="3"/>
        <v>69.96</v>
      </c>
      <c r="H31" s="25">
        <f t="shared" si="4"/>
        <v>6</v>
      </c>
      <c r="I31" s="41"/>
      <c r="J31" s="45"/>
    </row>
    <row r="32" spans="1:10" s="2" customFormat="1" ht="18.75">
      <c r="A32" s="15">
        <v>30</v>
      </c>
      <c r="B32" s="32"/>
      <c r="C32" s="23" t="s">
        <v>43</v>
      </c>
      <c r="D32" s="23" t="s">
        <v>48</v>
      </c>
      <c r="E32" s="24">
        <v>62</v>
      </c>
      <c r="F32" s="24">
        <v>76.4</v>
      </c>
      <c r="G32" s="24">
        <f t="shared" si="3"/>
        <v>70.64</v>
      </c>
      <c r="H32" s="25">
        <f t="shared" si="4"/>
        <v>5</v>
      </c>
      <c r="I32" s="41"/>
      <c r="J32" s="45"/>
    </row>
    <row r="33" spans="1:10" s="2" customFormat="1" ht="18.75">
      <c r="A33" s="15">
        <v>31</v>
      </c>
      <c r="B33" s="32"/>
      <c r="C33" s="23" t="s">
        <v>43</v>
      </c>
      <c r="D33" s="23" t="s">
        <v>49</v>
      </c>
      <c r="E33" s="24">
        <v>61</v>
      </c>
      <c r="F33" s="24">
        <v>79.8</v>
      </c>
      <c r="G33" s="24">
        <f t="shared" si="3"/>
        <v>72.28</v>
      </c>
      <c r="H33" s="25">
        <f t="shared" si="4"/>
        <v>4</v>
      </c>
      <c r="I33" s="41"/>
      <c r="J33" s="45"/>
    </row>
    <row r="34" spans="1:10" s="2" customFormat="1" ht="18.75">
      <c r="A34" s="15">
        <v>32</v>
      </c>
      <c r="B34" s="33"/>
      <c r="C34" s="23" t="s">
        <v>43</v>
      </c>
      <c r="D34" s="23" t="s">
        <v>50</v>
      </c>
      <c r="E34" s="24">
        <v>61</v>
      </c>
      <c r="F34" s="24">
        <v>74</v>
      </c>
      <c r="G34" s="24">
        <f t="shared" si="3"/>
        <v>68.8</v>
      </c>
      <c r="H34" s="25">
        <f t="shared" si="4"/>
        <v>7</v>
      </c>
      <c r="I34" s="41"/>
      <c r="J34" s="45"/>
    </row>
    <row r="35" spans="1:10" ht="18.75">
      <c r="A35" s="15">
        <v>33</v>
      </c>
      <c r="B35" s="34" t="s">
        <v>51</v>
      </c>
      <c r="C35" s="17" t="s">
        <v>52</v>
      </c>
      <c r="D35" s="17" t="s">
        <v>53</v>
      </c>
      <c r="E35" s="18"/>
      <c r="F35" s="18">
        <v>77.4</v>
      </c>
      <c r="G35" s="18">
        <f t="shared" si="0"/>
        <v>77.4</v>
      </c>
      <c r="H35" s="19">
        <f>RANK(G35,$G$35:$G$54)</f>
        <v>16</v>
      </c>
      <c r="I35" s="36"/>
      <c r="J35" s="17"/>
    </row>
    <row r="36" spans="1:10" ht="18.75">
      <c r="A36" s="15">
        <v>34</v>
      </c>
      <c r="B36" s="35"/>
      <c r="C36" s="17" t="s">
        <v>52</v>
      </c>
      <c r="D36" s="17" t="s">
        <v>54</v>
      </c>
      <c r="E36" s="18"/>
      <c r="F36" s="18">
        <v>80.6</v>
      </c>
      <c r="G36" s="18">
        <f t="shared" si="0"/>
        <v>80.6</v>
      </c>
      <c r="H36" s="19">
        <f aca="true" t="shared" si="5" ref="H36:H54">RANK(G36,$G$35:$G$54)</f>
        <v>8</v>
      </c>
      <c r="I36" s="36"/>
      <c r="J36" s="17"/>
    </row>
    <row r="37" spans="1:10" ht="18.75">
      <c r="A37" s="15">
        <v>35</v>
      </c>
      <c r="B37" s="35"/>
      <c r="C37" s="17" t="s">
        <v>52</v>
      </c>
      <c r="D37" s="17" t="s">
        <v>55</v>
      </c>
      <c r="E37" s="18"/>
      <c r="F37" s="18">
        <v>81.2</v>
      </c>
      <c r="G37" s="18">
        <f t="shared" si="0"/>
        <v>81.2</v>
      </c>
      <c r="H37" s="19">
        <f t="shared" si="5"/>
        <v>7</v>
      </c>
      <c r="I37" s="36"/>
      <c r="J37" s="17"/>
    </row>
    <row r="38" spans="1:10" ht="18.75">
      <c r="A38" s="15">
        <v>36</v>
      </c>
      <c r="B38" s="35"/>
      <c r="C38" s="17" t="s">
        <v>52</v>
      </c>
      <c r="D38" s="17" t="s">
        <v>56</v>
      </c>
      <c r="E38" s="18"/>
      <c r="F38" s="18">
        <v>74.8</v>
      </c>
      <c r="G38" s="18">
        <f t="shared" si="0"/>
        <v>74.8</v>
      </c>
      <c r="H38" s="19">
        <f t="shared" si="5"/>
        <v>19</v>
      </c>
      <c r="I38" s="36"/>
      <c r="J38" s="17"/>
    </row>
    <row r="39" spans="1:10" ht="18.75">
      <c r="A39" s="15">
        <v>37</v>
      </c>
      <c r="B39" s="35"/>
      <c r="C39" s="17" t="s">
        <v>52</v>
      </c>
      <c r="D39" s="17" t="s">
        <v>57</v>
      </c>
      <c r="E39" s="18"/>
      <c r="F39" s="18">
        <v>86.1</v>
      </c>
      <c r="G39" s="18">
        <f t="shared" si="0"/>
        <v>86.1</v>
      </c>
      <c r="H39" s="19">
        <f t="shared" si="5"/>
        <v>3</v>
      </c>
      <c r="I39" s="36" t="s">
        <v>14</v>
      </c>
      <c r="J39" s="17"/>
    </row>
    <row r="40" spans="1:10" ht="18.75">
      <c r="A40" s="15">
        <v>38</v>
      </c>
      <c r="B40" s="35"/>
      <c r="C40" s="17" t="s">
        <v>52</v>
      </c>
      <c r="D40" s="17" t="s">
        <v>58</v>
      </c>
      <c r="E40" s="18"/>
      <c r="F40" s="18">
        <v>78.4</v>
      </c>
      <c r="G40" s="18">
        <f t="shared" si="0"/>
        <v>78.4</v>
      </c>
      <c r="H40" s="19">
        <f t="shared" si="5"/>
        <v>14</v>
      </c>
      <c r="I40" s="36"/>
      <c r="J40" s="17"/>
    </row>
    <row r="41" spans="1:10" ht="18.75">
      <c r="A41" s="15">
        <v>39</v>
      </c>
      <c r="B41" s="35"/>
      <c r="C41" s="17" t="s">
        <v>52</v>
      </c>
      <c r="D41" s="17" t="s">
        <v>59</v>
      </c>
      <c r="E41" s="18"/>
      <c r="F41" s="18">
        <v>80.6</v>
      </c>
      <c r="G41" s="18">
        <f t="shared" si="0"/>
        <v>80.6</v>
      </c>
      <c r="H41" s="19">
        <f t="shared" si="5"/>
        <v>8</v>
      </c>
      <c r="I41" s="36"/>
      <c r="J41" s="17"/>
    </row>
    <row r="42" spans="1:10" ht="18.75">
      <c r="A42" s="15">
        <v>40</v>
      </c>
      <c r="B42" s="35"/>
      <c r="C42" s="17" t="s">
        <v>52</v>
      </c>
      <c r="D42" s="17" t="s">
        <v>60</v>
      </c>
      <c r="E42" s="18"/>
      <c r="F42" s="18">
        <v>78.4</v>
      </c>
      <c r="G42" s="18">
        <f t="shared" si="0"/>
        <v>78.4</v>
      </c>
      <c r="H42" s="19">
        <f t="shared" si="5"/>
        <v>14</v>
      </c>
      <c r="I42" s="36"/>
      <c r="J42" s="17"/>
    </row>
    <row r="43" spans="1:10" ht="18.75">
      <c r="A43" s="15">
        <v>41</v>
      </c>
      <c r="B43" s="35"/>
      <c r="C43" s="17" t="s">
        <v>52</v>
      </c>
      <c r="D43" s="17" t="s">
        <v>61</v>
      </c>
      <c r="E43" s="18"/>
      <c r="F43" s="18">
        <v>76.7</v>
      </c>
      <c r="G43" s="18">
        <f t="shared" si="0"/>
        <v>76.7</v>
      </c>
      <c r="H43" s="19">
        <f t="shared" si="5"/>
        <v>17</v>
      </c>
      <c r="I43" s="36"/>
      <c r="J43" s="17"/>
    </row>
    <row r="44" spans="1:10" ht="18.75">
      <c r="A44" s="15">
        <v>42</v>
      </c>
      <c r="B44" s="35"/>
      <c r="C44" s="17" t="s">
        <v>52</v>
      </c>
      <c r="D44" s="17" t="s">
        <v>62</v>
      </c>
      <c r="E44" s="18"/>
      <c r="F44" s="18">
        <v>79.2</v>
      </c>
      <c r="G44" s="18">
        <f t="shared" si="0"/>
        <v>79.2</v>
      </c>
      <c r="H44" s="19">
        <f t="shared" si="5"/>
        <v>12</v>
      </c>
      <c r="I44" s="36"/>
      <c r="J44" s="17"/>
    </row>
    <row r="45" spans="1:10" ht="18.75">
      <c r="A45" s="15">
        <v>43</v>
      </c>
      <c r="B45" s="35"/>
      <c r="C45" s="17" t="s">
        <v>52</v>
      </c>
      <c r="D45" s="17" t="s">
        <v>63</v>
      </c>
      <c r="E45" s="18"/>
      <c r="F45" s="18">
        <v>87.6</v>
      </c>
      <c r="G45" s="18">
        <f t="shared" si="0"/>
        <v>87.6</v>
      </c>
      <c r="H45" s="19">
        <f t="shared" si="5"/>
        <v>1</v>
      </c>
      <c r="I45" s="36" t="s">
        <v>14</v>
      </c>
      <c r="J45" s="17"/>
    </row>
    <row r="46" spans="1:10" ht="18.75">
      <c r="A46" s="15">
        <v>44</v>
      </c>
      <c r="B46" s="35"/>
      <c r="C46" s="17" t="s">
        <v>52</v>
      </c>
      <c r="D46" s="17" t="s">
        <v>64</v>
      </c>
      <c r="E46" s="18"/>
      <c r="F46" s="18">
        <v>79</v>
      </c>
      <c r="G46" s="18">
        <f t="shared" si="0"/>
        <v>79</v>
      </c>
      <c r="H46" s="19">
        <f t="shared" si="5"/>
        <v>13</v>
      </c>
      <c r="I46" s="36"/>
      <c r="J46" s="17"/>
    </row>
    <row r="47" spans="1:10" ht="18.75">
      <c r="A47" s="15">
        <v>45</v>
      </c>
      <c r="B47" s="35"/>
      <c r="C47" s="17" t="s">
        <v>52</v>
      </c>
      <c r="D47" s="17" t="s">
        <v>65</v>
      </c>
      <c r="E47" s="18"/>
      <c r="F47" s="18">
        <v>80.6</v>
      </c>
      <c r="G47" s="18">
        <f t="shared" si="0"/>
        <v>80.6</v>
      </c>
      <c r="H47" s="19">
        <f t="shared" si="5"/>
        <v>8</v>
      </c>
      <c r="I47" s="36"/>
      <c r="J47" s="17"/>
    </row>
    <row r="48" spans="1:10" ht="18.75">
      <c r="A48" s="15">
        <v>46</v>
      </c>
      <c r="B48" s="35"/>
      <c r="C48" s="17" t="s">
        <v>52</v>
      </c>
      <c r="D48" s="17" t="s">
        <v>66</v>
      </c>
      <c r="E48" s="18"/>
      <c r="F48" s="18">
        <v>82.1</v>
      </c>
      <c r="G48" s="18">
        <f t="shared" si="0"/>
        <v>82.1</v>
      </c>
      <c r="H48" s="19">
        <f t="shared" si="5"/>
        <v>4</v>
      </c>
      <c r="I48" s="36"/>
      <c r="J48" s="17"/>
    </row>
    <row r="49" spans="1:10" ht="18.75">
      <c r="A49" s="15">
        <v>47</v>
      </c>
      <c r="B49" s="35"/>
      <c r="C49" s="36" t="s">
        <v>52</v>
      </c>
      <c r="D49" s="17" t="s">
        <v>67</v>
      </c>
      <c r="E49" s="18"/>
      <c r="F49" s="18">
        <v>81.6</v>
      </c>
      <c r="G49" s="18">
        <f t="shared" si="0"/>
        <v>81.6</v>
      </c>
      <c r="H49" s="19">
        <f t="shared" si="5"/>
        <v>6</v>
      </c>
      <c r="I49" s="36"/>
      <c r="J49" s="17"/>
    </row>
    <row r="50" spans="1:10" ht="18.75">
      <c r="A50" s="15">
        <v>48</v>
      </c>
      <c r="B50" s="35"/>
      <c r="C50" s="36" t="s">
        <v>52</v>
      </c>
      <c r="D50" s="17" t="s">
        <v>68</v>
      </c>
      <c r="E50" s="18"/>
      <c r="F50" s="18">
        <v>86.4</v>
      </c>
      <c r="G50" s="18">
        <f t="shared" si="0"/>
        <v>86.4</v>
      </c>
      <c r="H50" s="19">
        <f t="shared" si="5"/>
        <v>2</v>
      </c>
      <c r="I50" s="36" t="s">
        <v>14</v>
      </c>
      <c r="J50" s="17"/>
    </row>
    <row r="51" spans="1:10" ht="18.75">
      <c r="A51" s="15">
        <v>49</v>
      </c>
      <c r="B51" s="35"/>
      <c r="C51" s="36" t="s">
        <v>52</v>
      </c>
      <c r="D51" s="36" t="s">
        <v>69</v>
      </c>
      <c r="E51" s="37"/>
      <c r="F51" s="37"/>
      <c r="G51" s="18"/>
      <c r="H51" s="19"/>
      <c r="I51" s="36"/>
      <c r="J51" s="36" t="s">
        <v>70</v>
      </c>
    </row>
    <row r="52" spans="1:10" ht="18.75">
      <c r="A52" s="15">
        <v>50</v>
      </c>
      <c r="B52" s="35"/>
      <c r="C52" s="36" t="s">
        <v>52</v>
      </c>
      <c r="D52" s="17" t="s">
        <v>71</v>
      </c>
      <c r="E52" s="18"/>
      <c r="F52" s="18">
        <v>81.8</v>
      </c>
      <c r="G52" s="18">
        <f t="shared" si="0"/>
        <v>81.8</v>
      </c>
      <c r="H52" s="19">
        <f t="shared" si="5"/>
        <v>5</v>
      </c>
      <c r="I52" s="36"/>
      <c r="J52" s="17"/>
    </row>
    <row r="53" spans="1:10" ht="18.75">
      <c r="A53" s="15">
        <v>51</v>
      </c>
      <c r="B53" s="35"/>
      <c r="C53" s="17" t="s">
        <v>52</v>
      </c>
      <c r="D53" s="17" t="s">
        <v>72</v>
      </c>
      <c r="E53" s="18"/>
      <c r="F53" s="18">
        <v>80.2</v>
      </c>
      <c r="G53" s="18">
        <f t="shared" si="0"/>
        <v>80.2</v>
      </c>
      <c r="H53" s="19">
        <f t="shared" si="5"/>
        <v>11</v>
      </c>
      <c r="I53" s="36"/>
      <c r="J53" s="17"/>
    </row>
    <row r="54" spans="1:10" ht="18.75">
      <c r="A54" s="15">
        <v>52</v>
      </c>
      <c r="B54" s="38"/>
      <c r="C54" s="17" t="s">
        <v>52</v>
      </c>
      <c r="D54" s="17" t="s">
        <v>73</v>
      </c>
      <c r="E54" s="18"/>
      <c r="F54" s="18">
        <v>76.7</v>
      </c>
      <c r="G54" s="18">
        <f t="shared" si="0"/>
        <v>76.7</v>
      </c>
      <c r="H54" s="19">
        <f t="shared" si="5"/>
        <v>17</v>
      </c>
      <c r="I54" s="36"/>
      <c r="J54" s="17"/>
    </row>
    <row r="55" spans="1:10" s="3" customFormat="1" ht="18.75">
      <c r="A55" s="15">
        <v>53</v>
      </c>
      <c r="B55" s="39" t="s">
        <v>74</v>
      </c>
      <c r="C55" s="23" t="s">
        <v>75</v>
      </c>
      <c r="D55" s="23" t="s">
        <v>76</v>
      </c>
      <c r="E55" s="24">
        <v>66</v>
      </c>
      <c r="F55" s="24">
        <v>77</v>
      </c>
      <c r="G55" s="24">
        <f>ROUND(E55*0.4+F55*0.6,2)</f>
        <v>72.6</v>
      </c>
      <c r="H55" s="25">
        <f>RANK(G55,$G$55:$G$64)</f>
        <v>4</v>
      </c>
      <c r="I55" s="41"/>
      <c r="J55" s="45"/>
    </row>
    <row r="56" spans="1:10" s="2" customFormat="1" ht="18.75">
      <c r="A56" s="15">
        <v>54</v>
      </c>
      <c r="B56" s="40"/>
      <c r="C56" s="23" t="s">
        <v>75</v>
      </c>
      <c r="D56" s="23" t="s">
        <v>77</v>
      </c>
      <c r="E56" s="24">
        <v>65</v>
      </c>
      <c r="F56" s="24">
        <v>76.8</v>
      </c>
      <c r="G56" s="24">
        <f aca="true" t="shared" si="6" ref="G56:G64">ROUND(E56*0.4+F56*0.6,2)</f>
        <v>72.08</v>
      </c>
      <c r="H56" s="25">
        <f aca="true" t="shared" si="7" ref="H56:H64">RANK(G56,$G$55:$G$64)</f>
        <v>5</v>
      </c>
      <c r="I56" s="41"/>
      <c r="J56" s="45"/>
    </row>
    <row r="57" spans="1:10" s="2" customFormat="1" ht="18.75">
      <c r="A57" s="15">
        <v>55</v>
      </c>
      <c r="B57" s="40"/>
      <c r="C57" s="41" t="s">
        <v>75</v>
      </c>
      <c r="D57" s="23" t="s">
        <v>78</v>
      </c>
      <c r="E57" s="24">
        <v>64</v>
      </c>
      <c r="F57" s="24">
        <v>87.2</v>
      </c>
      <c r="G57" s="24">
        <f t="shared" si="6"/>
        <v>77.92</v>
      </c>
      <c r="H57" s="25">
        <f t="shared" si="7"/>
        <v>1</v>
      </c>
      <c r="I57" s="41" t="s">
        <v>14</v>
      </c>
      <c r="J57" s="45"/>
    </row>
    <row r="58" spans="1:10" s="2" customFormat="1" ht="18.75">
      <c r="A58" s="15">
        <v>56</v>
      </c>
      <c r="B58" s="40"/>
      <c r="C58" s="23" t="s">
        <v>75</v>
      </c>
      <c r="D58" s="23" t="s">
        <v>79</v>
      </c>
      <c r="E58" s="24">
        <v>62</v>
      </c>
      <c r="F58" s="24">
        <v>75.8</v>
      </c>
      <c r="G58" s="24">
        <f t="shared" si="6"/>
        <v>70.28</v>
      </c>
      <c r="H58" s="25">
        <f t="shared" si="7"/>
        <v>6</v>
      </c>
      <c r="I58" s="41"/>
      <c r="J58" s="45"/>
    </row>
    <row r="59" spans="1:10" s="2" customFormat="1" ht="18.75">
      <c r="A59" s="15">
        <v>57</v>
      </c>
      <c r="B59" s="40"/>
      <c r="C59" s="23" t="s">
        <v>75</v>
      </c>
      <c r="D59" s="23" t="s">
        <v>80</v>
      </c>
      <c r="E59" s="24">
        <v>61</v>
      </c>
      <c r="F59" s="24">
        <v>74.8</v>
      </c>
      <c r="G59" s="24">
        <f t="shared" si="6"/>
        <v>69.28</v>
      </c>
      <c r="H59" s="25">
        <f t="shared" si="7"/>
        <v>8</v>
      </c>
      <c r="I59" s="41"/>
      <c r="J59" s="45"/>
    </row>
    <row r="60" spans="1:10" s="2" customFormat="1" ht="18.75">
      <c r="A60" s="15">
        <v>58</v>
      </c>
      <c r="B60" s="40"/>
      <c r="C60" s="23" t="s">
        <v>75</v>
      </c>
      <c r="D60" s="23" t="s">
        <v>81</v>
      </c>
      <c r="E60" s="24">
        <v>61</v>
      </c>
      <c r="F60" s="24">
        <v>85.2</v>
      </c>
      <c r="G60" s="24">
        <f t="shared" si="6"/>
        <v>75.52</v>
      </c>
      <c r="H60" s="25">
        <f t="shared" si="7"/>
        <v>3</v>
      </c>
      <c r="I60" s="41" t="s">
        <v>14</v>
      </c>
      <c r="J60" s="45"/>
    </row>
    <row r="61" spans="1:10" s="2" customFormat="1" ht="18.75">
      <c r="A61" s="15">
        <v>59</v>
      </c>
      <c r="B61" s="40"/>
      <c r="C61" s="23" t="s">
        <v>75</v>
      </c>
      <c r="D61" s="23" t="s">
        <v>82</v>
      </c>
      <c r="E61" s="24">
        <v>61</v>
      </c>
      <c r="F61" s="24">
        <v>76</v>
      </c>
      <c r="G61" s="24">
        <f t="shared" si="6"/>
        <v>70</v>
      </c>
      <c r="H61" s="25">
        <f t="shared" si="7"/>
        <v>7</v>
      </c>
      <c r="I61" s="41"/>
      <c r="J61" s="45"/>
    </row>
    <row r="62" spans="1:10" s="2" customFormat="1" ht="18.75">
      <c r="A62" s="15">
        <v>60</v>
      </c>
      <c r="B62" s="40"/>
      <c r="C62" s="23" t="s">
        <v>75</v>
      </c>
      <c r="D62" s="23" t="s">
        <v>83</v>
      </c>
      <c r="E62" s="24">
        <v>60</v>
      </c>
      <c r="F62" s="24">
        <v>74</v>
      </c>
      <c r="G62" s="24">
        <f t="shared" si="6"/>
        <v>68.4</v>
      </c>
      <c r="H62" s="25">
        <f t="shared" si="7"/>
        <v>9</v>
      </c>
      <c r="I62" s="41"/>
      <c r="J62" s="45"/>
    </row>
    <row r="63" spans="1:10" s="2" customFormat="1" ht="18.75">
      <c r="A63" s="15">
        <v>61</v>
      </c>
      <c r="B63" s="40"/>
      <c r="C63" s="23" t="s">
        <v>75</v>
      </c>
      <c r="D63" s="23" t="s">
        <v>84</v>
      </c>
      <c r="E63" s="24">
        <v>58</v>
      </c>
      <c r="F63" s="24">
        <v>74</v>
      </c>
      <c r="G63" s="24">
        <f t="shared" si="6"/>
        <v>67.6</v>
      </c>
      <c r="H63" s="25">
        <f t="shared" si="7"/>
        <v>10</v>
      </c>
      <c r="I63" s="41"/>
      <c r="J63" s="45"/>
    </row>
    <row r="64" spans="1:10" s="2" customFormat="1" ht="18.75">
      <c r="A64" s="15">
        <v>62</v>
      </c>
      <c r="B64" s="42"/>
      <c r="C64" s="23" t="s">
        <v>75</v>
      </c>
      <c r="D64" s="23" t="s">
        <v>85</v>
      </c>
      <c r="E64" s="24">
        <v>58</v>
      </c>
      <c r="F64" s="24">
        <v>88</v>
      </c>
      <c r="G64" s="24">
        <f t="shared" si="6"/>
        <v>76</v>
      </c>
      <c r="H64" s="25">
        <f t="shared" si="7"/>
        <v>2</v>
      </c>
      <c r="I64" s="41" t="s">
        <v>14</v>
      </c>
      <c r="J64" s="45"/>
    </row>
    <row r="65" spans="1:10" ht="18.75">
      <c r="A65" s="15">
        <v>63</v>
      </c>
      <c r="B65" s="34" t="s">
        <v>86</v>
      </c>
      <c r="C65" s="17" t="s">
        <v>87</v>
      </c>
      <c r="D65" s="17" t="s">
        <v>88</v>
      </c>
      <c r="E65" s="18"/>
      <c r="F65" s="18">
        <v>80.4</v>
      </c>
      <c r="G65" s="18">
        <f t="shared" si="0"/>
        <v>80.4</v>
      </c>
      <c r="H65" s="19">
        <f>RANK(G65,$G$65:$G$80)</f>
        <v>15</v>
      </c>
      <c r="I65" s="36"/>
      <c r="J65" s="17"/>
    </row>
    <row r="66" spans="1:10" ht="18.75">
      <c r="A66" s="15">
        <v>64</v>
      </c>
      <c r="B66" s="35"/>
      <c r="C66" s="17" t="s">
        <v>87</v>
      </c>
      <c r="D66" s="17" t="s">
        <v>89</v>
      </c>
      <c r="E66" s="18"/>
      <c r="F66" s="18">
        <v>85.6</v>
      </c>
      <c r="G66" s="18">
        <f t="shared" si="0"/>
        <v>85.6</v>
      </c>
      <c r="H66" s="19">
        <f aca="true" t="shared" si="8" ref="H66:H80">RANK(G66,$G$65:$G$80)</f>
        <v>2</v>
      </c>
      <c r="I66" s="46" t="s">
        <v>14</v>
      </c>
      <c r="J66" s="17"/>
    </row>
    <row r="67" spans="1:10" ht="18.75">
      <c r="A67" s="15">
        <v>65</v>
      </c>
      <c r="B67" s="35"/>
      <c r="C67" s="17" t="s">
        <v>87</v>
      </c>
      <c r="D67" s="17" t="s">
        <v>90</v>
      </c>
      <c r="E67" s="18"/>
      <c r="F67" s="18">
        <v>81.2</v>
      </c>
      <c r="G67" s="18">
        <f t="shared" si="0"/>
        <v>81.2</v>
      </c>
      <c r="H67" s="19">
        <f t="shared" si="8"/>
        <v>13</v>
      </c>
      <c r="I67" s="36"/>
      <c r="J67" s="17"/>
    </row>
    <row r="68" spans="1:10" ht="18.75">
      <c r="A68" s="15">
        <v>66</v>
      </c>
      <c r="B68" s="35"/>
      <c r="C68" s="17" t="s">
        <v>87</v>
      </c>
      <c r="D68" s="17" t="s">
        <v>91</v>
      </c>
      <c r="E68" s="18"/>
      <c r="F68" s="18">
        <v>81.6</v>
      </c>
      <c r="G68" s="18">
        <f aca="true" t="shared" si="9" ref="G68:G80">F68</f>
        <v>81.6</v>
      </c>
      <c r="H68" s="19">
        <f t="shared" si="8"/>
        <v>9</v>
      </c>
      <c r="I68" s="36"/>
      <c r="J68" s="17"/>
    </row>
    <row r="69" spans="1:10" ht="18.75">
      <c r="A69" s="15">
        <v>67</v>
      </c>
      <c r="B69" s="35"/>
      <c r="C69" s="17" t="s">
        <v>87</v>
      </c>
      <c r="D69" s="17" t="s">
        <v>92</v>
      </c>
      <c r="E69" s="18"/>
      <c r="F69" s="18">
        <v>81.6</v>
      </c>
      <c r="G69" s="18">
        <f t="shared" si="9"/>
        <v>81.6</v>
      </c>
      <c r="H69" s="19">
        <f t="shared" si="8"/>
        <v>9</v>
      </c>
      <c r="I69" s="36"/>
      <c r="J69" s="17"/>
    </row>
    <row r="70" spans="1:10" ht="18.75">
      <c r="A70" s="15">
        <v>68</v>
      </c>
      <c r="B70" s="35"/>
      <c r="C70" s="17" t="s">
        <v>87</v>
      </c>
      <c r="D70" s="17" t="s">
        <v>93</v>
      </c>
      <c r="E70" s="18"/>
      <c r="F70" s="18">
        <v>81.8</v>
      </c>
      <c r="G70" s="18">
        <f t="shared" si="9"/>
        <v>81.8</v>
      </c>
      <c r="H70" s="19">
        <f t="shared" si="8"/>
        <v>8</v>
      </c>
      <c r="I70" s="36"/>
      <c r="J70" s="17"/>
    </row>
    <row r="71" spans="1:10" ht="18.75">
      <c r="A71" s="15">
        <v>69</v>
      </c>
      <c r="B71" s="35"/>
      <c r="C71" s="17" t="s">
        <v>87</v>
      </c>
      <c r="D71" s="17" t="s">
        <v>94</v>
      </c>
      <c r="E71" s="18"/>
      <c r="F71" s="18">
        <v>84.4</v>
      </c>
      <c r="G71" s="18">
        <f t="shared" si="9"/>
        <v>84.4</v>
      </c>
      <c r="H71" s="19">
        <f t="shared" si="8"/>
        <v>3</v>
      </c>
      <c r="I71" s="36" t="s">
        <v>14</v>
      </c>
      <c r="J71" s="17"/>
    </row>
    <row r="72" spans="1:10" ht="18.75">
      <c r="A72" s="15">
        <v>70</v>
      </c>
      <c r="B72" s="35"/>
      <c r="C72" s="17" t="s">
        <v>87</v>
      </c>
      <c r="D72" s="17" t="s">
        <v>95</v>
      </c>
      <c r="E72" s="18"/>
      <c r="F72" s="18">
        <v>86.6</v>
      </c>
      <c r="G72" s="18">
        <f t="shared" si="9"/>
        <v>86.6</v>
      </c>
      <c r="H72" s="19">
        <f t="shared" si="8"/>
        <v>1</v>
      </c>
      <c r="I72" s="36" t="s">
        <v>14</v>
      </c>
      <c r="J72" s="17"/>
    </row>
    <row r="73" spans="1:10" ht="18.75">
      <c r="A73" s="15">
        <v>71</v>
      </c>
      <c r="B73" s="35"/>
      <c r="C73" s="17" t="s">
        <v>87</v>
      </c>
      <c r="D73" s="17" t="s">
        <v>96</v>
      </c>
      <c r="E73" s="18"/>
      <c r="F73" s="18">
        <v>82.2</v>
      </c>
      <c r="G73" s="18">
        <f t="shared" si="9"/>
        <v>82.2</v>
      </c>
      <c r="H73" s="19">
        <f t="shared" si="8"/>
        <v>7</v>
      </c>
      <c r="I73" s="36"/>
      <c r="J73" s="17"/>
    </row>
    <row r="74" spans="1:10" ht="18.75">
      <c r="A74" s="15">
        <v>72</v>
      </c>
      <c r="B74" s="35"/>
      <c r="C74" s="36" t="s">
        <v>87</v>
      </c>
      <c r="D74" s="17" t="s">
        <v>97</v>
      </c>
      <c r="E74" s="18"/>
      <c r="F74" s="18">
        <v>80.4</v>
      </c>
      <c r="G74" s="18">
        <f t="shared" si="9"/>
        <v>80.4</v>
      </c>
      <c r="H74" s="19">
        <f t="shared" si="8"/>
        <v>15</v>
      </c>
      <c r="I74" s="36"/>
      <c r="J74" s="17"/>
    </row>
    <row r="75" spans="1:10" ht="18.75">
      <c r="A75" s="15">
        <v>73</v>
      </c>
      <c r="B75" s="35"/>
      <c r="C75" s="17" t="s">
        <v>87</v>
      </c>
      <c r="D75" s="17" t="s">
        <v>98</v>
      </c>
      <c r="E75" s="18"/>
      <c r="F75" s="18">
        <v>84</v>
      </c>
      <c r="G75" s="18">
        <f t="shared" si="9"/>
        <v>84</v>
      </c>
      <c r="H75" s="19">
        <f t="shared" si="8"/>
        <v>4</v>
      </c>
      <c r="I75" s="36"/>
      <c r="J75" s="17"/>
    </row>
    <row r="76" spans="1:10" ht="18.75">
      <c r="A76" s="15">
        <v>74</v>
      </c>
      <c r="B76" s="35"/>
      <c r="C76" s="17" t="s">
        <v>87</v>
      </c>
      <c r="D76" s="17" t="s">
        <v>99</v>
      </c>
      <c r="E76" s="18"/>
      <c r="F76" s="18">
        <v>81.4</v>
      </c>
      <c r="G76" s="18">
        <f t="shared" si="9"/>
        <v>81.4</v>
      </c>
      <c r="H76" s="19">
        <f t="shared" si="8"/>
        <v>12</v>
      </c>
      <c r="I76" s="36"/>
      <c r="J76" s="17"/>
    </row>
    <row r="77" spans="1:10" ht="18.75">
      <c r="A77" s="15">
        <v>75</v>
      </c>
      <c r="B77" s="35"/>
      <c r="C77" s="17" t="s">
        <v>87</v>
      </c>
      <c r="D77" s="17" t="s">
        <v>100</v>
      </c>
      <c r="E77" s="18"/>
      <c r="F77" s="18">
        <v>82.4</v>
      </c>
      <c r="G77" s="18">
        <f t="shared" si="9"/>
        <v>82.4</v>
      </c>
      <c r="H77" s="19">
        <f t="shared" si="8"/>
        <v>6</v>
      </c>
      <c r="I77" s="36"/>
      <c r="J77" s="17"/>
    </row>
    <row r="78" spans="1:10" ht="18.75">
      <c r="A78" s="15">
        <v>76</v>
      </c>
      <c r="B78" s="35"/>
      <c r="C78" s="17" t="s">
        <v>87</v>
      </c>
      <c r="D78" s="17" t="s">
        <v>101</v>
      </c>
      <c r="E78" s="18"/>
      <c r="F78" s="18">
        <v>84</v>
      </c>
      <c r="G78" s="18">
        <f t="shared" si="9"/>
        <v>84</v>
      </c>
      <c r="H78" s="19">
        <f t="shared" si="8"/>
        <v>4</v>
      </c>
      <c r="I78" s="36"/>
      <c r="J78" s="17"/>
    </row>
    <row r="79" spans="1:10" ht="18.75">
      <c r="A79" s="15">
        <v>77</v>
      </c>
      <c r="B79" s="35"/>
      <c r="C79" s="17" t="s">
        <v>87</v>
      </c>
      <c r="D79" s="17" t="s">
        <v>102</v>
      </c>
      <c r="E79" s="18"/>
      <c r="F79" s="18">
        <v>81.6</v>
      </c>
      <c r="G79" s="18">
        <f t="shared" si="9"/>
        <v>81.6</v>
      </c>
      <c r="H79" s="19">
        <f t="shared" si="8"/>
        <v>9</v>
      </c>
      <c r="I79" s="36"/>
      <c r="J79" s="17"/>
    </row>
    <row r="80" spans="1:10" ht="18.75">
      <c r="A80" s="15">
        <v>78</v>
      </c>
      <c r="B80" s="38"/>
      <c r="C80" s="17" t="s">
        <v>87</v>
      </c>
      <c r="D80" s="17" t="s">
        <v>103</v>
      </c>
      <c r="E80" s="18"/>
      <c r="F80" s="18">
        <v>80.8</v>
      </c>
      <c r="G80" s="18">
        <f t="shared" si="9"/>
        <v>80.8</v>
      </c>
      <c r="H80" s="19">
        <f t="shared" si="8"/>
        <v>14</v>
      </c>
      <c r="I80" s="36"/>
      <c r="J80" s="17"/>
    </row>
    <row r="83" spans="1:10" ht="18.7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8.7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8.75">
      <c r="A85" s="8"/>
      <c r="B85" s="8"/>
      <c r="C85" s="8"/>
      <c r="D85" s="8"/>
      <c r="E85" s="8"/>
      <c r="F85" s="8"/>
      <c r="G85" s="8"/>
      <c r="H85" s="8"/>
      <c r="I85" s="8"/>
      <c r="J85" s="8"/>
    </row>
  </sheetData>
  <sheetProtection/>
  <mergeCells count="8">
    <mergeCell ref="A1:J1"/>
    <mergeCell ref="B3:B5"/>
    <mergeCell ref="B6:B18"/>
    <mergeCell ref="B19:B27"/>
    <mergeCell ref="B28:B34"/>
    <mergeCell ref="B35:B54"/>
    <mergeCell ref="B55:B64"/>
    <mergeCell ref="B65:B80"/>
  </mergeCells>
  <printOptions horizontalCentered="1"/>
  <pageMargins left="0.2361111111111111" right="0.2361111111111111" top="0.4722222222222222" bottom="0.5506944444444445" header="0.39305555555555555" footer="0.3145833333333333"/>
  <pageSetup horizontalDpi="180" verticalDpi="180" orientation="portrait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2021-01-23T07:08:20Z</cp:lastPrinted>
  <dcterms:created xsi:type="dcterms:W3CDTF">2013-12-25T01:52:20Z</dcterms:created>
  <dcterms:modified xsi:type="dcterms:W3CDTF">2021-01-25T08:06:30Z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