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<sst xmlns="http://schemas.openxmlformats.org/spreadsheetml/2006/main" count="64" uniqueCount="40">
  <si>
    <t>贵阳市林业局局属事业单位2020年公开招聘工作人员体检人员名单</t>
  </si>
  <si>
    <t>序号</t>
  </si>
  <si>
    <t>姓名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</si>
  <si>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</si>
  <si>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</si>
  <si>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</si>
  <si>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</si>
  <si>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</si>
  <si>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</si>
  <si>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</si>
  <si>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</si>
  <si>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面试成绩</t>
  </si>
  <si>
    <t>面试成绩30%</t>
  </si>
  <si>
    <t>总成绩</t>
  </si>
  <si>
    <t>综合排名</t>
  </si>
  <si>
    <t>是否进入体检</t>
  </si>
  <si>
    <t>赵鹏豪</t>
  </si>
  <si>
    <r>
      <rPr>
        <sz val="11"/>
        <rFont val="Arial"/>
        <charset val="0"/>
      </rPr>
      <t>2020041</t>
    </r>
    <r>
      <rPr>
        <sz val="11"/>
        <rFont val="宋体"/>
        <charset val="0"/>
      </rPr>
      <t>贵阳市长坡岭国有林场</t>
    </r>
  </si>
  <si>
    <r>
      <rPr>
        <sz val="11"/>
        <rFont val="Arial"/>
        <charset val="0"/>
      </rPr>
      <t>01</t>
    </r>
    <r>
      <rPr>
        <sz val="11"/>
        <rFont val="宋体"/>
        <charset val="0"/>
      </rPr>
      <t>专业技术人员</t>
    </r>
  </si>
  <si>
    <t>70</t>
  </si>
  <si>
    <t>79.4</t>
  </si>
  <si>
    <t>是</t>
  </si>
  <si>
    <t>邱慧</t>
  </si>
  <si>
    <r>
      <rPr>
        <sz val="11"/>
        <rFont val="Arial"/>
        <charset val="0"/>
      </rPr>
      <t>02</t>
    </r>
    <r>
      <rPr>
        <sz val="11"/>
        <rFont val="宋体"/>
        <charset val="0"/>
      </rPr>
      <t>专业技术人员</t>
    </r>
  </si>
  <si>
    <t>73.6</t>
  </si>
  <si>
    <t>徐越</t>
  </si>
  <si>
    <r>
      <rPr>
        <sz val="11"/>
        <rFont val="Arial"/>
        <charset val="0"/>
      </rPr>
      <t>2020042</t>
    </r>
    <r>
      <rPr>
        <sz val="11"/>
        <rFont val="宋体"/>
        <charset val="0"/>
      </rPr>
      <t>贵阳市顺海国有林场</t>
    </r>
  </si>
  <si>
    <r>
      <rPr>
        <sz val="11"/>
        <rFont val="Arial"/>
        <charset val="0"/>
      </rPr>
      <t>02</t>
    </r>
    <r>
      <rPr>
        <sz val="11"/>
        <rFont val="宋体"/>
        <charset val="0"/>
      </rPr>
      <t>林业技术员</t>
    </r>
  </si>
  <si>
    <t>谢桐阳</t>
  </si>
  <si>
    <t>宋旭</t>
  </si>
  <si>
    <r>
      <rPr>
        <sz val="11"/>
        <rFont val="Arial"/>
        <charset val="0"/>
      </rPr>
      <t>2020043</t>
    </r>
    <r>
      <rPr>
        <sz val="11"/>
        <rFont val="宋体"/>
        <charset val="0"/>
      </rPr>
      <t>贵阳阿哈湖国家湿地公园管理处</t>
    </r>
  </si>
  <si>
    <r>
      <rPr>
        <sz val="11"/>
        <rFont val="Arial"/>
        <charset val="0"/>
      </rPr>
      <t>02</t>
    </r>
    <r>
      <rPr>
        <sz val="11"/>
        <rFont val="宋体"/>
        <charset val="0"/>
      </rPr>
      <t>专业技术岗位</t>
    </r>
  </si>
  <si>
    <t>袁迪果</t>
  </si>
  <si>
    <r>
      <rPr>
        <sz val="11"/>
        <rFont val="Arial"/>
        <charset val="0"/>
      </rPr>
      <t>03</t>
    </r>
    <r>
      <rPr>
        <sz val="11"/>
        <rFont val="宋体"/>
        <charset val="0"/>
      </rPr>
      <t>专业技术岗位</t>
    </r>
  </si>
  <si>
    <t>贵阳市林业局局属事业单位2020年公开招聘工作人员体检人员公布名单</t>
  </si>
  <si>
    <t>笔试成绩60%</t>
  </si>
  <si>
    <t>面试成绩40%</t>
  </si>
  <si>
    <t>余港豪</t>
  </si>
  <si>
    <r>
      <rPr>
        <sz val="11"/>
        <rFont val="Arial"/>
        <charset val="0"/>
      </rPr>
      <t>01</t>
    </r>
    <r>
      <rPr>
        <sz val="11"/>
        <rFont val="宋体"/>
        <charset val="0"/>
      </rPr>
      <t>政务工作人员</t>
    </r>
  </si>
  <si>
    <t>78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</si>
</sst>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P7" sqref="P7"/>
    </sheetView>
  </sheetViews>
  <sheetFormatPr defaultColWidth="9" defaultRowHeight="13.5"/>
  <cols>
    <col min="1" max="1" width="4.44166666666667" customWidth="1"/>
    <col min="2" max="2" width="7.375" customWidth="1"/>
    <col min="3" max="3" width="20" customWidth="1"/>
    <col min="4" max="4" width="15.25" customWidth="1"/>
    <col min="5" max="5" width="5.5" customWidth="1"/>
    <col min="6" max="6" width="7" style="2" customWidth="1"/>
    <col min="7" max="7" width="9" style="2" customWidth="1"/>
    <col min="8" max="8" width="6.75" style="2" customWidth="1"/>
    <col min="9" max="9" width="8" style="3" customWidth="1"/>
    <col min="10" max="10" width="8.5" style="4" customWidth="1"/>
    <col min="11" max="11" width="10" style="2" customWidth="1"/>
    <col min="12" max="12" width="9.25" style="2" customWidth="1"/>
    <col min="13" max="13" width="8.375" style="2" customWidth="1"/>
    <col min="14" max="14" width="5.75" style="2" customWidth="1"/>
    <col min="15" max="15" width="6.375" customWidth="1"/>
  </cols>
  <sheetData>
    <row r="1" ht="5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61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24" t="s">
        <v>9</v>
      </c>
      <c r="J2" s="25" t="s">
        <v>10</v>
      </c>
      <c r="K2" s="8" t="s">
        <v>11</v>
      </c>
      <c r="L2" s="8" t="s">
        <v>12</v>
      </c>
      <c r="M2" s="26" t="s">
        <v>13</v>
      </c>
      <c r="N2" s="27" t="s">
        <v>14</v>
      </c>
      <c r="O2" s="28" t="s">
        <v>15</v>
      </c>
    </row>
    <row r="3" ht="35" customHeight="1" spans="1:15">
      <c r="A3" s="9">
        <v>1</v>
      </c>
      <c r="B3" s="10" t="s">
        <v>16</v>
      </c>
      <c r="C3" s="9" t="s">
        <v>17</v>
      </c>
      <c r="D3" s="9" t="s">
        <v>18</v>
      </c>
      <c r="E3" s="9">
        <v>92.5</v>
      </c>
      <c r="F3" s="11">
        <f>ROUND(E3/3*2,2)</f>
        <v>61.67</v>
      </c>
      <c r="G3" s="11">
        <f>ROUND(F3*0.3,2)</f>
        <v>18.5</v>
      </c>
      <c r="H3" s="12" t="s">
        <v>19</v>
      </c>
      <c r="I3" s="29">
        <f>ROUND(H3*0.4,2)</f>
        <v>28</v>
      </c>
      <c r="J3" s="13">
        <f>G3+I3</f>
        <v>46.5</v>
      </c>
      <c r="K3" s="12" t="s">
        <v>20</v>
      </c>
      <c r="L3" s="30">
        <f>ROUND(K3*0.3,2)</f>
        <v>23.82</v>
      </c>
      <c r="M3" s="11">
        <f>J3+L3</f>
        <v>70.32</v>
      </c>
      <c r="N3" s="11">
        <v>1</v>
      </c>
      <c r="O3" s="31" t="s">
        <v>21</v>
      </c>
    </row>
    <row r="4" ht="35" customHeight="1" spans="1:15">
      <c r="A4" s="9">
        <v>2</v>
      </c>
      <c r="B4" s="10" t="s">
        <v>22</v>
      </c>
      <c r="C4" s="9" t="s">
        <v>17</v>
      </c>
      <c r="D4" s="9" t="s">
        <v>23</v>
      </c>
      <c r="E4" s="9">
        <v>91.5</v>
      </c>
      <c r="F4" s="11">
        <f>ROUND(E4/3*2,2)</f>
        <v>61</v>
      </c>
      <c r="G4" s="11">
        <f>ROUND(F4*0.3,2)</f>
        <v>18.3</v>
      </c>
      <c r="H4" s="13">
        <v>77</v>
      </c>
      <c r="I4" s="29">
        <f>ROUND(H4*0.4,2)</f>
        <v>30.8</v>
      </c>
      <c r="J4" s="13">
        <f>G4+I4</f>
        <v>49.1</v>
      </c>
      <c r="K4" s="12" t="s">
        <v>24</v>
      </c>
      <c r="L4" s="30">
        <f>ROUND(K4*0.3,2)</f>
        <v>22.08</v>
      </c>
      <c r="M4" s="11">
        <f>J4+L4</f>
        <v>71.18</v>
      </c>
      <c r="N4" s="11">
        <v>1</v>
      </c>
      <c r="O4" s="31" t="s">
        <v>21</v>
      </c>
    </row>
    <row r="5" ht="35" customHeight="1" spans="1:15">
      <c r="A5" s="9">
        <v>3</v>
      </c>
      <c r="B5" s="10" t="s">
        <v>25</v>
      </c>
      <c r="C5" s="9" t="s">
        <v>26</v>
      </c>
      <c r="D5" s="9" t="s">
        <v>27</v>
      </c>
      <c r="E5" s="9">
        <v>112</v>
      </c>
      <c r="F5" s="11">
        <f>ROUND(E5/3*2,2)</f>
        <v>74.67</v>
      </c>
      <c r="G5" s="11">
        <f>ROUND(F5*0.3,2)</f>
        <v>22.4</v>
      </c>
      <c r="H5" s="14">
        <v>66</v>
      </c>
      <c r="I5" s="29">
        <f>ROUND(H5*0.4,2)</f>
        <v>26.4</v>
      </c>
      <c r="J5" s="13">
        <f>G5+I5</f>
        <v>48.8</v>
      </c>
      <c r="K5" s="14">
        <v>83.8</v>
      </c>
      <c r="L5" s="30">
        <f>ROUND(K5*0.3,2)</f>
        <v>25.14</v>
      </c>
      <c r="M5" s="11">
        <f>J5+L5</f>
        <v>73.94</v>
      </c>
      <c r="N5" s="11">
        <v>1</v>
      </c>
      <c r="O5" s="31" t="s">
        <v>21</v>
      </c>
    </row>
    <row r="6" ht="35" customHeight="1" spans="1:15">
      <c r="A6" s="9">
        <v>4</v>
      </c>
      <c r="B6" s="10" t="s">
        <v>28</v>
      </c>
      <c r="C6" s="9" t="s">
        <v>26</v>
      </c>
      <c r="D6" s="9" t="s">
        <v>27</v>
      </c>
      <c r="E6" s="9">
        <v>96</v>
      </c>
      <c r="F6" s="11">
        <f>ROUND(E6/3*2,2)</f>
        <v>64</v>
      </c>
      <c r="G6" s="11">
        <f>ROUND(F6*0.3,2)</f>
        <v>19.2</v>
      </c>
      <c r="H6" s="14">
        <v>72</v>
      </c>
      <c r="I6" s="29">
        <f>ROUND(H6*0.4,2)</f>
        <v>28.8</v>
      </c>
      <c r="J6" s="13">
        <f>G6+I6</f>
        <v>48</v>
      </c>
      <c r="K6" s="14">
        <v>80.4</v>
      </c>
      <c r="L6" s="30">
        <f>ROUND(K6*0.3,2)</f>
        <v>24.12</v>
      </c>
      <c r="M6" s="11">
        <f>J6+L6</f>
        <v>72.12</v>
      </c>
      <c r="N6" s="11">
        <v>2</v>
      </c>
      <c r="O6" s="31" t="s">
        <v>21</v>
      </c>
    </row>
    <row r="7" ht="35" customHeight="1" spans="1:15">
      <c r="A7" s="9">
        <v>5</v>
      </c>
      <c r="B7" s="10" t="s">
        <v>29</v>
      </c>
      <c r="C7" s="9" t="s">
        <v>30</v>
      </c>
      <c r="D7" s="9" t="s">
        <v>31</v>
      </c>
      <c r="E7" s="9">
        <v>98</v>
      </c>
      <c r="F7" s="11">
        <f>ROUND(E7/3*2,2)</f>
        <v>65.33</v>
      </c>
      <c r="G7" s="11">
        <f>ROUND(F7*0.3,2)</f>
        <v>19.6</v>
      </c>
      <c r="H7" s="14">
        <v>87</v>
      </c>
      <c r="I7" s="29">
        <f>ROUND(H7*0.4,2)</f>
        <v>34.8</v>
      </c>
      <c r="J7" s="13">
        <f>G7+I7</f>
        <v>54.4</v>
      </c>
      <c r="K7" s="14">
        <v>77.4</v>
      </c>
      <c r="L7" s="30">
        <f>ROUND(K7*0.3,2)</f>
        <v>23.22</v>
      </c>
      <c r="M7" s="11">
        <f>J7+L7</f>
        <v>77.62</v>
      </c>
      <c r="N7" s="11">
        <v>1</v>
      </c>
      <c r="O7" s="31" t="s">
        <v>21</v>
      </c>
    </row>
    <row r="8" ht="35" customHeight="1" spans="1:15">
      <c r="A8" s="9">
        <v>6</v>
      </c>
      <c r="B8" s="10" t="s">
        <v>32</v>
      </c>
      <c r="C8" s="9" t="s">
        <v>30</v>
      </c>
      <c r="D8" s="9" t="s">
        <v>33</v>
      </c>
      <c r="E8" s="9">
        <v>100</v>
      </c>
      <c r="F8" s="11">
        <f>ROUND(E8/3*2,2)</f>
        <v>66.67</v>
      </c>
      <c r="G8" s="11">
        <f>ROUND(F8*0.3,2)</f>
        <v>20</v>
      </c>
      <c r="H8" s="14">
        <v>61</v>
      </c>
      <c r="I8" s="29">
        <f>ROUND(H8*0.4,2)</f>
        <v>24.4</v>
      </c>
      <c r="J8" s="13">
        <f>G8+I8</f>
        <v>44.4</v>
      </c>
      <c r="K8" s="14">
        <v>86.4</v>
      </c>
      <c r="L8" s="30">
        <f>ROUND(K8*0.3,2)</f>
        <v>25.92</v>
      </c>
      <c r="M8" s="11">
        <f>J8+L8</f>
        <v>70.32</v>
      </c>
      <c r="N8" s="11">
        <v>1</v>
      </c>
      <c r="O8" s="31" t="s">
        <v>21</v>
      </c>
    </row>
    <row r="9" ht="35" customHeight="1" spans="1:15">
      <c r="A9" s="15"/>
      <c r="B9" s="16"/>
      <c r="C9" s="15"/>
      <c r="D9" s="15"/>
      <c r="E9" s="15"/>
      <c r="F9" s="17"/>
      <c r="G9" s="17"/>
      <c r="H9" s="18"/>
      <c r="I9" s="32"/>
      <c r="J9" s="33"/>
      <c r="K9" s="18"/>
      <c r="L9" s="34"/>
      <c r="M9" s="17"/>
      <c r="N9" s="17"/>
      <c r="O9" s="35"/>
    </row>
    <row r="10" ht="35" customHeight="1" spans="1:15">
      <c r="A10" s="15"/>
      <c r="B10" s="16"/>
      <c r="C10" s="15"/>
      <c r="D10" s="15"/>
      <c r="E10" s="15"/>
      <c r="F10" s="17"/>
      <c r="G10" s="17"/>
      <c r="H10" s="18"/>
      <c r="I10" s="32"/>
      <c r="J10" s="33"/>
      <c r="K10" s="18"/>
      <c r="L10" s="34"/>
      <c r="M10" s="17"/>
      <c r="N10" s="17"/>
      <c r="O10" s="35"/>
    </row>
    <row r="11" ht="35" customHeight="1" spans="1:15">
      <c r="A11" s="15"/>
      <c r="B11" s="16"/>
      <c r="C11" s="15"/>
      <c r="D11" s="15"/>
      <c r="E11" s="15"/>
      <c r="F11" s="17"/>
      <c r="G11" s="17"/>
      <c r="H11" s="18"/>
      <c r="I11" s="32"/>
      <c r="J11" s="33"/>
      <c r="K11" s="18"/>
      <c r="L11" s="34"/>
      <c r="M11" s="17"/>
      <c r="N11" s="17"/>
      <c r="O11" s="35"/>
    </row>
    <row r="12" ht="35" customHeight="1" spans="1:15">
      <c r="A12" s="5" t="s">
        <v>34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ht="20" customHeight="1"/>
    <row r="14" ht="51" customHeight="1" spans="1:15">
      <c r="A14" s="19" t="s">
        <v>1</v>
      </c>
      <c r="B14" s="20" t="s">
        <v>2</v>
      </c>
      <c r="C14" s="20" t="s">
        <v>3</v>
      </c>
      <c r="D14" s="20" t="s">
        <v>4</v>
      </c>
      <c r="E14" s="20" t="s">
        <v>5</v>
      </c>
      <c r="F14" s="21" t="s">
        <v>6</v>
      </c>
      <c r="G14" s="20" t="s">
        <v>35</v>
      </c>
      <c r="H14" s="21" t="s">
        <v>8</v>
      </c>
      <c r="I14" s="36" t="s">
        <v>9</v>
      </c>
      <c r="J14" s="37" t="s">
        <v>10</v>
      </c>
      <c r="K14" s="21" t="s">
        <v>11</v>
      </c>
      <c r="L14" s="21" t="s">
        <v>36</v>
      </c>
      <c r="M14" s="38" t="s">
        <v>13</v>
      </c>
      <c r="N14" s="38" t="s">
        <v>14</v>
      </c>
      <c r="O14" s="39" t="s">
        <v>15</v>
      </c>
    </row>
    <row r="15" ht="35" customHeight="1" spans="1:15">
      <c r="A15" s="9">
        <v>1</v>
      </c>
      <c r="B15" s="22" t="s">
        <v>37</v>
      </c>
      <c r="C15" s="23" t="s">
        <v>26</v>
      </c>
      <c r="D15" s="23" t="s">
        <v>38</v>
      </c>
      <c r="E15" s="23">
        <v>93</v>
      </c>
      <c r="F15" s="11">
        <f>ROUND(E15/3*2,2)</f>
        <v>62</v>
      </c>
      <c r="G15" s="11">
        <f>ROUND(F15*0.6,2)</f>
        <v>37.2</v>
      </c>
      <c r="H15" s="12"/>
      <c r="I15" s="40"/>
      <c r="J15" s="13"/>
      <c r="K15" s="12" t="s">
        <v>39</v>
      </c>
      <c r="L15" s="30">
        <f>ROUND(K15*0.4,2)</f>
        <v>31.2</v>
      </c>
      <c r="M15" s="11">
        <f>G15+L15</f>
        <v>68.4</v>
      </c>
      <c r="N15" s="11">
        <v>1</v>
      </c>
      <c r="O15" s="31" t="s">
        <v>21</v>
      </c>
    </row>
  </sheetData>
  <autoFilter ref="A1:O8">
    <extLst/>
  </autoFilter>
  <mergeCells count="2">
    <mergeCell ref="A1:O1"/>
    <mergeCell ref="A12:O1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雨雨</cp:lastModifiedBy>
  <dcterms:created xsi:type="dcterms:W3CDTF">2020-01-02T03:00:00Z</dcterms:created>
  <cp:lastPrinted>2020-10-09T07:37:00Z</cp:lastPrinted>
  <dcterms:modified xsi:type="dcterms:W3CDTF">2020-12-18T09:44:08Z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