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人事工作\人员招录\事业单位\2020年\2020年事业单位招考简章\公告\试教、专业测试成绩公告\"/>
    </mc:Choice>
  </mc:AlternateContent>
  <bookViews>
    <workbookView xWindow="0" yWindow="0" windowWidth="24000" windowHeight="9765"/>
  </bookViews>
  <sheets>
    <sheet name="C类岗位" sheetId="2" r:id="rId1"/>
  </sheets>
  <definedNames>
    <definedName name="_xlnm.Print_Titles" localSheetId="0">C类岗位!$2:$2</definedName>
  </definedNames>
  <calcPr calcId="152511"/>
</workbook>
</file>

<file path=xl/calcChain.xml><?xml version="1.0" encoding="utf-8"?>
<calcChain xmlns="http://schemas.openxmlformats.org/spreadsheetml/2006/main">
  <c r="J39" i="2" l="1"/>
  <c r="G39" i="2"/>
  <c r="H39" i="2" s="1"/>
  <c r="K39" i="2" s="1"/>
  <c r="J38" i="2"/>
  <c r="G38" i="2"/>
  <c r="H38" i="2" s="1"/>
  <c r="K38" i="2" s="1"/>
  <c r="J37" i="2"/>
  <c r="G37" i="2"/>
  <c r="H37" i="2" s="1"/>
  <c r="K37" i="2" s="1"/>
  <c r="J36" i="2"/>
  <c r="G36" i="2"/>
  <c r="H36" i="2" s="1"/>
  <c r="K36" i="2" s="1"/>
  <c r="J33" i="2"/>
  <c r="G33" i="2"/>
  <c r="H33" i="2" s="1"/>
  <c r="K33" i="2" s="1"/>
  <c r="J32" i="2"/>
  <c r="G32" i="2"/>
  <c r="H32" i="2" s="1"/>
  <c r="K32" i="2" s="1"/>
  <c r="J31" i="2"/>
  <c r="G31" i="2"/>
  <c r="H31" i="2" s="1"/>
  <c r="K31" i="2" s="1"/>
  <c r="J30" i="2"/>
  <c r="G30" i="2"/>
  <c r="H30" i="2" s="1"/>
  <c r="K30" i="2" s="1"/>
  <c r="J29" i="2"/>
  <c r="G29" i="2"/>
  <c r="H29" i="2" s="1"/>
  <c r="K29" i="2" s="1"/>
  <c r="J28" i="2"/>
  <c r="G28" i="2"/>
  <c r="H28" i="2" s="1"/>
  <c r="K28" i="2" s="1"/>
  <c r="J27" i="2"/>
  <c r="G27" i="2"/>
  <c r="H27" i="2" s="1"/>
  <c r="K27" i="2" s="1"/>
  <c r="J26" i="2"/>
  <c r="G26" i="2"/>
  <c r="H26" i="2" s="1"/>
  <c r="K26" i="2" s="1"/>
  <c r="J25" i="2"/>
  <c r="G25" i="2"/>
  <c r="H25" i="2" s="1"/>
  <c r="K25" i="2" s="1"/>
  <c r="J24" i="2"/>
  <c r="G24" i="2"/>
  <c r="H24" i="2" s="1"/>
  <c r="K24" i="2" s="1"/>
  <c r="J23" i="2"/>
  <c r="G23" i="2"/>
  <c r="H23" i="2" s="1"/>
  <c r="K23" i="2" s="1"/>
  <c r="J22" i="2"/>
  <c r="G22" i="2"/>
  <c r="H22" i="2" s="1"/>
  <c r="K22" i="2" s="1"/>
  <c r="J21" i="2"/>
  <c r="G21" i="2"/>
  <c r="H21" i="2" s="1"/>
  <c r="K21" i="2" s="1"/>
  <c r="J20" i="2"/>
  <c r="G20" i="2"/>
  <c r="H20" i="2" s="1"/>
  <c r="K20" i="2" s="1"/>
  <c r="J19" i="2"/>
  <c r="G19" i="2"/>
  <c r="H19" i="2" s="1"/>
  <c r="K19" i="2" s="1"/>
  <c r="J18" i="2"/>
  <c r="G18" i="2"/>
  <c r="H18" i="2" s="1"/>
  <c r="K18" i="2" s="1"/>
  <c r="J17" i="2"/>
  <c r="G17" i="2"/>
  <c r="H17" i="2" s="1"/>
  <c r="K17" i="2" s="1"/>
  <c r="J16" i="2"/>
  <c r="G16" i="2"/>
  <c r="H16" i="2" s="1"/>
  <c r="K16" i="2" s="1"/>
  <c r="J15" i="2"/>
  <c r="G15" i="2"/>
  <c r="H15" i="2" s="1"/>
  <c r="K15" i="2" s="1"/>
  <c r="J14" i="2"/>
  <c r="G14" i="2"/>
  <c r="H14" i="2" s="1"/>
  <c r="K14" i="2" s="1"/>
  <c r="J13" i="2"/>
  <c r="G13" i="2"/>
  <c r="H13" i="2" s="1"/>
  <c r="K13" i="2" s="1"/>
  <c r="J12" i="2"/>
  <c r="G12" i="2"/>
  <c r="H12" i="2" s="1"/>
  <c r="K12" i="2" s="1"/>
  <c r="J11" i="2"/>
  <c r="G11" i="2"/>
  <c r="H11" i="2" s="1"/>
  <c r="K11" i="2" s="1"/>
  <c r="J10" i="2"/>
  <c r="G10" i="2"/>
  <c r="H10" i="2" s="1"/>
  <c r="K10" i="2" s="1"/>
  <c r="J9" i="2"/>
  <c r="G9" i="2"/>
  <c r="H9" i="2" s="1"/>
  <c r="K9" i="2" s="1"/>
  <c r="J8" i="2"/>
  <c r="G8" i="2"/>
  <c r="H8" i="2" s="1"/>
  <c r="K8" i="2" s="1"/>
  <c r="J7" i="2"/>
  <c r="G7" i="2"/>
  <c r="H7" i="2" s="1"/>
  <c r="K7" i="2" s="1"/>
  <c r="J6" i="2"/>
  <c r="G6" i="2"/>
  <c r="H6" i="2" s="1"/>
  <c r="K6" i="2" s="1"/>
  <c r="J5" i="2"/>
  <c r="G5" i="2"/>
  <c r="H5" i="2" s="1"/>
  <c r="K5" i="2" s="1"/>
  <c r="J4" i="2"/>
  <c r="H4" i="2"/>
  <c r="G4" i="2"/>
  <c r="J3" i="2"/>
  <c r="H3" i="2"/>
  <c r="K3" i="2" s="1"/>
  <c r="G3" i="2"/>
</calcChain>
</file>

<file path=xl/sharedStrings.xml><?xml version="1.0" encoding="utf-8"?>
<sst xmlns="http://schemas.openxmlformats.org/spreadsheetml/2006/main" count="205" uniqueCount="103">
  <si>
    <t>序号</t>
  </si>
  <si>
    <t>姓名</t>
  </si>
  <si>
    <t>笔试准考证号</t>
  </si>
  <si>
    <t>报考单位及代码</t>
  </si>
  <si>
    <t>报考岗位及代码</t>
  </si>
  <si>
    <t>笔试成绩</t>
  </si>
  <si>
    <t>笔试成绩（百分制）</t>
  </si>
  <si>
    <t>笔试成绩40%</t>
  </si>
  <si>
    <t>试教成绩</t>
  </si>
  <si>
    <t>试教成绩60%</t>
  </si>
  <si>
    <t>总成绩 （总成绩=笔试环节成绩×40% + 试教成绩×60%）</t>
  </si>
  <si>
    <t>名次</t>
  </si>
  <si>
    <t>备注</t>
  </si>
  <si>
    <t>宋强林</t>
  </si>
  <si>
    <t>20101951813</t>
  </si>
  <si>
    <t>2020066贵阳市交通技工学校</t>
  </si>
  <si>
    <t>01教师岗位</t>
  </si>
  <si>
    <t>周冉</t>
  </si>
  <si>
    <t>20101942222</t>
  </si>
  <si>
    <t>廖君智</t>
  </si>
  <si>
    <t>20101796402</t>
  </si>
  <si>
    <t>李姝娴</t>
  </si>
  <si>
    <t>20101940305</t>
  </si>
  <si>
    <t>03教师岗位</t>
  </si>
  <si>
    <t>周圆</t>
  </si>
  <si>
    <t>20101955422</t>
  </si>
  <si>
    <t>冯婷婷</t>
  </si>
  <si>
    <t>20101951403</t>
  </si>
  <si>
    <t>黎藜</t>
  </si>
  <si>
    <t>张婧雯</t>
  </si>
  <si>
    <t>20101953011</t>
  </si>
  <si>
    <t>陈明雪</t>
  </si>
  <si>
    <t>20101954230</t>
  </si>
  <si>
    <t>龙超</t>
  </si>
  <si>
    <t>20101955015</t>
  </si>
  <si>
    <t>04教师岗位</t>
  </si>
  <si>
    <t>赵乙蓓</t>
  </si>
  <si>
    <t>20101940514</t>
  </si>
  <si>
    <t>吴艳芳</t>
  </si>
  <si>
    <t>20101951014</t>
  </si>
  <si>
    <t>王瑞梅</t>
  </si>
  <si>
    <t>20101941114</t>
  </si>
  <si>
    <t>杨会敏</t>
  </si>
  <si>
    <t>20101954414</t>
  </si>
  <si>
    <t>杨露</t>
  </si>
  <si>
    <t>20101940804</t>
  </si>
  <si>
    <t>何伟伟</t>
  </si>
  <si>
    <t>20101955221</t>
  </si>
  <si>
    <t>06教师岗位</t>
  </si>
  <si>
    <t>王定学</t>
  </si>
  <si>
    <t>20101952110</t>
  </si>
  <si>
    <t>冷奎</t>
  </si>
  <si>
    <t>20101943401</t>
  </si>
  <si>
    <t>周腾</t>
  </si>
  <si>
    <t>20101951719</t>
  </si>
  <si>
    <t>李雄泽</t>
  </si>
  <si>
    <t>20101795620</t>
  </si>
  <si>
    <t>赵阳</t>
  </si>
  <si>
    <t>20101943105</t>
  </si>
  <si>
    <t>罗家俊</t>
  </si>
  <si>
    <t>20101950327</t>
  </si>
  <si>
    <t>07教师岗位</t>
  </si>
  <si>
    <t>张永松</t>
  </si>
  <si>
    <t>20101951724</t>
  </si>
  <si>
    <t>赵昭启</t>
  </si>
  <si>
    <t>20101951822</t>
  </si>
  <si>
    <t>罗华</t>
  </si>
  <si>
    <t>20101953328</t>
  </si>
  <si>
    <t>董伦云</t>
  </si>
  <si>
    <t>20101952021</t>
  </si>
  <si>
    <t>张钲允</t>
  </si>
  <si>
    <t>20101943125</t>
  </si>
  <si>
    <t>08教师岗位</t>
  </si>
  <si>
    <t>王娟娟</t>
  </si>
  <si>
    <t>20101942401</t>
  </si>
  <si>
    <t>曾馨</t>
  </si>
  <si>
    <t>20101954419</t>
  </si>
  <si>
    <t>邓梦兰</t>
  </si>
  <si>
    <t>20101796214</t>
  </si>
  <si>
    <t>罗华燕</t>
  </si>
  <si>
    <t>20101951221</t>
  </si>
  <si>
    <t>吴易</t>
  </si>
  <si>
    <t>20101941222</t>
  </si>
  <si>
    <t>-</t>
  </si>
  <si>
    <t>未参加试教</t>
  </si>
  <si>
    <t>谢郁轩</t>
  </si>
  <si>
    <t>20101941505</t>
  </si>
  <si>
    <t>王婷</t>
  </si>
  <si>
    <t>20101950103</t>
  </si>
  <si>
    <t>09教师岗位</t>
  </si>
  <si>
    <t>王静</t>
  </si>
  <si>
    <t>20101950311</t>
  </si>
  <si>
    <t>韩燕</t>
  </si>
  <si>
    <t>20101796430</t>
  </si>
  <si>
    <t>侯小庆</t>
  </si>
  <si>
    <t>20101951529</t>
  </si>
  <si>
    <t>谭华勇</t>
  </si>
  <si>
    <t>20101796824</t>
  </si>
  <si>
    <t>李晨</t>
  </si>
  <si>
    <t>20101940608</t>
  </si>
  <si>
    <t>贵阳市交通委员会委属事业单位2020年招聘C类岗位人员试教成绩及总成绩</t>
    <phoneticPr fontId="3" type="noConversion"/>
  </si>
  <si>
    <t>进入体检</t>
    <phoneticPr fontId="3" type="noConversion"/>
  </si>
  <si>
    <t>是否进入体检环节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</si>
</sst>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0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8"/>
      <name val="宋体"/>
      <family val="3"/>
      <charset val="134"/>
    </font>
    <font>
      <sz val="8"/>
      <color theme="1"/>
      <name val="宋体"/>
      <family val="3"/>
      <charset val="134"/>
      <scheme val="major"/>
    </font>
    <font>
      <sz val="8"/>
      <color theme="1"/>
      <name val="宋体"/>
      <family val="3"/>
      <charset val="134"/>
      <scheme val="minor"/>
    </font>
    <font>
      <sz val="10"/>
      <name val="黑体"/>
      <family val="3"/>
      <charset val="134"/>
    </font>
    <font>
      <sz val="16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zoomScale="120" zoomScaleNormal="120" workbookViewId="0">
      <selection activeCell="Q36" sqref="Q36"/>
    </sheetView>
  </sheetViews>
  <sheetFormatPr defaultColWidth="9" defaultRowHeight="13.5" x14ac:dyDescent="0.15"/>
  <cols>
    <col min="1" max="1" width="3.625" customWidth="1"/>
    <col min="2" max="2" width="6.25" customWidth="1"/>
    <col min="3" max="3" width="11.875" customWidth="1"/>
    <col min="4" max="4" width="24.125" customWidth="1"/>
    <col min="5" max="5" width="10.375" customWidth="1"/>
    <col min="6" max="6" width="7.125" customWidth="1"/>
    <col min="7" max="7" width="8.25" customWidth="1"/>
    <col min="8" max="8" width="7.5" customWidth="1"/>
    <col min="9" max="9" width="7.25" customWidth="1"/>
    <col min="10" max="10" width="8" customWidth="1"/>
    <col min="11" max="11" width="9.125" customWidth="1"/>
    <col min="12" max="12" width="6.625" style="2" customWidth="1"/>
    <col min="13" max="13" width="10.125" style="2" customWidth="1"/>
    <col min="14" max="14" width="10.125" style="12" customWidth="1"/>
  </cols>
  <sheetData>
    <row r="1" spans="1:14" ht="38.25" customHeight="1" x14ac:dyDescent="0.15">
      <c r="A1" s="19" t="s">
        <v>100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s="1" customFormat="1" ht="70.5" customHeight="1" x14ac:dyDescent="0.15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102</v>
      </c>
      <c r="N2" s="11" t="s">
        <v>12</v>
      </c>
    </row>
    <row r="3" spans="1:14" x14ac:dyDescent="0.15">
      <c r="A3" s="3">
        <v>1</v>
      </c>
      <c r="B3" s="4" t="s">
        <v>13</v>
      </c>
      <c r="C3" s="4" t="s">
        <v>14</v>
      </c>
      <c r="D3" s="4" t="s">
        <v>15</v>
      </c>
      <c r="E3" s="3" t="s">
        <v>16</v>
      </c>
      <c r="F3" s="5">
        <v>94.5</v>
      </c>
      <c r="G3" s="5">
        <f t="shared" ref="G3:G39" si="0">F3/1.5</f>
        <v>63</v>
      </c>
      <c r="H3" s="5">
        <f t="shared" ref="H3:H39" si="1">G3*0.4</f>
        <v>25.200000000000003</v>
      </c>
      <c r="I3" s="5">
        <v>82</v>
      </c>
      <c r="J3" s="5">
        <f t="shared" ref="J3:J39" si="2">I3*0.6</f>
        <v>49.199999999999996</v>
      </c>
      <c r="K3" s="6">
        <f>H3+J3</f>
        <v>74.400000000000006</v>
      </c>
      <c r="L3" s="7">
        <v>1</v>
      </c>
      <c r="M3" s="13" t="s">
        <v>101</v>
      </c>
      <c r="N3" s="13"/>
    </row>
    <row r="4" spans="1:14" x14ac:dyDescent="0.15">
      <c r="A4" s="3">
        <v>2</v>
      </c>
      <c r="B4" s="4" t="s">
        <v>17</v>
      </c>
      <c r="C4" s="4" t="s">
        <v>18</v>
      </c>
      <c r="D4" s="4" t="s">
        <v>15</v>
      </c>
      <c r="E4" s="3" t="s">
        <v>16</v>
      </c>
      <c r="F4" s="5">
        <v>91</v>
      </c>
      <c r="G4" s="5">
        <f t="shared" si="0"/>
        <v>60.666666666666664</v>
      </c>
      <c r="H4" s="5">
        <f t="shared" si="1"/>
        <v>24.266666666666666</v>
      </c>
      <c r="I4" s="5">
        <v>80.33</v>
      </c>
      <c r="J4" s="5">
        <f t="shared" si="2"/>
        <v>48.198</v>
      </c>
      <c r="K4" s="8">
        <v>72.47</v>
      </c>
      <c r="L4" s="7">
        <v>2</v>
      </c>
      <c r="M4" s="14"/>
      <c r="N4" s="13"/>
    </row>
    <row r="5" spans="1:14" x14ac:dyDescent="0.15">
      <c r="A5" s="3">
        <v>3</v>
      </c>
      <c r="B5" s="4" t="s">
        <v>19</v>
      </c>
      <c r="C5" s="4" t="s">
        <v>20</v>
      </c>
      <c r="D5" s="4" t="s">
        <v>15</v>
      </c>
      <c r="E5" s="3" t="s">
        <v>16</v>
      </c>
      <c r="F5" s="5">
        <v>88</v>
      </c>
      <c r="G5" s="5">
        <f t="shared" si="0"/>
        <v>58.666666666666664</v>
      </c>
      <c r="H5" s="5">
        <f t="shared" si="1"/>
        <v>23.466666666666669</v>
      </c>
      <c r="I5" s="5">
        <v>77</v>
      </c>
      <c r="J5" s="5">
        <f t="shared" si="2"/>
        <v>46.199999999999996</v>
      </c>
      <c r="K5" s="6">
        <f t="shared" ref="K5:K39" si="3">H5+J5</f>
        <v>69.666666666666657</v>
      </c>
      <c r="L5" s="7">
        <v>3</v>
      </c>
      <c r="M5" s="14"/>
      <c r="N5" s="13"/>
    </row>
    <row r="6" spans="1:14" x14ac:dyDescent="0.15">
      <c r="A6" s="3">
        <v>4</v>
      </c>
      <c r="B6" s="9" t="s">
        <v>21</v>
      </c>
      <c r="C6" s="9" t="s">
        <v>22</v>
      </c>
      <c r="D6" s="4" t="s">
        <v>15</v>
      </c>
      <c r="E6" s="10" t="s">
        <v>23</v>
      </c>
      <c r="F6" s="9">
        <v>103</v>
      </c>
      <c r="G6" s="5">
        <f t="shared" si="0"/>
        <v>68.666666666666671</v>
      </c>
      <c r="H6" s="5">
        <f t="shared" si="1"/>
        <v>27.466666666666669</v>
      </c>
      <c r="I6" s="6">
        <v>86</v>
      </c>
      <c r="J6" s="5">
        <f t="shared" si="2"/>
        <v>51.6</v>
      </c>
      <c r="K6" s="6">
        <f t="shared" si="3"/>
        <v>79.066666666666663</v>
      </c>
      <c r="L6" s="7">
        <v>1</v>
      </c>
      <c r="M6" s="13" t="s">
        <v>101</v>
      </c>
      <c r="N6" s="13"/>
    </row>
    <row r="7" spans="1:14" x14ac:dyDescent="0.15">
      <c r="A7" s="3">
        <v>5</v>
      </c>
      <c r="B7" s="4" t="s">
        <v>24</v>
      </c>
      <c r="C7" s="4" t="s">
        <v>25</v>
      </c>
      <c r="D7" s="4" t="s">
        <v>15</v>
      </c>
      <c r="E7" s="3" t="s">
        <v>23</v>
      </c>
      <c r="F7" s="4">
        <v>94</v>
      </c>
      <c r="G7" s="5">
        <f t="shared" si="0"/>
        <v>62.666666666666664</v>
      </c>
      <c r="H7" s="5">
        <f t="shared" si="1"/>
        <v>25.066666666666666</v>
      </c>
      <c r="I7" s="6">
        <v>88.33</v>
      </c>
      <c r="J7" s="5">
        <f t="shared" si="2"/>
        <v>52.997999999999998</v>
      </c>
      <c r="K7" s="6">
        <f t="shared" si="3"/>
        <v>78.064666666666668</v>
      </c>
      <c r="L7" s="7">
        <v>2</v>
      </c>
      <c r="M7" s="14"/>
      <c r="N7" s="13"/>
    </row>
    <row r="8" spans="1:14" x14ac:dyDescent="0.15">
      <c r="A8" s="3">
        <v>6</v>
      </c>
      <c r="B8" s="4" t="s">
        <v>26</v>
      </c>
      <c r="C8" s="4" t="s">
        <v>27</v>
      </c>
      <c r="D8" s="4" t="s">
        <v>15</v>
      </c>
      <c r="E8" s="3" t="s">
        <v>23</v>
      </c>
      <c r="F8" s="4">
        <v>98</v>
      </c>
      <c r="G8" s="5">
        <f t="shared" si="0"/>
        <v>65.333333333333329</v>
      </c>
      <c r="H8" s="5">
        <f t="shared" si="1"/>
        <v>26.133333333333333</v>
      </c>
      <c r="I8" s="6">
        <v>85</v>
      </c>
      <c r="J8" s="5">
        <f t="shared" si="2"/>
        <v>51</v>
      </c>
      <c r="K8" s="6">
        <f t="shared" si="3"/>
        <v>77.133333333333326</v>
      </c>
      <c r="L8" s="7">
        <v>3</v>
      </c>
      <c r="M8" s="14"/>
      <c r="N8" s="13"/>
    </row>
    <row r="9" spans="1:14" x14ac:dyDescent="0.15">
      <c r="A9" s="3">
        <v>7</v>
      </c>
      <c r="B9" s="4" t="s">
        <v>28</v>
      </c>
      <c r="C9" s="4">
        <v>20101796808</v>
      </c>
      <c r="D9" s="4" t="s">
        <v>15</v>
      </c>
      <c r="E9" s="3" t="s">
        <v>23</v>
      </c>
      <c r="F9" s="4">
        <v>91.5</v>
      </c>
      <c r="G9" s="5">
        <f t="shared" si="0"/>
        <v>61</v>
      </c>
      <c r="H9" s="5">
        <f t="shared" si="1"/>
        <v>24.400000000000002</v>
      </c>
      <c r="I9" s="6">
        <v>86</v>
      </c>
      <c r="J9" s="5">
        <f t="shared" si="2"/>
        <v>51.6</v>
      </c>
      <c r="K9" s="6">
        <f t="shared" si="3"/>
        <v>76</v>
      </c>
      <c r="L9" s="7">
        <v>4</v>
      </c>
      <c r="M9" s="14"/>
      <c r="N9" s="13"/>
    </row>
    <row r="10" spans="1:14" x14ac:dyDescent="0.15">
      <c r="A10" s="3">
        <v>8</v>
      </c>
      <c r="B10" s="4" t="s">
        <v>29</v>
      </c>
      <c r="C10" s="4" t="s">
        <v>30</v>
      </c>
      <c r="D10" s="4" t="s">
        <v>15</v>
      </c>
      <c r="E10" s="3" t="s">
        <v>23</v>
      </c>
      <c r="F10" s="4">
        <v>96.5</v>
      </c>
      <c r="G10" s="5">
        <f t="shared" si="0"/>
        <v>64.333333333333329</v>
      </c>
      <c r="H10" s="5">
        <f t="shared" si="1"/>
        <v>25.733333333333334</v>
      </c>
      <c r="I10" s="6">
        <v>83.67</v>
      </c>
      <c r="J10" s="5">
        <f t="shared" si="2"/>
        <v>50.201999999999998</v>
      </c>
      <c r="K10" s="6">
        <f t="shared" si="3"/>
        <v>75.935333333333332</v>
      </c>
      <c r="L10" s="7">
        <v>5</v>
      </c>
      <c r="M10" s="14"/>
      <c r="N10" s="13"/>
    </row>
    <row r="11" spans="1:14" x14ac:dyDescent="0.15">
      <c r="A11" s="3">
        <v>9</v>
      </c>
      <c r="B11" s="4" t="s">
        <v>31</v>
      </c>
      <c r="C11" s="4" t="s">
        <v>32</v>
      </c>
      <c r="D11" s="4" t="s">
        <v>15</v>
      </c>
      <c r="E11" s="3" t="s">
        <v>23</v>
      </c>
      <c r="F11" s="4">
        <v>93.5</v>
      </c>
      <c r="G11" s="5">
        <f t="shared" si="0"/>
        <v>62.333333333333336</v>
      </c>
      <c r="H11" s="5">
        <f t="shared" si="1"/>
        <v>24.933333333333337</v>
      </c>
      <c r="I11" s="6">
        <v>81.67</v>
      </c>
      <c r="J11" s="5">
        <f t="shared" si="2"/>
        <v>49.002000000000002</v>
      </c>
      <c r="K11" s="6">
        <f t="shared" si="3"/>
        <v>73.935333333333347</v>
      </c>
      <c r="L11" s="7">
        <v>6</v>
      </c>
      <c r="M11" s="14"/>
      <c r="N11" s="13"/>
    </row>
    <row r="12" spans="1:14" x14ac:dyDescent="0.15">
      <c r="A12" s="3">
        <v>10</v>
      </c>
      <c r="B12" s="9" t="s">
        <v>33</v>
      </c>
      <c r="C12" s="9" t="s">
        <v>34</v>
      </c>
      <c r="D12" s="4" t="s">
        <v>15</v>
      </c>
      <c r="E12" s="10" t="s">
        <v>35</v>
      </c>
      <c r="F12" s="9">
        <v>99.5</v>
      </c>
      <c r="G12" s="5">
        <f t="shared" si="0"/>
        <v>66.333333333333329</v>
      </c>
      <c r="H12" s="5">
        <f t="shared" si="1"/>
        <v>26.533333333333331</v>
      </c>
      <c r="I12" s="6">
        <v>89.33</v>
      </c>
      <c r="J12" s="5">
        <f t="shared" si="2"/>
        <v>53.597999999999999</v>
      </c>
      <c r="K12" s="6">
        <f t="shared" si="3"/>
        <v>80.13133333333333</v>
      </c>
      <c r="L12" s="7">
        <v>1</v>
      </c>
      <c r="M12" s="13" t="s">
        <v>101</v>
      </c>
      <c r="N12" s="15"/>
    </row>
    <row r="13" spans="1:14" x14ac:dyDescent="0.15">
      <c r="A13" s="3">
        <v>11</v>
      </c>
      <c r="B13" s="4" t="s">
        <v>36</v>
      </c>
      <c r="C13" s="4" t="s">
        <v>37</v>
      </c>
      <c r="D13" s="4" t="s">
        <v>15</v>
      </c>
      <c r="E13" s="3" t="s">
        <v>35</v>
      </c>
      <c r="F13" s="4">
        <v>90</v>
      </c>
      <c r="G13" s="5">
        <f t="shared" si="0"/>
        <v>60</v>
      </c>
      <c r="H13" s="5">
        <f t="shared" si="1"/>
        <v>24</v>
      </c>
      <c r="I13" s="6">
        <v>92.67</v>
      </c>
      <c r="J13" s="5">
        <f t="shared" si="2"/>
        <v>55.601999999999997</v>
      </c>
      <c r="K13" s="6">
        <f t="shared" si="3"/>
        <v>79.602000000000004</v>
      </c>
      <c r="L13" s="7">
        <v>2</v>
      </c>
      <c r="M13" s="14"/>
      <c r="N13" s="15"/>
    </row>
    <row r="14" spans="1:14" x14ac:dyDescent="0.15">
      <c r="A14" s="3">
        <v>12</v>
      </c>
      <c r="B14" s="4" t="s">
        <v>38</v>
      </c>
      <c r="C14" s="4" t="s">
        <v>39</v>
      </c>
      <c r="D14" s="4" t="s">
        <v>15</v>
      </c>
      <c r="E14" s="3" t="s">
        <v>35</v>
      </c>
      <c r="F14" s="4">
        <v>86</v>
      </c>
      <c r="G14" s="5">
        <f t="shared" si="0"/>
        <v>57.333333333333336</v>
      </c>
      <c r="H14" s="5">
        <f t="shared" si="1"/>
        <v>22.933333333333337</v>
      </c>
      <c r="I14" s="6">
        <v>84.33</v>
      </c>
      <c r="J14" s="5">
        <f t="shared" si="2"/>
        <v>50.597999999999999</v>
      </c>
      <c r="K14" s="6">
        <f t="shared" si="3"/>
        <v>73.531333333333336</v>
      </c>
      <c r="L14" s="7">
        <v>3</v>
      </c>
      <c r="M14" s="14"/>
      <c r="N14" s="15"/>
    </row>
    <row r="15" spans="1:14" x14ac:dyDescent="0.15">
      <c r="A15" s="3">
        <v>13</v>
      </c>
      <c r="B15" s="4" t="s">
        <v>40</v>
      </c>
      <c r="C15" s="4" t="s">
        <v>41</v>
      </c>
      <c r="D15" s="4" t="s">
        <v>15</v>
      </c>
      <c r="E15" s="3" t="s">
        <v>35</v>
      </c>
      <c r="F15" s="4">
        <v>94</v>
      </c>
      <c r="G15" s="5">
        <f t="shared" si="0"/>
        <v>62.666666666666664</v>
      </c>
      <c r="H15" s="5">
        <f t="shared" si="1"/>
        <v>25.066666666666666</v>
      </c>
      <c r="I15" s="6">
        <v>80</v>
      </c>
      <c r="J15" s="5">
        <f t="shared" si="2"/>
        <v>48</v>
      </c>
      <c r="K15" s="6">
        <f t="shared" si="3"/>
        <v>73.066666666666663</v>
      </c>
      <c r="L15" s="7">
        <v>4</v>
      </c>
      <c r="M15" s="14"/>
      <c r="N15" s="15"/>
    </row>
    <row r="16" spans="1:14" x14ac:dyDescent="0.15">
      <c r="A16" s="3">
        <v>14</v>
      </c>
      <c r="B16" s="4" t="s">
        <v>42</v>
      </c>
      <c r="C16" s="4" t="s">
        <v>43</v>
      </c>
      <c r="D16" s="4" t="s">
        <v>15</v>
      </c>
      <c r="E16" s="3" t="s">
        <v>35</v>
      </c>
      <c r="F16" s="4">
        <v>95</v>
      </c>
      <c r="G16" s="5">
        <f t="shared" si="0"/>
        <v>63.333333333333336</v>
      </c>
      <c r="H16" s="5">
        <f t="shared" si="1"/>
        <v>25.333333333333336</v>
      </c>
      <c r="I16" s="6">
        <v>71.33</v>
      </c>
      <c r="J16" s="5">
        <f t="shared" si="2"/>
        <v>42.797999999999995</v>
      </c>
      <c r="K16" s="6">
        <f t="shared" si="3"/>
        <v>68.13133333333333</v>
      </c>
      <c r="L16" s="7">
        <v>5</v>
      </c>
      <c r="M16" s="14"/>
      <c r="N16" s="15"/>
    </row>
    <row r="17" spans="1:14" x14ac:dyDescent="0.15">
      <c r="A17" s="3">
        <v>15</v>
      </c>
      <c r="B17" s="4" t="s">
        <v>44</v>
      </c>
      <c r="C17" s="4" t="s">
        <v>45</v>
      </c>
      <c r="D17" s="4" t="s">
        <v>15</v>
      </c>
      <c r="E17" s="3" t="s">
        <v>35</v>
      </c>
      <c r="F17" s="4">
        <v>87</v>
      </c>
      <c r="G17" s="5">
        <f t="shared" si="0"/>
        <v>58</v>
      </c>
      <c r="H17" s="5">
        <f t="shared" si="1"/>
        <v>23.200000000000003</v>
      </c>
      <c r="I17" s="6">
        <v>71</v>
      </c>
      <c r="J17" s="5">
        <f t="shared" si="2"/>
        <v>42.6</v>
      </c>
      <c r="K17" s="6">
        <f t="shared" si="3"/>
        <v>65.800000000000011</v>
      </c>
      <c r="L17" s="7">
        <v>6</v>
      </c>
      <c r="M17" s="14"/>
      <c r="N17" s="15"/>
    </row>
    <row r="18" spans="1:14" x14ac:dyDescent="0.15">
      <c r="A18" s="3">
        <v>16</v>
      </c>
      <c r="B18" s="4" t="s">
        <v>46</v>
      </c>
      <c r="C18" s="4" t="s">
        <v>47</v>
      </c>
      <c r="D18" s="4" t="s">
        <v>15</v>
      </c>
      <c r="E18" s="3" t="s">
        <v>48</v>
      </c>
      <c r="F18" s="4">
        <v>79.5</v>
      </c>
      <c r="G18" s="5">
        <f t="shared" si="0"/>
        <v>53</v>
      </c>
      <c r="H18" s="5">
        <f t="shared" si="1"/>
        <v>21.200000000000003</v>
      </c>
      <c r="I18" s="6">
        <v>87.33</v>
      </c>
      <c r="J18" s="5">
        <f t="shared" si="2"/>
        <v>52.397999999999996</v>
      </c>
      <c r="K18" s="6">
        <f t="shared" si="3"/>
        <v>73.597999999999999</v>
      </c>
      <c r="L18" s="4">
        <v>1</v>
      </c>
      <c r="M18" s="13" t="s">
        <v>101</v>
      </c>
      <c r="N18" s="13"/>
    </row>
    <row r="19" spans="1:14" x14ac:dyDescent="0.15">
      <c r="A19" s="3">
        <v>17</v>
      </c>
      <c r="B19" s="4" t="s">
        <v>49</v>
      </c>
      <c r="C19" s="4" t="s">
        <v>50</v>
      </c>
      <c r="D19" s="4" t="s">
        <v>15</v>
      </c>
      <c r="E19" s="3" t="s">
        <v>48</v>
      </c>
      <c r="F19" s="4">
        <v>78.5</v>
      </c>
      <c r="G19" s="5">
        <f t="shared" si="0"/>
        <v>52.333333333333336</v>
      </c>
      <c r="H19" s="5">
        <f t="shared" si="1"/>
        <v>20.933333333333337</v>
      </c>
      <c r="I19" s="6">
        <v>82.33</v>
      </c>
      <c r="J19" s="5">
        <f t="shared" si="2"/>
        <v>49.397999999999996</v>
      </c>
      <c r="K19" s="6">
        <f t="shared" si="3"/>
        <v>70.331333333333333</v>
      </c>
      <c r="L19" s="7">
        <v>2</v>
      </c>
      <c r="M19" s="14"/>
      <c r="N19" s="13"/>
    </row>
    <row r="20" spans="1:14" x14ac:dyDescent="0.15">
      <c r="A20" s="3">
        <v>18</v>
      </c>
      <c r="B20" s="4" t="s">
        <v>51</v>
      </c>
      <c r="C20" s="4" t="s">
        <v>52</v>
      </c>
      <c r="D20" s="4" t="s">
        <v>15</v>
      </c>
      <c r="E20" s="3" t="s">
        <v>48</v>
      </c>
      <c r="F20" s="4">
        <v>82</v>
      </c>
      <c r="G20" s="5">
        <f t="shared" si="0"/>
        <v>54.666666666666664</v>
      </c>
      <c r="H20" s="5">
        <f t="shared" si="1"/>
        <v>21.866666666666667</v>
      </c>
      <c r="I20" s="6">
        <v>77.67</v>
      </c>
      <c r="J20" s="5">
        <f t="shared" si="2"/>
        <v>46.601999999999997</v>
      </c>
      <c r="K20" s="6">
        <f t="shared" si="3"/>
        <v>68.468666666666664</v>
      </c>
      <c r="L20" s="7">
        <v>3</v>
      </c>
      <c r="M20" s="16"/>
      <c r="N20" s="17"/>
    </row>
    <row r="21" spans="1:14" x14ac:dyDescent="0.15">
      <c r="A21" s="3">
        <v>19</v>
      </c>
      <c r="B21" s="4" t="s">
        <v>53</v>
      </c>
      <c r="C21" s="4" t="s">
        <v>54</v>
      </c>
      <c r="D21" s="4" t="s">
        <v>15</v>
      </c>
      <c r="E21" s="3" t="s">
        <v>48</v>
      </c>
      <c r="F21" s="4">
        <v>77</v>
      </c>
      <c r="G21" s="5">
        <f t="shared" si="0"/>
        <v>51.333333333333336</v>
      </c>
      <c r="H21" s="5">
        <f t="shared" si="1"/>
        <v>20.533333333333335</v>
      </c>
      <c r="I21" s="6">
        <v>81.33</v>
      </c>
      <c r="J21" s="5">
        <f t="shared" si="2"/>
        <v>48.797999999999995</v>
      </c>
      <c r="K21" s="6">
        <f t="shared" si="3"/>
        <v>69.331333333333333</v>
      </c>
      <c r="L21" s="7">
        <v>4</v>
      </c>
      <c r="M21" s="14"/>
      <c r="N21" s="13"/>
    </row>
    <row r="22" spans="1:14" x14ac:dyDescent="0.15">
      <c r="A22" s="3">
        <v>20</v>
      </c>
      <c r="B22" s="4" t="s">
        <v>55</v>
      </c>
      <c r="C22" s="4" t="s">
        <v>56</v>
      </c>
      <c r="D22" s="4" t="s">
        <v>15</v>
      </c>
      <c r="E22" s="3" t="s">
        <v>48</v>
      </c>
      <c r="F22" s="4">
        <v>74.5</v>
      </c>
      <c r="G22" s="5">
        <f t="shared" si="0"/>
        <v>49.666666666666664</v>
      </c>
      <c r="H22" s="5">
        <f t="shared" si="1"/>
        <v>19.866666666666667</v>
      </c>
      <c r="I22" s="6">
        <v>74.33</v>
      </c>
      <c r="J22" s="5">
        <f t="shared" si="2"/>
        <v>44.597999999999999</v>
      </c>
      <c r="K22" s="6">
        <f t="shared" si="3"/>
        <v>64.464666666666659</v>
      </c>
      <c r="L22" s="7">
        <v>5</v>
      </c>
      <c r="M22" s="14"/>
      <c r="N22" s="13"/>
    </row>
    <row r="23" spans="1:14" x14ac:dyDescent="0.15">
      <c r="A23" s="3">
        <v>21</v>
      </c>
      <c r="B23" s="4" t="s">
        <v>57</v>
      </c>
      <c r="C23" s="4" t="s">
        <v>58</v>
      </c>
      <c r="D23" s="4" t="s">
        <v>15</v>
      </c>
      <c r="E23" s="3" t="s">
        <v>48</v>
      </c>
      <c r="F23" s="4">
        <v>78</v>
      </c>
      <c r="G23" s="5">
        <f t="shared" si="0"/>
        <v>52</v>
      </c>
      <c r="H23" s="5">
        <f t="shared" si="1"/>
        <v>20.8</v>
      </c>
      <c r="I23" s="6">
        <v>72</v>
      </c>
      <c r="J23" s="5">
        <f t="shared" si="2"/>
        <v>43.199999999999996</v>
      </c>
      <c r="K23" s="6">
        <f t="shared" si="3"/>
        <v>64</v>
      </c>
      <c r="L23" s="7">
        <v>6</v>
      </c>
      <c r="M23" s="14"/>
      <c r="N23" s="13"/>
    </row>
    <row r="24" spans="1:14" x14ac:dyDescent="0.15">
      <c r="A24" s="3">
        <v>22</v>
      </c>
      <c r="B24" s="4" t="s">
        <v>59</v>
      </c>
      <c r="C24" s="4" t="s">
        <v>60</v>
      </c>
      <c r="D24" s="4" t="s">
        <v>15</v>
      </c>
      <c r="E24" s="3" t="s">
        <v>61</v>
      </c>
      <c r="F24" s="4">
        <v>98</v>
      </c>
      <c r="G24" s="5">
        <f t="shared" si="0"/>
        <v>65.333333333333329</v>
      </c>
      <c r="H24" s="5">
        <f t="shared" si="1"/>
        <v>26.133333333333333</v>
      </c>
      <c r="I24" s="6">
        <v>88.33</v>
      </c>
      <c r="J24" s="5">
        <f t="shared" si="2"/>
        <v>52.997999999999998</v>
      </c>
      <c r="K24" s="6">
        <f t="shared" si="3"/>
        <v>79.13133333333333</v>
      </c>
      <c r="L24" s="7">
        <v>1</v>
      </c>
      <c r="M24" s="13" t="s">
        <v>101</v>
      </c>
      <c r="N24" s="13"/>
    </row>
    <row r="25" spans="1:14" x14ac:dyDescent="0.15">
      <c r="A25" s="3">
        <v>23</v>
      </c>
      <c r="B25" s="9" t="s">
        <v>62</v>
      </c>
      <c r="C25" s="9" t="s">
        <v>63</v>
      </c>
      <c r="D25" s="9" t="s">
        <v>15</v>
      </c>
      <c r="E25" s="10" t="s">
        <v>61</v>
      </c>
      <c r="F25" s="9">
        <v>103</v>
      </c>
      <c r="G25" s="5">
        <f t="shared" si="0"/>
        <v>68.666666666666671</v>
      </c>
      <c r="H25" s="5">
        <f t="shared" si="1"/>
        <v>27.466666666666669</v>
      </c>
      <c r="I25" s="6">
        <v>85.67</v>
      </c>
      <c r="J25" s="5">
        <f t="shared" si="2"/>
        <v>51.402000000000001</v>
      </c>
      <c r="K25" s="6">
        <f t="shared" si="3"/>
        <v>78.86866666666667</v>
      </c>
      <c r="L25" s="7">
        <v>2</v>
      </c>
      <c r="M25" s="14"/>
      <c r="N25" s="13"/>
    </row>
    <row r="26" spans="1:14" x14ac:dyDescent="0.15">
      <c r="A26" s="3">
        <v>24</v>
      </c>
      <c r="B26" s="4" t="s">
        <v>64</v>
      </c>
      <c r="C26" s="4" t="s">
        <v>65</v>
      </c>
      <c r="D26" s="4" t="s">
        <v>15</v>
      </c>
      <c r="E26" s="3" t="s">
        <v>61</v>
      </c>
      <c r="F26" s="4">
        <v>97</v>
      </c>
      <c r="G26" s="5">
        <f t="shared" si="0"/>
        <v>64.666666666666671</v>
      </c>
      <c r="H26" s="5">
        <f t="shared" si="1"/>
        <v>25.866666666666671</v>
      </c>
      <c r="I26" s="6">
        <v>80</v>
      </c>
      <c r="J26" s="5">
        <f t="shared" si="2"/>
        <v>48</v>
      </c>
      <c r="K26" s="6">
        <f t="shared" si="3"/>
        <v>73.866666666666674</v>
      </c>
      <c r="L26" s="7">
        <v>3</v>
      </c>
      <c r="M26" s="14"/>
      <c r="N26" s="13"/>
    </row>
    <row r="27" spans="1:14" x14ac:dyDescent="0.15">
      <c r="A27" s="3">
        <v>25</v>
      </c>
      <c r="B27" s="4" t="s">
        <v>66</v>
      </c>
      <c r="C27" s="4" t="s">
        <v>67</v>
      </c>
      <c r="D27" s="4" t="s">
        <v>15</v>
      </c>
      <c r="E27" s="3" t="s">
        <v>61</v>
      </c>
      <c r="F27" s="4">
        <v>80</v>
      </c>
      <c r="G27" s="5">
        <f t="shared" si="0"/>
        <v>53.333333333333336</v>
      </c>
      <c r="H27" s="5">
        <f t="shared" si="1"/>
        <v>21.333333333333336</v>
      </c>
      <c r="I27" s="6">
        <v>76.67</v>
      </c>
      <c r="J27" s="5">
        <f t="shared" si="2"/>
        <v>46.002000000000002</v>
      </c>
      <c r="K27" s="6">
        <f t="shared" si="3"/>
        <v>67.335333333333338</v>
      </c>
      <c r="L27" s="7">
        <v>4</v>
      </c>
      <c r="M27" s="14"/>
      <c r="N27" s="13"/>
    </row>
    <row r="28" spans="1:14" x14ac:dyDescent="0.15">
      <c r="A28" s="3">
        <v>26</v>
      </c>
      <c r="B28" s="4" t="s">
        <v>68</v>
      </c>
      <c r="C28" s="4" t="s">
        <v>69</v>
      </c>
      <c r="D28" s="4" t="s">
        <v>15</v>
      </c>
      <c r="E28" s="3" t="s">
        <v>61</v>
      </c>
      <c r="F28" s="4">
        <v>74.5</v>
      </c>
      <c r="G28" s="5">
        <f t="shared" si="0"/>
        <v>49.666666666666664</v>
      </c>
      <c r="H28" s="5">
        <f t="shared" si="1"/>
        <v>19.866666666666667</v>
      </c>
      <c r="I28" s="6">
        <v>75</v>
      </c>
      <c r="J28" s="5">
        <f t="shared" si="2"/>
        <v>45</v>
      </c>
      <c r="K28" s="6">
        <f t="shared" si="3"/>
        <v>64.866666666666674</v>
      </c>
      <c r="L28" s="7">
        <v>5</v>
      </c>
      <c r="M28" s="14"/>
      <c r="N28" s="13"/>
    </row>
    <row r="29" spans="1:14" x14ac:dyDescent="0.15">
      <c r="A29" s="3">
        <v>27</v>
      </c>
      <c r="B29" s="4" t="s">
        <v>70</v>
      </c>
      <c r="C29" s="4" t="s">
        <v>71</v>
      </c>
      <c r="D29" s="4" t="s">
        <v>15</v>
      </c>
      <c r="E29" s="3" t="s">
        <v>72</v>
      </c>
      <c r="F29" s="4">
        <v>95</v>
      </c>
      <c r="G29" s="5">
        <f t="shared" si="0"/>
        <v>63.333333333333336</v>
      </c>
      <c r="H29" s="5">
        <f t="shared" si="1"/>
        <v>25.333333333333336</v>
      </c>
      <c r="I29" s="6">
        <v>87</v>
      </c>
      <c r="J29" s="5">
        <f t="shared" si="2"/>
        <v>52.199999999999996</v>
      </c>
      <c r="K29" s="6">
        <f t="shared" si="3"/>
        <v>77.533333333333331</v>
      </c>
      <c r="L29" s="7">
        <v>1</v>
      </c>
      <c r="M29" s="13" t="s">
        <v>101</v>
      </c>
      <c r="N29" s="13"/>
    </row>
    <row r="30" spans="1:14" x14ac:dyDescent="0.15">
      <c r="A30" s="3">
        <v>28</v>
      </c>
      <c r="B30" s="4" t="s">
        <v>73</v>
      </c>
      <c r="C30" s="4" t="s">
        <v>74</v>
      </c>
      <c r="D30" s="4" t="s">
        <v>15</v>
      </c>
      <c r="E30" s="3" t="s">
        <v>72</v>
      </c>
      <c r="F30" s="4">
        <v>96</v>
      </c>
      <c r="G30" s="5">
        <f t="shared" si="0"/>
        <v>64</v>
      </c>
      <c r="H30" s="5">
        <f t="shared" si="1"/>
        <v>25.6</v>
      </c>
      <c r="I30" s="6">
        <v>85</v>
      </c>
      <c r="J30" s="5">
        <f t="shared" si="2"/>
        <v>51</v>
      </c>
      <c r="K30" s="6">
        <f t="shared" si="3"/>
        <v>76.599999999999994</v>
      </c>
      <c r="L30" s="7">
        <v>2</v>
      </c>
      <c r="M30" s="14"/>
      <c r="N30" s="13"/>
    </row>
    <row r="31" spans="1:14" x14ac:dyDescent="0.15">
      <c r="A31" s="3">
        <v>29</v>
      </c>
      <c r="B31" s="9" t="s">
        <v>75</v>
      </c>
      <c r="C31" s="9" t="s">
        <v>76</v>
      </c>
      <c r="D31" s="9" t="s">
        <v>15</v>
      </c>
      <c r="E31" s="10" t="s">
        <v>72</v>
      </c>
      <c r="F31" s="9">
        <v>109.5</v>
      </c>
      <c r="G31" s="5">
        <f t="shared" si="0"/>
        <v>73</v>
      </c>
      <c r="H31" s="5">
        <f t="shared" si="1"/>
        <v>29.200000000000003</v>
      </c>
      <c r="I31" s="6">
        <v>76</v>
      </c>
      <c r="J31" s="5">
        <f t="shared" si="2"/>
        <v>45.6</v>
      </c>
      <c r="K31" s="6">
        <f t="shared" si="3"/>
        <v>74.800000000000011</v>
      </c>
      <c r="L31" s="7">
        <v>3</v>
      </c>
      <c r="M31" s="14"/>
      <c r="N31" s="13"/>
    </row>
    <row r="32" spans="1:14" x14ac:dyDescent="0.15">
      <c r="A32" s="3">
        <v>30</v>
      </c>
      <c r="B32" s="4" t="s">
        <v>77</v>
      </c>
      <c r="C32" s="4" t="s">
        <v>78</v>
      </c>
      <c r="D32" s="4" t="s">
        <v>15</v>
      </c>
      <c r="E32" s="3" t="s">
        <v>72</v>
      </c>
      <c r="F32" s="4">
        <v>99</v>
      </c>
      <c r="G32" s="5">
        <f t="shared" si="0"/>
        <v>66</v>
      </c>
      <c r="H32" s="5">
        <f t="shared" si="1"/>
        <v>26.400000000000002</v>
      </c>
      <c r="I32" s="6">
        <v>74</v>
      </c>
      <c r="J32" s="5">
        <f t="shared" si="2"/>
        <v>44.4</v>
      </c>
      <c r="K32" s="6">
        <f t="shared" si="3"/>
        <v>70.8</v>
      </c>
      <c r="L32" s="7">
        <v>4</v>
      </c>
      <c r="M32" s="14"/>
      <c r="N32" s="13"/>
    </row>
    <row r="33" spans="1:14" x14ac:dyDescent="0.15">
      <c r="A33" s="3">
        <v>31</v>
      </c>
      <c r="B33" s="4" t="s">
        <v>79</v>
      </c>
      <c r="C33" s="4" t="s">
        <v>80</v>
      </c>
      <c r="D33" s="4" t="s">
        <v>15</v>
      </c>
      <c r="E33" s="3" t="s">
        <v>72</v>
      </c>
      <c r="F33" s="4">
        <v>102</v>
      </c>
      <c r="G33" s="5">
        <f t="shared" si="0"/>
        <v>68</v>
      </c>
      <c r="H33" s="5">
        <f t="shared" si="1"/>
        <v>27.200000000000003</v>
      </c>
      <c r="I33" s="6">
        <v>67</v>
      </c>
      <c r="J33" s="5">
        <f t="shared" si="2"/>
        <v>40.199999999999996</v>
      </c>
      <c r="K33" s="6">
        <f t="shared" si="3"/>
        <v>67.400000000000006</v>
      </c>
      <c r="L33" s="7">
        <v>5</v>
      </c>
      <c r="M33" s="14"/>
      <c r="N33" s="13"/>
    </row>
    <row r="34" spans="1:14" x14ac:dyDescent="0.15">
      <c r="A34" s="3">
        <v>32</v>
      </c>
      <c r="B34" s="4" t="s">
        <v>81</v>
      </c>
      <c r="C34" s="4" t="s">
        <v>82</v>
      </c>
      <c r="D34" s="4" t="s">
        <v>15</v>
      </c>
      <c r="E34" s="3" t="s">
        <v>72</v>
      </c>
      <c r="F34" s="4">
        <v>96.5</v>
      </c>
      <c r="G34" s="5" t="s">
        <v>83</v>
      </c>
      <c r="H34" s="5" t="s">
        <v>83</v>
      </c>
      <c r="I34" s="5" t="s">
        <v>83</v>
      </c>
      <c r="J34" s="5" t="s">
        <v>83</v>
      </c>
      <c r="K34" s="5" t="s">
        <v>83</v>
      </c>
      <c r="L34" s="5" t="s">
        <v>83</v>
      </c>
      <c r="M34" s="18"/>
      <c r="N34" s="13" t="s">
        <v>84</v>
      </c>
    </row>
    <row r="35" spans="1:14" x14ac:dyDescent="0.15">
      <c r="A35" s="3">
        <v>33</v>
      </c>
      <c r="B35" s="4" t="s">
        <v>85</v>
      </c>
      <c r="C35" s="4" t="s">
        <v>86</v>
      </c>
      <c r="D35" s="4" t="s">
        <v>15</v>
      </c>
      <c r="E35" s="3" t="s">
        <v>72</v>
      </c>
      <c r="F35" s="4">
        <v>95</v>
      </c>
      <c r="G35" s="5" t="s">
        <v>83</v>
      </c>
      <c r="H35" s="5" t="s">
        <v>83</v>
      </c>
      <c r="I35" s="5" t="s">
        <v>83</v>
      </c>
      <c r="J35" s="5" t="s">
        <v>83</v>
      </c>
      <c r="K35" s="5" t="s">
        <v>83</v>
      </c>
      <c r="L35" s="5" t="s">
        <v>83</v>
      </c>
      <c r="M35" s="18"/>
      <c r="N35" s="13" t="s">
        <v>84</v>
      </c>
    </row>
    <row r="36" spans="1:14" x14ac:dyDescent="0.15">
      <c r="A36" s="3">
        <v>34</v>
      </c>
      <c r="B36" s="9" t="s">
        <v>87</v>
      </c>
      <c r="C36" s="9" t="s">
        <v>88</v>
      </c>
      <c r="D36" s="9" t="s">
        <v>15</v>
      </c>
      <c r="E36" s="10" t="s">
        <v>89</v>
      </c>
      <c r="F36" s="9">
        <v>109.5</v>
      </c>
      <c r="G36" s="5">
        <f t="shared" si="0"/>
        <v>73</v>
      </c>
      <c r="H36" s="5">
        <f t="shared" si="1"/>
        <v>29.200000000000003</v>
      </c>
      <c r="I36" s="5">
        <v>84</v>
      </c>
      <c r="J36" s="5">
        <f t="shared" si="2"/>
        <v>50.4</v>
      </c>
      <c r="K36" s="6">
        <f t="shared" si="3"/>
        <v>79.599999999999994</v>
      </c>
      <c r="L36" s="7">
        <v>1</v>
      </c>
      <c r="M36" s="13" t="s">
        <v>101</v>
      </c>
      <c r="N36" s="13"/>
    </row>
    <row r="37" spans="1:14" x14ac:dyDescent="0.15">
      <c r="A37" s="3">
        <v>35</v>
      </c>
      <c r="B37" s="4" t="s">
        <v>90</v>
      </c>
      <c r="C37" s="4" t="s">
        <v>91</v>
      </c>
      <c r="D37" s="4" t="s">
        <v>15</v>
      </c>
      <c r="E37" s="3" t="s">
        <v>89</v>
      </c>
      <c r="F37" s="4">
        <v>93.5</v>
      </c>
      <c r="G37" s="5">
        <f t="shared" si="0"/>
        <v>62.333333333333336</v>
      </c>
      <c r="H37" s="5">
        <f t="shared" si="1"/>
        <v>24.933333333333337</v>
      </c>
      <c r="I37" s="5">
        <v>87.67</v>
      </c>
      <c r="J37" s="5">
        <f t="shared" si="2"/>
        <v>52.601999999999997</v>
      </c>
      <c r="K37" s="6">
        <f t="shared" si="3"/>
        <v>77.535333333333341</v>
      </c>
      <c r="L37" s="7">
        <v>2</v>
      </c>
      <c r="M37" s="14"/>
      <c r="N37" s="13"/>
    </row>
    <row r="38" spans="1:14" x14ac:dyDescent="0.15">
      <c r="A38" s="3">
        <v>36</v>
      </c>
      <c r="B38" s="4" t="s">
        <v>92</v>
      </c>
      <c r="C38" s="4" t="s">
        <v>93</v>
      </c>
      <c r="D38" s="4" t="s">
        <v>15</v>
      </c>
      <c r="E38" s="3" t="s">
        <v>89</v>
      </c>
      <c r="F38" s="4">
        <v>94</v>
      </c>
      <c r="G38" s="5">
        <f t="shared" si="0"/>
        <v>62.666666666666664</v>
      </c>
      <c r="H38" s="5">
        <f t="shared" si="1"/>
        <v>25.066666666666666</v>
      </c>
      <c r="I38" s="5">
        <v>82.67</v>
      </c>
      <c r="J38" s="5">
        <f t="shared" si="2"/>
        <v>49.601999999999997</v>
      </c>
      <c r="K38" s="6">
        <f t="shared" si="3"/>
        <v>74.668666666666667</v>
      </c>
      <c r="L38" s="7">
        <v>3</v>
      </c>
      <c r="M38" s="14"/>
      <c r="N38" s="13"/>
    </row>
    <row r="39" spans="1:14" x14ac:dyDescent="0.15">
      <c r="A39" s="3">
        <v>37</v>
      </c>
      <c r="B39" s="4" t="s">
        <v>94</v>
      </c>
      <c r="C39" s="4" t="s">
        <v>95</v>
      </c>
      <c r="D39" s="4" t="s">
        <v>15</v>
      </c>
      <c r="E39" s="3" t="s">
        <v>89</v>
      </c>
      <c r="F39" s="4">
        <v>94.5</v>
      </c>
      <c r="G39" s="5">
        <f t="shared" si="0"/>
        <v>63</v>
      </c>
      <c r="H39" s="5">
        <f t="shared" si="1"/>
        <v>25.200000000000003</v>
      </c>
      <c r="I39" s="5">
        <v>80.67</v>
      </c>
      <c r="J39" s="5">
        <f t="shared" si="2"/>
        <v>48.402000000000001</v>
      </c>
      <c r="K39" s="6">
        <f t="shared" si="3"/>
        <v>73.602000000000004</v>
      </c>
      <c r="L39" s="7">
        <v>4</v>
      </c>
      <c r="M39" s="14"/>
      <c r="N39" s="13"/>
    </row>
    <row r="40" spans="1:14" x14ac:dyDescent="0.15">
      <c r="A40" s="3">
        <v>38</v>
      </c>
      <c r="B40" s="4" t="s">
        <v>96</v>
      </c>
      <c r="C40" s="4" t="s">
        <v>97</v>
      </c>
      <c r="D40" s="4" t="s">
        <v>15</v>
      </c>
      <c r="E40" s="3" t="s">
        <v>89</v>
      </c>
      <c r="F40" s="4">
        <v>100.5</v>
      </c>
      <c r="G40" s="5" t="s">
        <v>83</v>
      </c>
      <c r="H40" s="5" t="s">
        <v>83</v>
      </c>
      <c r="I40" s="5" t="s">
        <v>83</v>
      </c>
      <c r="J40" s="5" t="s">
        <v>83</v>
      </c>
      <c r="K40" s="5" t="s">
        <v>83</v>
      </c>
      <c r="L40" s="5" t="s">
        <v>83</v>
      </c>
      <c r="M40" s="18"/>
      <c r="N40" s="13" t="s">
        <v>84</v>
      </c>
    </row>
    <row r="41" spans="1:14" x14ac:dyDescent="0.15">
      <c r="A41" s="3">
        <v>39</v>
      </c>
      <c r="B41" s="4" t="s">
        <v>98</v>
      </c>
      <c r="C41" s="4" t="s">
        <v>99</v>
      </c>
      <c r="D41" s="4" t="s">
        <v>15</v>
      </c>
      <c r="E41" s="3" t="s">
        <v>89</v>
      </c>
      <c r="F41" s="4">
        <v>93</v>
      </c>
      <c r="G41" s="5" t="s">
        <v>83</v>
      </c>
      <c r="H41" s="5" t="s">
        <v>83</v>
      </c>
      <c r="I41" s="5" t="s">
        <v>83</v>
      </c>
      <c r="J41" s="5" t="s">
        <v>83</v>
      </c>
      <c r="K41" s="5" t="s">
        <v>83</v>
      </c>
      <c r="L41" s="5" t="s">
        <v>83</v>
      </c>
      <c r="M41" s="18"/>
      <c r="N41" s="13" t="s">
        <v>84</v>
      </c>
    </row>
  </sheetData>
  <sortState ref="A111:N116">
    <sortCondition descending="1" ref="K111:K116"/>
  </sortState>
  <mergeCells count="1">
    <mergeCell ref="A1:N1"/>
  </mergeCells>
  <phoneticPr fontId="3" type="noConversion"/>
  <pageMargins left="0.90551181102362199" right="0.70866141732283505" top="0.55118110236220497" bottom="0.55118110236220497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C类岗位</vt:lpstr>
      <vt:lpstr>C类岗位!Print_Titles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zj</cp:lastModifiedBy>
  <cp:lastPrinted>2020-12-21T08:38:58Z</cp:lastPrinted>
  <dcterms:created xsi:type="dcterms:W3CDTF">2019-12-12T09:06:00Z</dcterms:created>
  <dcterms:modified xsi:type="dcterms:W3CDTF">2020-12-21T08:39:41Z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