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4" r:id="rId1"/>
  </sheets>
  <externalReferences>
    <externalReference r:id="rId2"/>
  </externalReferences>
  <definedNames>
    <definedName name="_xlnm._FilterDatabase" localSheetId="0" hidden="1">综合成绩!$A$2:$F$11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<sst xmlns="http://schemas.openxmlformats.org/spreadsheetml/2006/main" count="39" uniqueCount="31">
  <si>
    <t>云南省保密科技测评中心2020年公开招聘工作人员综合成绩</t>
  </si>
  <si>
    <t>姓  名</t>
  </si>
  <si>
    <t>笔试准考证号</t>
  </si>
  <si>
    <t>报考职位</t>
  </si>
  <si>
    <t>笔试成绩</t>
  </si>
  <si>
    <t>按权重计算后笔试成绩</t>
  </si>
  <si>
    <t>面试成绩</t>
  </si>
  <si>
    <t>按权重计算后面试成绩</t>
  </si>
  <si>
    <t>综合成绩</t>
  </si>
  <si>
    <t>张  洋</t>
  </si>
  <si>
    <t>1153830503118</t>
  </si>
  <si>
    <t>保密科技研究与应用岗位</t>
  </si>
  <si>
    <t>王玉婉</t>
  </si>
  <si>
    <t>1153830503606</t>
  </si>
  <si>
    <t>何智佳</t>
  </si>
  <si>
    <t>1153830501403</t>
  </si>
  <si>
    <t>闫俊宇</t>
  </si>
  <si>
    <t>1153830503002</t>
  </si>
  <si>
    <t>保密科技测评岗位</t>
  </si>
  <si>
    <t>常鸿志</t>
  </si>
  <si>
    <t>1153830503704</t>
  </si>
  <si>
    <t>任  乔</t>
  </si>
  <si>
    <t>1153830502406</t>
  </si>
  <si>
    <t>季鹏飞</t>
  </si>
  <si>
    <t>1153830505316</t>
  </si>
  <si>
    <t>董树琼</t>
  </si>
  <si>
    <t>1153830507320</t>
  </si>
  <si>
    <t>李亚晨</t>
  </si>
  <si>
    <t>1153830508105</t>
  </si>
  <si>
    <t>尹瑞涵</t>
  </si>
  <si>
    <t>1153830504630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</si>
</sst>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0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8" borderId="5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0" fillId="24" borderId="5" applyNumberFormat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176" fontId="0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nsw/&#20107;&#19994;&#21333;&#20301;&#31649;&#29702;/&#20844;&#24320;&#25307;&#32856;/2020&#20107;&#19994;&#21333;&#20301;&#20844;&#24320;&#25307;&#32856;/&#32508;&#21512;&#25104;&#32489;/&#20113;&#21335;&#30465;&#20445;&#23494;&#31185;&#25216;&#27979;&#35780;&#20013;&#24515;2020&#24180;&#20844;&#24320;&#25307;&#32856;&#24037;&#20316;&#20154;&#21592;&#38754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姓名</v>
          </cell>
          <cell r="E3" t="str">
            <v>成绩</v>
          </cell>
        </row>
        <row r="4">
          <cell r="D4" t="str">
            <v>王玉婉</v>
          </cell>
          <cell r="E4">
            <v>75.2</v>
          </cell>
        </row>
        <row r="5">
          <cell r="D5" t="str">
            <v>张  洋</v>
          </cell>
          <cell r="E5">
            <v>82</v>
          </cell>
        </row>
        <row r="6">
          <cell r="D6" t="str">
            <v>何智佳</v>
          </cell>
          <cell r="E6">
            <v>76.6</v>
          </cell>
        </row>
        <row r="7">
          <cell r="D7" t="str">
            <v>常鸿志</v>
          </cell>
          <cell r="E7">
            <v>86</v>
          </cell>
        </row>
        <row r="8">
          <cell r="D8" t="str">
            <v>李亚晨</v>
          </cell>
          <cell r="E8">
            <v>78.8</v>
          </cell>
        </row>
        <row r="9">
          <cell r="D9" t="str">
            <v>季鹏飞</v>
          </cell>
          <cell r="E9">
            <v>80.2</v>
          </cell>
        </row>
        <row r="10">
          <cell r="D10" t="str">
            <v>任  乔</v>
          </cell>
          <cell r="E10">
            <v>82.9</v>
          </cell>
        </row>
        <row r="11">
          <cell r="D11" t="str">
            <v>董树琼</v>
          </cell>
          <cell r="E11">
            <v>80</v>
          </cell>
        </row>
        <row r="12">
          <cell r="D12" t="str">
            <v>尹瑞涵</v>
          </cell>
          <cell r="E12">
            <v>74</v>
          </cell>
        </row>
        <row r="13">
          <cell r="D13" t="str">
            <v>闫俊宇</v>
          </cell>
          <cell r="E13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20" zoomScaleNormal="120" workbookViewId="0">
      <selection activeCell="K6" sqref="K6"/>
    </sheetView>
  </sheetViews>
  <sheetFormatPr defaultColWidth="9" defaultRowHeight="36" customHeight="true" outlineLevelCol="7"/>
  <cols>
    <col min="1" max="1" width="10.1083333333333" style="2" customWidth="true"/>
    <col min="2" max="2" width="16.35" style="2" customWidth="true"/>
    <col min="3" max="3" width="22.9166666666667" style="2" customWidth="true"/>
    <col min="4" max="7" width="11.8666666666667" style="3" customWidth="true"/>
    <col min="8" max="8" width="12.625" style="3"/>
    <col min="9" max="16383" width="8.88333333333333" style="2"/>
    <col min="16384" max="16384" width="9" style="2"/>
  </cols>
  <sheetData>
    <row r="1" ht="47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34.2" customHeight="true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true" spans="1:8">
      <c r="A3" s="7" t="s">
        <v>9</v>
      </c>
      <c r="B3" s="8" t="s">
        <v>10</v>
      </c>
      <c r="C3" s="7" t="s">
        <v>11</v>
      </c>
      <c r="D3" s="9">
        <v>181.5</v>
      </c>
      <c r="E3" s="9">
        <v>30.25</v>
      </c>
      <c r="F3" s="9">
        <f>VLOOKUP(A3,[1]Sheet1!$D:$E,2,FALSE)</f>
        <v>82</v>
      </c>
      <c r="G3" s="9">
        <v>41</v>
      </c>
      <c r="H3" s="9">
        <f>E3+G3</f>
        <v>71.25</v>
      </c>
    </row>
    <row r="4" ht="30" customHeight="true" spans="1:8">
      <c r="A4" s="7" t="s">
        <v>12</v>
      </c>
      <c r="B4" s="8" t="s">
        <v>13</v>
      </c>
      <c r="C4" s="7" t="s">
        <v>11</v>
      </c>
      <c r="D4" s="9">
        <v>188</v>
      </c>
      <c r="E4" s="9">
        <v>31.3333333333333</v>
      </c>
      <c r="F4" s="9">
        <f>VLOOKUP(A4,[1]Sheet1!$D:$E,2,FALSE)</f>
        <v>75.2</v>
      </c>
      <c r="G4" s="9">
        <v>37.6</v>
      </c>
      <c r="H4" s="9">
        <f t="shared" ref="H4:H12" si="0">E4+G4</f>
        <v>68.9333333333333</v>
      </c>
    </row>
    <row r="5" ht="30" customHeight="true" spans="1:8">
      <c r="A5" s="7" t="s">
        <v>14</v>
      </c>
      <c r="B5" s="8" t="s">
        <v>15</v>
      </c>
      <c r="C5" s="7" t="s">
        <v>11</v>
      </c>
      <c r="D5" s="9">
        <v>172.5</v>
      </c>
      <c r="E5" s="9">
        <v>28.75</v>
      </c>
      <c r="F5" s="9">
        <f>VLOOKUP(A5,[1]Sheet1!$D:$E,2,FALSE)</f>
        <v>76.6</v>
      </c>
      <c r="G5" s="9">
        <v>38.3</v>
      </c>
      <c r="H5" s="9">
        <f t="shared" si="0"/>
        <v>67.05</v>
      </c>
    </row>
    <row r="6" ht="30" customHeight="true" spans="1:8">
      <c r="A6" s="7" t="s">
        <v>16</v>
      </c>
      <c r="B6" s="8" t="s">
        <v>17</v>
      </c>
      <c r="C6" s="7" t="s">
        <v>18</v>
      </c>
      <c r="D6" s="9">
        <v>230.5</v>
      </c>
      <c r="E6" s="9">
        <v>38.4166666666667</v>
      </c>
      <c r="F6" s="9">
        <f>VLOOKUP(A6,[1]Sheet1!$D:$E,2,FALSE)</f>
        <v>87</v>
      </c>
      <c r="G6" s="9">
        <v>43.5</v>
      </c>
      <c r="H6" s="9">
        <f t="shared" si="0"/>
        <v>81.9166666666667</v>
      </c>
    </row>
    <row r="7" ht="30" customHeight="true" spans="1:8">
      <c r="A7" s="7" t="s">
        <v>19</v>
      </c>
      <c r="B7" s="8" t="s">
        <v>20</v>
      </c>
      <c r="C7" s="7" t="s">
        <v>18</v>
      </c>
      <c r="D7" s="9">
        <v>218.5</v>
      </c>
      <c r="E7" s="9">
        <v>36.4166666666667</v>
      </c>
      <c r="F7" s="9">
        <f>VLOOKUP(A7,[1]Sheet1!$D:$E,2,FALSE)</f>
        <v>86</v>
      </c>
      <c r="G7" s="9">
        <v>43</v>
      </c>
      <c r="H7" s="9">
        <f t="shared" si="0"/>
        <v>79.4166666666667</v>
      </c>
    </row>
    <row r="8" ht="30" customHeight="true" spans="1:8">
      <c r="A8" s="7" t="s">
        <v>21</v>
      </c>
      <c r="B8" s="8" t="s">
        <v>22</v>
      </c>
      <c r="C8" s="7" t="s">
        <v>18</v>
      </c>
      <c r="D8" s="9">
        <v>221.5</v>
      </c>
      <c r="E8" s="9">
        <v>36.9166666666667</v>
      </c>
      <c r="F8" s="9">
        <f>VLOOKUP(A8,[1]Sheet1!$D:$E,2,FALSE)</f>
        <v>82.9</v>
      </c>
      <c r="G8" s="9">
        <v>41.45</v>
      </c>
      <c r="H8" s="9">
        <f t="shared" si="0"/>
        <v>78.3666666666667</v>
      </c>
    </row>
    <row r="9" ht="30" customHeight="true" spans="1:8">
      <c r="A9" s="7" t="s">
        <v>23</v>
      </c>
      <c r="B9" s="8" t="s">
        <v>24</v>
      </c>
      <c r="C9" s="7" t="s">
        <v>18</v>
      </c>
      <c r="D9" s="9">
        <v>228.5</v>
      </c>
      <c r="E9" s="9">
        <v>38.0833333333333</v>
      </c>
      <c r="F9" s="9">
        <f>VLOOKUP(A9,[1]Sheet1!$D:$E,2,FALSE)</f>
        <v>80.2</v>
      </c>
      <c r="G9" s="9">
        <v>40.1</v>
      </c>
      <c r="H9" s="9">
        <f t="shared" si="0"/>
        <v>78.1833333333333</v>
      </c>
    </row>
    <row r="10" ht="30" customHeight="true" spans="1:8">
      <c r="A10" s="7" t="s">
        <v>25</v>
      </c>
      <c r="B10" s="8" t="s">
        <v>26</v>
      </c>
      <c r="C10" s="7" t="s">
        <v>18</v>
      </c>
      <c r="D10" s="9">
        <v>225.5</v>
      </c>
      <c r="E10" s="9">
        <v>37.5833333333333</v>
      </c>
      <c r="F10" s="9">
        <f>VLOOKUP(A10,[1]Sheet1!$D:$E,2,FALSE)</f>
        <v>80</v>
      </c>
      <c r="G10" s="9">
        <v>40</v>
      </c>
      <c r="H10" s="9">
        <f t="shared" si="0"/>
        <v>77.5833333333333</v>
      </c>
    </row>
    <row r="11" ht="30" customHeight="true" spans="1:8">
      <c r="A11" s="7" t="s">
        <v>27</v>
      </c>
      <c r="B11" s="8" t="s">
        <v>28</v>
      </c>
      <c r="C11" s="7" t="s">
        <v>18</v>
      </c>
      <c r="D11" s="9">
        <v>218.5</v>
      </c>
      <c r="E11" s="9">
        <v>36.4166666666667</v>
      </c>
      <c r="F11" s="9">
        <f>VLOOKUP(A11,[1]Sheet1!$D:$E,2,FALSE)</f>
        <v>78.8</v>
      </c>
      <c r="G11" s="9">
        <v>39.4</v>
      </c>
      <c r="H11" s="9">
        <f t="shared" si="0"/>
        <v>75.8166666666667</v>
      </c>
    </row>
    <row r="12" ht="30" customHeight="true" spans="1:8">
      <c r="A12" s="7" t="s">
        <v>29</v>
      </c>
      <c r="B12" s="8" t="s">
        <v>30</v>
      </c>
      <c r="C12" s="7" t="s">
        <v>18</v>
      </c>
      <c r="D12" s="9">
        <v>223</v>
      </c>
      <c r="E12" s="9">
        <v>37.1666666666667</v>
      </c>
      <c r="F12" s="9">
        <f>VLOOKUP(A12,[1]Sheet1!$D:$E,2,FALSE)</f>
        <v>74</v>
      </c>
      <c r="G12" s="9">
        <v>37</v>
      </c>
      <c r="H12" s="9">
        <f t="shared" si="0"/>
        <v>74.1666666666667</v>
      </c>
    </row>
  </sheetData>
  <autoFilter ref="A2:F11">
    <extLst/>
  </autoFilter>
  <mergeCells count="1">
    <mergeCell ref="A1:H1"/>
  </mergeCells>
  <pageMargins left="1.02361111111111" right="0.156944444444444" top="0.659722222222222" bottom="0.314583333333333" header="0.169444444444444" footer="0.156944444444444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ynsw</cp:lastModifiedBy>
  <dcterms:created xsi:type="dcterms:W3CDTF">2019-06-18T18:46:00Z</dcterms:created>
  <cp:lastPrinted>2019-07-12T01:04:00Z</cp:lastPrinted>
  <dcterms:modified xsi:type="dcterms:W3CDTF">2020-12-15T15:22:04Z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