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<sst xmlns="http://schemas.openxmlformats.org/spreadsheetml/2006/main" count="346" uniqueCount="175">
  <si>
    <t>贵阳市住房和城乡建设局2020年专业测试、试教成绩及进入面试环节人员名单</t>
  </si>
  <si>
    <t>序号</t>
  </si>
  <si>
    <t>姓名</t>
  </si>
  <si>
    <t>准考证号</t>
  </si>
  <si>
    <t>单位</t>
  </si>
  <si>
    <t>报考岗位及代码</t>
  </si>
  <si>
    <t>笔试成绩</t>
  </si>
  <si>
    <t>笔试成绩（百分制）</t>
  </si>
  <si>
    <t>笔试成绩30%</t>
  </si>
  <si>
    <t>专业测试成绩</t>
  </si>
  <si>
    <t>专业测试成绩40%</t>
  </si>
  <si>
    <t>笔试、专业测试成绩</t>
  </si>
  <si>
    <t>笔试、专业测试排名</t>
  </si>
  <si>
    <t>是否进入下一轮</t>
  </si>
  <si>
    <t>备注</t>
  </si>
  <si>
    <t>李梅</t>
  </si>
  <si>
    <t>20101797027</t>
  </si>
  <si>
    <t>2020037贵阳市城市建设档案管理处</t>
  </si>
  <si>
    <t>01办公室文秘</t>
  </si>
  <si>
    <t>是</t>
  </si>
  <si>
    <t>韩意</t>
  </si>
  <si>
    <t>20101955206</t>
  </si>
  <si>
    <t>罗维</t>
  </si>
  <si>
    <t>20101941508</t>
  </si>
  <si>
    <t>唐琴琴</t>
  </si>
  <si>
    <t>20101943417</t>
  </si>
  <si>
    <t>专业测试未达到最低合格分数线</t>
  </si>
  <si>
    <t>曹梦娴</t>
  </si>
  <si>
    <t>20101952029</t>
  </si>
  <si>
    <t>张帆</t>
  </si>
  <si>
    <t>10101795215</t>
  </si>
  <si>
    <t>02办公室人事</t>
  </si>
  <si>
    <t>朱洪材</t>
  </si>
  <si>
    <t>10101783416</t>
  </si>
  <si>
    <t>邓进</t>
  </si>
  <si>
    <t>10101783524</t>
  </si>
  <si>
    <t>曾浪</t>
  </si>
  <si>
    <t>20101954422</t>
  </si>
  <si>
    <t>03声像技术档案</t>
  </si>
  <si>
    <t>黄娅婷</t>
  </si>
  <si>
    <t>20101795803</t>
  </si>
  <si>
    <t>冉智精</t>
  </si>
  <si>
    <t>20101796529</t>
  </si>
  <si>
    <t>张粉</t>
  </si>
  <si>
    <t>20101952408</t>
  </si>
  <si>
    <t>朱西琳</t>
  </si>
  <si>
    <t>20101950324</t>
  </si>
  <si>
    <t>张莎</t>
  </si>
  <si>
    <t>20101796211</t>
  </si>
  <si>
    <t>谢文乐</t>
  </si>
  <si>
    <t>20101952715</t>
  </si>
  <si>
    <t>兰黔悦</t>
  </si>
  <si>
    <t>20101955808</t>
  </si>
  <si>
    <t>黄江帆</t>
  </si>
  <si>
    <t>20101941217</t>
  </si>
  <si>
    <t>顾璞</t>
  </si>
  <si>
    <t>20101942806</t>
  </si>
  <si>
    <t>麦杰</t>
  </si>
  <si>
    <t>10101783111</t>
  </si>
  <si>
    <t>2020038贵阳市城乡建设学校</t>
  </si>
  <si>
    <t>01办公室工作人员</t>
  </si>
  <si>
    <t>赵江霞</t>
  </si>
  <si>
    <t>10101793207</t>
  </si>
  <si>
    <t>王雪</t>
  </si>
  <si>
    <t>廖沙</t>
  </si>
  <si>
    <t>20101953404</t>
  </si>
  <si>
    <t>02专业教师</t>
  </si>
  <si>
    <t>周子杨</t>
  </si>
  <si>
    <t>20101941126</t>
  </si>
  <si>
    <t>田毅</t>
  </si>
  <si>
    <t>20101954525</t>
  </si>
  <si>
    <t>陈柳松</t>
  </si>
  <si>
    <t>20101951409</t>
  </si>
  <si>
    <t>杨华</t>
  </si>
  <si>
    <t>20101953724</t>
  </si>
  <si>
    <t>王瑞</t>
  </si>
  <si>
    <t>20101955107</t>
  </si>
  <si>
    <t>刘晓锋</t>
  </si>
  <si>
    <t>20101951517</t>
  </si>
  <si>
    <t>周想想</t>
  </si>
  <si>
    <t>20101796809</t>
  </si>
  <si>
    <t>缺考</t>
  </si>
  <si>
    <t>张黔豫</t>
  </si>
  <si>
    <t>20101954208</t>
  </si>
  <si>
    <t>蒲俊松</t>
  </si>
  <si>
    <t>20101797021</t>
  </si>
  <si>
    <t>乔欣</t>
  </si>
  <si>
    <t>20101954107</t>
  </si>
  <si>
    <t>03专业教师</t>
  </si>
  <si>
    <t>李千</t>
  </si>
  <si>
    <t>20101950615</t>
  </si>
  <si>
    <t>王金金</t>
  </si>
  <si>
    <t>20101942428</t>
  </si>
  <si>
    <t>安稳</t>
  </si>
  <si>
    <t>20101796006</t>
  </si>
  <si>
    <t>张荣</t>
  </si>
  <si>
    <t>20101942026</t>
  </si>
  <si>
    <t>李树智</t>
  </si>
  <si>
    <t>20101942305</t>
  </si>
  <si>
    <t>04专业教师</t>
  </si>
  <si>
    <t>高世权</t>
  </si>
  <si>
    <t>20101952706</t>
  </si>
  <si>
    <t>韩杨</t>
  </si>
  <si>
    <t>20101954624</t>
  </si>
  <si>
    <t>朱晓鹏</t>
  </si>
  <si>
    <t>20101941306</t>
  </si>
  <si>
    <t>2020039贵阳市住房保障中心</t>
  </si>
  <si>
    <t>01保障房建设管理</t>
  </si>
  <si>
    <t>程子</t>
  </si>
  <si>
    <t>20101955809</t>
  </si>
  <si>
    <t>王彪</t>
  </si>
  <si>
    <t>20101950405</t>
  </si>
  <si>
    <t>王江涛</t>
  </si>
  <si>
    <t>20101943409</t>
  </si>
  <si>
    <t>钟彪</t>
  </si>
  <si>
    <t>20101955918</t>
  </si>
  <si>
    <t>李达朗</t>
  </si>
  <si>
    <t>20101955320</t>
  </si>
  <si>
    <t>曾淼</t>
  </si>
  <si>
    <t>20101941228</t>
  </si>
  <si>
    <t>石剑雄</t>
  </si>
  <si>
    <t>20101955608</t>
  </si>
  <si>
    <t>02保障房建设管理</t>
  </si>
  <si>
    <t>况光文</t>
  </si>
  <si>
    <t>20101951030</t>
  </si>
  <si>
    <t>陈雪琦</t>
  </si>
  <si>
    <t>20101940220</t>
  </si>
  <si>
    <t>廖景山</t>
  </si>
  <si>
    <t>20101796705</t>
  </si>
  <si>
    <t>史舒心</t>
  </si>
  <si>
    <t>20101940730</t>
  </si>
  <si>
    <t>陈佰兰</t>
  </si>
  <si>
    <t>20101953725</t>
  </si>
  <si>
    <t>张云</t>
  </si>
  <si>
    <t>20101955701</t>
  </si>
  <si>
    <t>周祥松</t>
  </si>
  <si>
    <t>20101951830</t>
  </si>
  <si>
    <t>刘斌</t>
  </si>
  <si>
    <t>20101942801</t>
  </si>
  <si>
    <t>费常</t>
  </si>
  <si>
    <t>20101952102</t>
  </si>
  <si>
    <t>潘礼洪</t>
  </si>
  <si>
    <t>10101791221</t>
  </si>
  <si>
    <t>03财务管理</t>
  </si>
  <si>
    <t>李智苑</t>
  </si>
  <si>
    <t>10101793512</t>
  </si>
  <si>
    <t>张洁</t>
  </si>
  <si>
    <t>10101783106</t>
  </si>
  <si>
    <t>程瑶</t>
  </si>
  <si>
    <t>2020040贵阳市房屋征收管理中心</t>
  </si>
  <si>
    <t>丁武通</t>
  </si>
  <si>
    <t>10101791807</t>
  </si>
  <si>
    <t>张娇</t>
  </si>
  <si>
    <t>10101783105</t>
  </si>
  <si>
    <t>廖霞</t>
  </si>
  <si>
    <t>20101952418</t>
  </si>
  <si>
    <t>02财务工作人员</t>
  </si>
  <si>
    <t>张薇</t>
  </si>
  <si>
    <t>20101943024</t>
  </si>
  <si>
    <t>龙桂香</t>
  </si>
  <si>
    <t>20101951407</t>
  </si>
  <si>
    <t>张引</t>
  </si>
  <si>
    <t>20101951119</t>
  </si>
  <si>
    <t>何鲜</t>
  </si>
  <si>
    <t>20101940507</t>
  </si>
  <si>
    <t>李伊然</t>
  </si>
  <si>
    <t>20101942323</t>
  </si>
  <si>
    <t>刘丹</t>
  </si>
  <si>
    <t>20101950822</t>
  </si>
  <si>
    <t>陈梅</t>
  </si>
  <si>
    <t>20101941210</t>
  </si>
  <si>
    <t>莫金玉</t>
  </si>
  <si>
    <t>20101942919</t>
  </si>
  <si>
    <t>杨超</t>
  </si>
  <si>
    <t>20101941419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</si>
</sst>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);[Red]\(0.00\)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26" fillId="17" borderId="10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77" fontId="9" fillId="2" borderId="2" xfId="0" applyNumberFormat="1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9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8"/>
  <sheetViews>
    <sheetView tabSelected="1" workbookViewId="0">
      <selection activeCell="N16" sqref="N16"/>
    </sheetView>
  </sheetViews>
  <sheetFormatPr defaultColWidth="9" defaultRowHeight="13.5"/>
  <cols>
    <col min="1" max="1" width="4.5" customWidth="1"/>
    <col min="3" max="3" width="14.5" customWidth="1"/>
    <col min="4" max="4" width="32.5" customWidth="1"/>
    <col min="5" max="5" width="16.25" customWidth="1"/>
    <col min="6" max="6" width="10.25" customWidth="1"/>
    <col min="7" max="7" width="10.25" style="4" customWidth="1"/>
    <col min="8" max="8" width="10.25" style="5" customWidth="1"/>
    <col min="9" max="9" width="9" style="4"/>
    <col min="10" max="10" width="11" style="5" customWidth="1"/>
    <col min="11" max="11" width="9" style="4"/>
    <col min="12" max="12" width="11.25" style="4" customWidth="1"/>
    <col min="13" max="13" width="9.75" style="4" customWidth="1"/>
    <col min="14" max="14" width="14.5" style="6" customWidth="1"/>
  </cols>
  <sheetData>
    <row r="1" ht="37.15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37.15" customHeight="1" spans="1:14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8" t="s">
        <v>13</v>
      </c>
      <c r="N2" s="8" t="s">
        <v>14</v>
      </c>
    </row>
    <row r="3" s="2" customFormat="1" ht="20.1" customHeight="1" spans="1:14">
      <c r="A3" s="10">
        <v>1</v>
      </c>
      <c r="B3" s="10" t="s">
        <v>15</v>
      </c>
      <c r="C3" s="10" t="s">
        <v>16</v>
      </c>
      <c r="D3" s="10" t="s">
        <v>17</v>
      </c>
      <c r="E3" s="10" t="s">
        <v>18</v>
      </c>
      <c r="F3" s="11">
        <v>89</v>
      </c>
      <c r="G3" s="12">
        <f t="shared" ref="G3:G34" si="0">F3/1.5</f>
        <v>59.3333333333333</v>
      </c>
      <c r="H3" s="13">
        <f>G3*0.3</f>
        <v>17.8</v>
      </c>
      <c r="I3" s="14">
        <v>72.5</v>
      </c>
      <c r="J3" s="13">
        <f>I3*0.4</f>
        <v>29</v>
      </c>
      <c r="K3" s="13">
        <f>H3+J3</f>
        <v>46.8</v>
      </c>
      <c r="L3" s="15">
        <v>1</v>
      </c>
      <c r="M3" s="12" t="s">
        <v>19</v>
      </c>
      <c r="N3" s="16"/>
    </row>
    <row r="4" s="2" customFormat="1" ht="20.1" customHeight="1" spans="1:14">
      <c r="A4" s="10">
        <v>2</v>
      </c>
      <c r="B4" s="10" t="s">
        <v>20</v>
      </c>
      <c r="C4" s="10" t="s">
        <v>21</v>
      </c>
      <c r="D4" s="10" t="s">
        <v>17</v>
      </c>
      <c r="E4" s="10" t="s">
        <v>18</v>
      </c>
      <c r="F4" s="11">
        <v>84</v>
      </c>
      <c r="G4" s="12">
        <f t="shared" si="0"/>
        <v>56</v>
      </c>
      <c r="H4" s="13">
        <f>G4*0.3</f>
        <v>16.8</v>
      </c>
      <c r="I4" s="14">
        <v>65.5</v>
      </c>
      <c r="J4" s="13">
        <f>I4*0.4</f>
        <v>26.2</v>
      </c>
      <c r="K4" s="13">
        <f>H4+J4</f>
        <v>43</v>
      </c>
      <c r="L4" s="15">
        <v>2</v>
      </c>
      <c r="M4" s="12" t="s">
        <v>19</v>
      </c>
      <c r="N4" s="16"/>
    </row>
    <row r="5" s="3" customFormat="1" ht="18.75" customHeight="1" spans="1:14">
      <c r="A5" s="10">
        <v>3</v>
      </c>
      <c r="B5" s="10" t="s">
        <v>22</v>
      </c>
      <c r="C5" s="10" t="s">
        <v>23</v>
      </c>
      <c r="D5" s="10" t="s">
        <v>17</v>
      </c>
      <c r="E5" s="10" t="s">
        <v>18</v>
      </c>
      <c r="F5" s="11">
        <v>77</v>
      </c>
      <c r="G5" s="12">
        <f t="shared" si="0"/>
        <v>51.3333333333333</v>
      </c>
      <c r="H5" s="13">
        <f>G5*0.3</f>
        <v>15.4</v>
      </c>
      <c r="I5" s="14">
        <v>61.5</v>
      </c>
      <c r="J5" s="13">
        <f>I5*0.4</f>
        <v>24.6</v>
      </c>
      <c r="K5" s="13">
        <f>H5+J5</f>
        <v>40</v>
      </c>
      <c r="L5" s="15">
        <v>3</v>
      </c>
      <c r="M5" s="12" t="s">
        <v>19</v>
      </c>
      <c r="N5" s="17"/>
    </row>
    <row r="6" s="3" customFormat="1" ht="25.5" customHeight="1" spans="1:14">
      <c r="A6" s="10">
        <v>4</v>
      </c>
      <c r="B6" s="10" t="s">
        <v>24</v>
      </c>
      <c r="C6" s="10" t="s">
        <v>25</v>
      </c>
      <c r="D6" s="10" t="s">
        <v>17</v>
      </c>
      <c r="E6" s="10" t="s">
        <v>18</v>
      </c>
      <c r="F6" s="11">
        <v>96</v>
      </c>
      <c r="G6" s="12">
        <f t="shared" si="0"/>
        <v>64</v>
      </c>
      <c r="H6" s="13">
        <f>G6*0.3</f>
        <v>19.2</v>
      </c>
      <c r="I6" s="14">
        <v>55</v>
      </c>
      <c r="J6" s="13"/>
      <c r="K6" s="13"/>
      <c r="L6" s="15"/>
      <c r="M6" s="12"/>
      <c r="N6" s="17" t="s">
        <v>26</v>
      </c>
    </row>
    <row r="7" s="3" customFormat="1" ht="24.75" customHeight="1" spans="1:14">
      <c r="A7" s="10">
        <v>5</v>
      </c>
      <c r="B7" s="10" t="s">
        <v>27</v>
      </c>
      <c r="C7" s="10" t="s">
        <v>28</v>
      </c>
      <c r="D7" s="10" t="s">
        <v>17</v>
      </c>
      <c r="E7" s="10" t="s">
        <v>18</v>
      </c>
      <c r="F7" s="11">
        <v>89.5</v>
      </c>
      <c r="G7" s="12">
        <f t="shared" si="0"/>
        <v>59.6666666666667</v>
      </c>
      <c r="H7" s="13">
        <f>G7*0.3</f>
        <v>17.9</v>
      </c>
      <c r="I7" s="14">
        <v>50.5</v>
      </c>
      <c r="J7" s="13"/>
      <c r="K7" s="13"/>
      <c r="L7" s="15"/>
      <c r="M7" s="12"/>
      <c r="N7" s="17" t="s">
        <v>26</v>
      </c>
    </row>
    <row r="8" s="3" customFormat="1" ht="20.1" customHeight="1" spans="1:14">
      <c r="A8" s="10">
        <v>6</v>
      </c>
      <c r="B8" s="11" t="s">
        <v>29</v>
      </c>
      <c r="C8" s="11" t="s">
        <v>30</v>
      </c>
      <c r="D8" s="10" t="s">
        <v>17</v>
      </c>
      <c r="E8" s="11" t="s">
        <v>31</v>
      </c>
      <c r="F8" s="11">
        <v>118.5</v>
      </c>
      <c r="G8" s="12">
        <f t="shared" si="0"/>
        <v>79</v>
      </c>
      <c r="H8" s="13"/>
      <c r="I8" s="14"/>
      <c r="J8" s="13"/>
      <c r="K8" s="13"/>
      <c r="L8" s="15">
        <v>1</v>
      </c>
      <c r="M8" s="12" t="s">
        <v>19</v>
      </c>
      <c r="N8" s="18"/>
    </row>
    <row r="9" s="3" customFormat="1" ht="20.1" customHeight="1" spans="1:14">
      <c r="A9" s="10">
        <v>7</v>
      </c>
      <c r="B9" s="11" t="s">
        <v>32</v>
      </c>
      <c r="C9" s="11" t="s">
        <v>33</v>
      </c>
      <c r="D9" s="10" t="s">
        <v>17</v>
      </c>
      <c r="E9" s="11" t="s">
        <v>31</v>
      </c>
      <c r="F9" s="11">
        <v>113.5</v>
      </c>
      <c r="G9" s="12">
        <f t="shared" si="0"/>
        <v>75.6666666666667</v>
      </c>
      <c r="H9" s="13"/>
      <c r="I9" s="14"/>
      <c r="J9" s="13"/>
      <c r="K9" s="13"/>
      <c r="L9" s="15">
        <v>2</v>
      </c>
      <c r="M9" s="12" t="s">
        <v>19</v>
      </c>
      <c r="N9" s="18"/>
    </row>
    <row r="10" s="3" customFormat="1" ht="20.1" customHeight="1" spans="1:14">
      <c r="A10" s="10">
        <v>8</v>
      </c>
      <c r="B10" s="11" t="s">
        <v>34</v>
      </c>
      <c r="C10" s="11" t="s">
        <v>35</v>
      </c>
      <c r="D10" s="10" t="s">
        <v>17</v>
      </c>
      <c r="E10" s="11" t="s">
        <v>31</v>
      </c>
      <c r="F10" s="11">
        <v>113.5</v>
      </c>
      <c r="G10" s="12">
        <f t="shared" si="0"/>
        <v>75.6666666666667</v>
      </c>
      <c r="H10" s="13"/>
      <c r="I10" s="14"/>
      <c r="J10" s="13"/>
      <c r="K10" s="13"/>
      <c r="L10" s="15">
        <v>3</v>
      </c>
      <c r="M10" s="12" t="s">
        <v>19</v>
      </c>
      <c r="N10" s="18"/>
    </row>
    <row r="11" s="3" customFormat="1" ht="20.1" customHeight="1" spans="1:14">
      <c r="A11" s="10">
        <v>9</v>
      </c>
      <c r="B11" s="10" t="s">
        <v>36</v>
      </c>
      <c r="C11" s="10" t="s">
        <v>37</v>
      </c>
      <c r="D11" s="10" t="s">
        <v>17</v>
      </c>
      <c r="E11" s="10" t="s">
        <v>38</v>
      </c>
      <c r="F11" s="11">
        <v>85</v>
      </c>
      <c r="G11" s="12">
        <f t="shared" si="0"/>
        <v>56.6666666666667</v>
      </c>
      <c r="H11" s="13">
        <f t="shared" ref="H11:H20" si="1">G11*0.3</f>
        <v>17</v>
      </c>
      <c r="I11" s="14">
        <v>72</v>
      </c>
      <c r="J11" s="13">
        <f t="shared" ref="J11:J18" si="2">I11*0.4</f>
        <v>28.8</v>
      </c>
      <c r="K11" s="13">
        <f t="shared" ref="K11:K18" si="3">H11+J11</f>
        <v>45.8</v>
      </c>
      <c r="L11" s="15">
        <v>1</v>
      </c>
      <c r="M11" s="12" t="s">
        <v>19</v>
      </c>
      <c r="N11" s="18"/>
    </row>
    <row r="12" s="3" customFormat="1" ht="20.1" customHeight="1" spans="1:14">
      <c r="A12" s="10">
        <v>10</v>
      </c>
      <c r="B12" s="10" t="s">
        <v>39</v>
      </c>
      <c r="C12" s="10" t="s">
        <v>40</v>
      </c>
      <c r="D12" s="10" t="s">
        <v>17</v>
      </c>
      <c r="E12" s="10" t="s">
        <v>38</v>
      </c>
      <c r="F12" s="11">
        <v>93</v>
      </c>
      <c r="G12" s="12">
        <f t="shared" si="0"/>
        <v>62</v>
      </c>
      <c r="H12" s="13">
        <f t="shared" si="1"/>
        <v>18.6</v>
      </c>
      <c r="I12" s="14">
        <v>65.5</v>
      </c>
      <c r="J12" s="13">
        <f t="shared" si="2"/>
        <v>26.2</v>
      </c>
      <c r="K12" s="13">
        <f t="shared" si="3"/>
        <v>44.8</v>
      </c>
      <c r="L12" s="15">
        <v>2</v>
      </c>
      <c r="M12" s="12" t="s">
        <v>19</v>
      </c>
      <c r="N12" s="18"/>
    </row>
    <row r="13" s="3" customFormat="1" ht="20.1" customHeight="1" spans="1:14">
      <c r="A13" s="10">
        <v>11</v>
      </c>
      <c r="B13" s="10" t="s">
        <v>41</v>
      </c>
      <c r="C13" s="10" t="s">
        <v>42</v>
      </c>
      <c r="D13" s="10" t="s">
        <v>17</v>
      </c>
      <c r="E13" s="10" t="s">
        <v>38</v>
      </c>
      <c r="F13" s="11">
        <v>85</v>
      </c>
      <c r="G13" s="12">
        <f t="shared" si="0"/>
        <v>56.6666666666667</v>
      </c>
      <c r="H13" s="13">
        <f t="shared" si="1"/>
        <v>17</v>
      </c>
      <c r="I13" s="14">
        <v>69</v>
      </c>
      <c r="J13" s="13">
        <f t="shared" si="2"/>
        <v>27.6</v>
      </c>
      <c r="K13" s="13">
        <f t="shared" si="3"/>
        <v>44.6</v>
      </c>
      <c r="L13" s="15">
        <v>3</v>
      </c>
      <c r="M13" s="12" t="s">
        <v>19</v>
      </c>
      <c r="N13" s="18"/>
    </row>
    <row r="14" s="3" customFormat="1" ht="20.1" customHeight="1" spans="1:14">
      <c r="A14" s="10">
        <v>12</v>
      </c>
      <c r="B14" s="10" t="s">
        <v>43</v>
      </c>
      <c r="C14" s="10" t="s">
        <v>44</v>
      </c>
      <c r="D14" s="10" t="s">
        <v>17</v>
      </c>
      <c r="E14" s="10" t="s">
        <v>38</v>
      </c>
      <c r="F14" s="11">
        <v>86</v>
      </c>
      <c r="G14" s="12">
        <f t="shared" si="0"/>
        <v>57.3333333333333</v>
      </c>
      <c r="H14" s="13">
        <f t="shared" si="1"/>
        <v>17.2</v>
      </c>
      <c r="I14" s="14">
        <v>66</v>
      </c>
      <c r="J14" s="13">
        <f t="shared" si="2"/>
        <v>26.4</v>
      </c>
      <c r="K14" s="13">
        <f t="shared" si="3"/>
        <v>43.6</v>
      </c>
      <c r="L14" s="15">
        <v>4</v>
      </c>
      <c r="M14" s="12"/>
      <c r="N14" s="18"/>
    </row>
    <row r="15" s="3" customFormat="1" ht="20.1" customHeight="1" spans="1:14">
      <c r="A15" s="10">
        <v>13</v>
      </c>
      <c r="B15" s="10" t="s">
        <v>45</v>
      </c>
      <c r="C15" s="10" t="s">
        <v>46</v>
      </c>
      <c r="D15" s="10" t="s">
        <v>17</v>
      </c>
      <c r="E15" s="10" t="s">
        <v>38</v>
      </c>
      <c r="F15" s="11">
        <v>87</v>
      </c>
      <c r="G15" s="12">
        <f t="shared" si="0"/>
        <v>58</v>
      </c>
      <c r="H15" s="13">
        <f t="shared" si="1"/>
        <v>17.4</v>
      </c>
      <c r="I15" s="14">
        <v>64</v>
      </c>
      <c r="J15" s="13">
        <f t="shared" si="2"/>
        <v>25.6</v>
      </c>
      <c r="K15" s="13">
        <f t="shared" si="3"/>
        <v>43</v>
      </c>
      <c r="L15" s="15">
        <v>5</v>
      </c>
      <c r="M15" s="13"/>
      <c r="N15" s="18"/>
    </row>
    <row r="16" s="3" customFormat="1" ht="20.1" customHeight="1" spans="1:14">
      <c r="A16" s="10">
        <v>14</v>
      </c>
      <c r="B16" s="10" t="s">
        <v>47</v>
      </c>
      <c r="C16" s="10" t="s">
        <v>48</v>
      </c>
      <c r="D16" s="10" t="s">
        <v>17</v>
      </c>
      <c r="E16" s="10" t="s">
        <v>38</v>
      </c>
      <c r="F16" s="11">
        <v>85.5</v>
      </c>
      <c r="G16" s="12">
        <f t="shared" si="0"/>
        <v>57</v>
      </c>
      <c r="H16" s="13">
        <f t="shared" si="1"/>
        <v>17.1</v>
      </c>
      <c r="I16" s="14">
        <v>62.5</v>
      </c>
      <c r="J16" s="13">
        <f t="shared" si="2"/>
        <v>25</v>
      </c>
      <c r="K16" s="13">
        <f t="shared" si="3"/>
        <v>42.1</v>
      </c>
      <c r="L16" s="15">
        <v>6</v>
      </c>
      <c r="M16" s="12"/>
      <c r="N16" s="18"/>
    </row>
    <row r="17" s="3" customFormat="1" ht="20.1" customHeight="1" spans="1:14">
      <c r="A17" s="10">
        <v>15</v>
      </c>
      <c r="B17" s="10" t="s">
        <v>49</v>
      </c>
      <c r="C17" s="10" t="s">
        <v>50</v>
      </c>
      <c r="D17" s="10" t="s">
        <v>17</v>
      </c>
      <c r="E17" s="10" t="s">
        <v>38</v>
      </c>
      <c r="F17" s="11">
        <v>79.5</v>
      </c>
      <c r="G17" s="12">
        <f t="shared" si="0"/>
        <v>53</v>
      </c>
      <c r="H17" s="13">
        <f t="shared" si="1"/>
        <v>15.9</v>
      </c>
      <c r="I17" s="14">
        <v>65.5</v>
      </c>
      <c r="J17" s="13">
        <f t="shared" si="2"/>
        <v>26.2</v>
      </c>
      <c r="K17" s="13">
        <f t="shared" si="3"/>
        <v>42.1</v>
      </c>
      <c r="L17" s="15">
        <v>6</v>
      </c>
      <c r="M17" s="12"/>
      <c r="N17" s="18"/>
    </row>
    <row r="18" s="3" customFormat="1" ht="20.1" customHeight="1" spans="1:14">
      <c r="A18" s="10">
        <v>16</v>
      </c>
      <c r="B18" s="10" t="s">
        <v>51</v>
      </c>
      <c r="C18" s="10" t="s">
        <v>52</v>
      </c>
      <c r="D18" s="10" t="s">
        <v>17</v>
      </c>
      <c r="E18" s="10" t="s">
        <v>38</v>
      </c>
      <c r="F18" s="11">
        <v>77.5</v>
      </c>
      <c r="G18" s="12">
        <f t="shared" si="0"/>
        <v>51.6666666666667</v>
      </c>
      <c r="H18" s="13">
        <f t="shared" si="1"/>
        <v>15.5</v>
      </c>
      <c r="I18" s="14">
        <v>61.5</v>
      </c>
      <c r="J18" s="13">
        <f t="shared" si="2"/>
        <v>24.6</v>
      </c>
      <c r="K18" s="13">
        <f t="shared" si="3"/>
        <v>40.1</v>
      </c>
      <c r="L18" s="15">
        <v>8</v>
      </c>
      <c r="M18" s="12"/>
      <c r="N18" s="18"/>
    </row>
    <row r="19" s="3" customFormat="1" ht="25.5" customHeight="1" spans="1:14">
      <c r="A19" s="10">
        <v>17</v>
      </c>
      <c r="B19" s="10" t="s">
        <v>53</v>
      </c>
      <c r="C19" s="10" t="s">
        <v>54</v>
      </c>
      <c r="D19" s="10" t="s">
        <v>17</v>
      </c>
      <c r="E19" s="10" t="s">
        <v>38</v>
      </c>
      <c r="F19" s="11">
        <v>75.5</v>
      </c>
      <c r="G19" s="12">
        <f t="shared" si="0"/>
        <v>50.3333333333333</v>
      </c>
      <c r="H19" s="13">
        <f t="shared" si="1"/>
        <v>15.1</v>
      </c>
      <c r="I19" s="14">
        <v>55</v>
      </c>
      <c r="J19" s="13"/>
      <c r="K19" s="13"/>
      <c r="L19" s="15"/>
      <c r="M19" s="12"/>
      <c r="N19" s="17" t="s">
        <v>26</v>
      </c>
    </row>
    <row r="20" s="3" customFormat="1" ht="27.75" customHeight="1" spans="1:14">
      <c r="A20" s="10">
        <v>18</v>
      </c>
      <c r="B20" s="10" t="s">
        <v>55</v>
      </c>
      <c r="C20" s="10" t="s">
        <v>56</v>
      </c>
      <c r="D20" s="10" t="s">
        <v>17</v>
      </c>
      <c r="E20" s="10" t="s">
        <v>38</v>
      </c>
      <c r="F20" s="11">
        <v>70</v>
      </c>
      <c r="G20" s="12">
        <f t="shared" si="0"/>
        <v>46.6666666666667</v>
      </c>
      <c r="H20" s="13">
        <f t="shared" si="1"/>
        <v>14</v>
      </c>
      <c r="I20" s="14">
        <v>55</v>
      </c>
      <c r="J20" s="13"/>
      <c r="K20" s="13"/>
      <c r="L20" s="15"/>
      <c r="M20" s="12"/>
      <c r="N20" s="17" t="s">
        <v>26</v>
      </c>
    </row>
    <row r="21" s="3" customFormat="1" ht="20.1" customHeight="1" spans="1:14">
      <c r="A21" s="10">
        <v>19</v>
      </c>
      <c r="B21" s="11" t="s">
        <v>57</v>
      </c>
      <c r="C21" s="11" t="s">
        <v>58</v>
      </c>
      <c r="D21" s="11" t="s">
        <v>59</v>
      </c>
      <c r="E21" s="11" t="s">
        <v>60</v>
      </c>
      <c r="F21" s="11">
        <v>100.5</v>
      </c>
      <c r="G21" s="12">
        <f t="shared" si="0"/>
        <v>67</v>
      </c>
      <c r="H21" s="13"/>
      <c r="I21" s="14"/>
      <c r="J21" s="13"/>
      <c r="K21" s="13"/>
      <c r="L21" s="15">
        <v>1</v>
      </c>
      <c r="M21" s="12" t="s">
        <v>19</v>
      </c>
      <c r="N21" s="18"/>
    </row>
    <row r="22" s="3" customFormat="1" ht="20.1" customHeight="1" spans="1:14">
      <c r="A22" s="10">
        <v>20</v>
      </c>
      <c r="B22" s="11" t="s">
        <v>61</v>
      </c>
      <c r="C22" s="11" t="s">
        <v>62</v>
      </c>
      <c r="D22" s="11" t="s">
        <v>59</v>
      </c>
      <c r="E22" s="11" t="s">
        <v>60</v>
      </c>
      <c r="F22" s="11">
        <v>97</v>
      </c>
      <c r="G22" s="12">
        <f t="shared" si="0"/>
        <v>64.6666666666667</v>
      </c>
      <c r="H22" s="13"/>
      <c r="I22" s="14"/>
      <c r="J22" s="13"/>
      <c r="K22" s="13"/>
      <c r="L22" s="15">
        <v>2</v>
      </c>
      <c r="M22" s="12" t="s">
        <v>19</v>
      </c>
      <c r="N22" s="18"/>
    </row>
    <row r="23" s="3" customFormat="1" ht="20.1" customHeight="1" spans="1:14">
      <c r="A23" s="10">
        <v>21</v>
      </c>
      <c r="B23" s="11" t="s">
        <v>63</v>
      </c>
      <c r="C23" s="11">
        <v>10101782521</v>
      </c>
      <c r="D23" s="11" t="s">
        <v>59</v>
      </c>
      <c r="E23" s="11" t="s">
        <v>60</v>
      </c>
      <c r="F23" s="11">
        <v>95.5</v>
      </c>
      <c r="G23" s="12">
        <f t="shared" si="0"/>
        <v>63.6666666666667</v>
      </c>
      <c r="H23" s="13"/>
      <c r="I23" s="14"/>
      <c r="J23" s="13"/>
      <c r="K23" s="13"/>
      <c r="L23" s="15">
        <v>3</v>
      </c>
      <c r="M23" s="12" t="s">
        <v>19</v>
      </c>
      <c r="N23" s="18"/>
    </row>
    <row r="24" s="3" customFormat="1" ht="20.1" customHeight="1" spans="1:14">
      <c r="A24" s="10">
        <v>22</v>
      </c>
      <c r="B24" s="10" t="s">
        <v>64</v>
      </c>
      <c r="C24" s="10" t="s">
        <v>65</v>
      </c>
      <c r="D24" s="10" t="s">
        <v>59</v>
      </c>
      <c r="E24" s="10" t="s">
        <v>66</v>
      </c>
      <c r="F24" s="11">
        <v>105</v>
      </c>
      <c r="G24" s="12">
        <f t="shared" si="0"/>
        <v>70</v>
      </c>
      <c r="H24" s="13">
        <f t="shared" ref="H24:H58" si="4">G24*0.3</f>
        <v>21</v>
      </c>
      <c r="I24" s="14">
        <v>81.4</v>
      </c>
      <c r="J24" s="13">
        <f t="shared" ref="J24:J30" si="5">I24*0.4</f>
        <v>32.56</v>
      </c>
      <c r="K24" s="13">
        <f t="shared" ref="K24:K58" si="6">H24+J24</f>
        <v>53.56</v>
      </c>
      <c r="L24" s="15">
        <v>1</v>
      </c>
      <c r="M24" s="12" t="s">
        <v>19</v>
      </c>
      <c r="N24" s="18"/>
    </row>
    <row r="25" s="3" customFormat="1" ht="20.1" customHeight="1" spans="1:14">
      <c r="A25" s="10">
        <v>23</v>
      </c>
      <c r="B25" s="10" t="s">
        <v>67</v>
      </c>
      <c r="C25" s="10" t="s">
        <v>68</v>
      </c>
      <c r="D25" s="10" t="s">
        <v>59</v>
      </c>
      <c r="E25" s="10" t="s">
        <v>66</v>
      </c>
      <c r="F25" s="11">
        <v>101.5</v>
      </c>
      <c r="G25" s="12">
        <f t="shared" si="0"/>
        <v>67.6666666666667</v>
      </c>
      <c r="H25" s="13">
        <f t="shared" si="4"/>
        <v>20.3</v>
      </c>
      <c r="I25" s="14">
        <v>79.6</v>
      </c>
      <c r="J25" s="13">
        <f t="shared" si="5"/>
        <v>31.84</v>
      </c>
      <c r="K25" s="13">
        <f t="shared" si="6"/>
        <v>52.14</v>
      </c>
      <c r="L25" s="15">
        <v>2</v>
      </c>
      <c r="M25" s="12" t="s">
        <v>19</v>
      </c>
      <c r="N25" s="18"/>
    </row>
    <row r="26" s="3" customFormat="1" ht="20.1" customHeight="1" spans="1:14">
      <c r="A26" s="10">
        <v>24</v>
      </c>
      <c r="B26" s="10" t="s">
        <v>69</v>
      </c>
      <c r="C26" s="10" t="s">
        <v>70</v>
      </c>
      <c r="D26" s="10" t="s">
        <v>59</v>
      </c>
      <c r="E26" s="10" t="s">
        <v>66</v>
      </c>
      <c r="F26" s="11">
        <v>96</v>
      </c>
      <c r="G26" s="12">
        <f t="shared" si="0"/>
        <v>64</v>
      </c>
      <c r="H26" s="13">
        <f t="shared" si="4"/>
        <v>19.2</v>
      </c>
      <c r="I26" s="14">
        <v>81</v>
      </c>
      <c r="J26" s="13">
        <f t="shared" si="5"/>
        <v>32.4</v>
      </c>
      <c r="K26" s="13">
        <f t="shared" si="6"/>
        <v>51.6</v>
      </c>
      <c r="L26" s="15">
        <v>3</v>
      </c>
      <c r="M26" s="12" t="s">
        <v>19</v>
      </c>
      <c r="N26" s="18"/>
    </row>
    <row r="27" s="3" customFormat="1" ht="20.1" customHeight="1" spans="1:14">
      <c r="A27" s="10">
        <v>25</v>
      </c>
      <c r="B27" s="10" t="s">
        <v>71</v>
      </c>
      <c r="C27" s="10" t="s">
        <v>72</v>
      </c>
      <c r="D27" s="10" t="s">
        <v>59</v>
      </c>
      <c r="E27" s="10" t="s">
        <v>66</v>
      </c>
      <c r="F27" s="11">
        <v>98.5</v>
      </c>
      <c r="G27" s="12">
        <f t="shared" si="0"/>
        <v>65.6666666666667</v>
      </c>
      <c r="H27" s="13">
        <f t="shared" si="4"/>
        <v>19.7</v>
      </c>
      <c r="I27" s="14">
        <v>79.4</v>
      </c>
      <c r="J27" s="13">
        <f t="shared" si="5"/>
        <v>31.76</v>
      </c>
      <c r="K27" s="13">
        <f t="shared" si="6"/>
        <v>51.46</v>
      </c>
      <c r="L27" s="15">
        <v>4</v>
      </c>
      <c r="M27" s="12"/>
      <c r="N27" s="18"/>
    </row>
    <row r="28" s="3" customFormat="1" ht="20.1" customHeight="1" spans="1:14">
      <c r="A28" s="10">
        <v>26</v>
      </c>
      <c r="B28" s="10" t="s">
        <v>73</v>
      </c>
      <c r="C28" s="10" t="s">
        <v>74</v>
      </c>
      <c r="D28" s="10" t="s">
        <v>59</v>
      </c>
      <c r="E28" s="10" t="s">
        <v>66</v>
      </c>
      <c r="F28" s="11">
        <v>97.5</v>
      </c>
      <c r="G28" s="12">
        <f t="shared" si="0"/>
        <v>65</v>
      </c>
      <c r="H28" s="13">
        <f t="shared" si="4"/>
        <v>19.5</v>
      </c>
      <c r="I28" s="14">
        <v>76.6</v>
      </c>
      <c r="J28" s="13">
        <f t="shared" si="5"/>
        <v>30.64</v>
      </c>
      <c r="K28" s="13">
        <f t="shared" si="6"/>
        <v>50.14</v>
      </c>
      <c r="L28" s="15">
        <v>5</v>
      </c>
      <c r="M28" s="12"/>
      <c r="N28" s="18"/>
    </row>
    <row r="29" s="3" customFormat="1" ht="20.1" customHeight="1" spans="1:14">
      <c r="A29" s="10">
        <v>27</v>
      </c>
      <c r="B29" s="10" t="s">
        <v>75</v>
      </c>
      <c r="C29" s="10" t="s">
        <v>76</v>
      </c>
      <c r="D29" s="10" t="s">
        <v>59</v>
      </c>
      <c r="E29" s="10" t="s">
        <v>66</v>
      </c>
      <c r="F29" s="11">
        <v>97.5</v>
      </c>
      <c r="G29" s="12">
        <f t="shared" si="0"/>
        <v>65</v>
      </c>
      <c r="H29" s="13">
        <f t="shared" si="4"/>
        <v>19.5</v>
      </c>
      <c r="I29" s="14">
        <v>73.4</v>
      </c>
      <c r="J29" s="13">
        <f t="shared" si="5"/>
        <v>29.36</v>
      </c>
      <c r="K29" s="13">
        <f t="shared" si="6"/>
        <v>48.86</v>
      </c>
      <c r="L29" s="15">
        <v>6</v>
      </c>
      <c r="M29" s="12"/>
      <c r="N29" s="18"/>
    </row>
    <row r="30" s="3" customFormat="1" ht="20.1" customHeight="1" spans="1:14">
      <c r="A30" s="10">
        <v>28</v>
      </c>
      <c r="B30" s="10" t="s">
        <v>77</v>
      </c>
      <c r="C30" s="10" t="s">
        <v>78</v>
      </c>
      <c r="D30" s="10" t="s">
        <v>59</v>
      </c>
      <c r="E30" s="10" t="s">
        <v>66</v>
      </c>
      <c r="F30" s="11">
        <v>96</v>
      </c>
      <c r="G30" s="12">
        <f t="shared" si="0"/>
        <v>64</v>
      </c>
      <c r="H30" s="13">
        <f t="shared" si="4"/>
        <v>19.2</v>
      </c>
      <c r="I30" s="14">
        <v>72</v>
      </c>
      <c r="J30" s="13">
        <f t="shared" si="5"/>
        <v>28.8</v>
      </c>
      <c r="K30" s="13">
        <f t="shared" si="6"/>
        <v>48</v>
      </c>
      <c r="L30" s="15">
        <v>7</v>
      </c>
      <c r="M30" s="12"/>
      <c r="N30" s="18"/>
    </row>
    <row r="31" s="3" customFormat="1" ht="20.1" customHeight="1" spans="1:14">
      <c r="A31" s="10">
        <v>29</v>
      </c>
      <c r="B31" s="10" t="s">
        <v>79</v>
      </c>
      <c r="C31" s="10" t="s">
        <v>80</v>
      </c>
      <c r="D31" s="10" t="s">
        <v>59</v>
      </c>
      <c r="E31" s="10" t="s">
        <v>66</v>
      </c>
      <c r="F31" s="11">
        <v>102.5</v>
      </c>
      <c r="G31" s="12">
        <f t="shared" si="0"/>
        <v>68.3333333333333</v>
      </c>
      <c r="H31" s="13">
        <f t="shared" si="4"/>
        <v>20.5</v>
      </c>
      <c r="I31" s="14" t="s">
        <v>81</v>
      </c>
      <c r="J31" s="13"/>
      <c r="K31" s="13"/>
      <c r="L31" s="15"/>
      <c r="M31" s="12"/>
      <c r="N31" s="18"/>
    </row>
    <row r="32" s="3" customFormat="1" ht="20.1" customHeight="1" spans="1:14">
      <c r="A32" s="10">
        <v>30</v>
      </c>
      <c r="B32" s="10" t="s">
        <v>82</v>
      </c>
      <c r="C32" s="10" t="s">
        <v>83</v>
      </c>
      <c r="D32" s="10" t="s">
        <v>59</v>
      </c>
      <c r="E32" s="10" t="s">
        <v>66</v>
      </c>
      <c r="F32" s="11">
        <v>92</v>
      </c>
      <c r="G32" s="12">
        <f t="shared" si="0"/>
        <v>61.3333333333333</v>
      </c>
      <c r="H32" s="13">
        <f t="shared" si="4"/>
        <v>18.4</v>
      </c>
      <c r="I32" s="14" t="s">
        <v>81</v>
      </c>
      <c r="J32" s="13"/>
      <c r="K32" s="13"/>
      <c r="L32" s="15"/>
      <c r="M32" s="12"/>
      <c r="N32" s="18"/>
    </row>
    <row r="33" s="3" customFormat="1" ht="20.1" customHeight="1" spans="1:14">
      <c r="A33" s="10">
        <v>31</v>
      </c>
      <c r="B33" s="10" t="s">
        <v>84</v>
      </c>
      <c r="C33" s="10" t="s">
        <v>85</v>
      </c>
      <c r="D33" s="10" t="s">
        <v>59</v>
      </c>
      <c r="E33" s="10" t="s">
        <v>66</v>
      </c>
      <c r="F33" s="11">
        <v>87</v>
      </c>
      <c r="G33" s="12">
        <f t="shared" si="0"/>
        <v>58</v>
      </c>
      <c r="H33" s="13">
        <f t="shared" si="4"/>
        <v>17.4</v>
      </c>
      <c r="I33" s="14" t="s">
        <v>81</v>
      </c>
      <c r="J33" s="13"/>
      <c r="K33" s="13"/>
      <c r="L33" s="15"/>
      <c r="M33" s="12"/>
      <c r="N33" s="18"/>
    </row>
    <row r="34" s="3" customFormat="1" ht="20.1" customHeight="1" spans="1:14">
      <c r="A34" s="10">
        <v>32</v>
      </c>
      <c r="B34" s="10" t="s">
        <v>86</v>
      </c>
      <c r="C34" s="10" t="s">
        <v>87</v>
      </c>
      <c r="D34" s="10" t="s">
        <v>59</v>
      </c>
      <c r="E34" s="10" t="s">
        <v>88</v>
      </c>
      <c r="F34" s="11">
        <v>94.5</v>
      </c>
      <c r="G34" s="12">
        <f t="shared" si="0"/>
        <v>63</v>
      </c>
      <c r="H34" s="13">
        <f t="shared" si="4"/>
        <v>18.9</v>
      </c>
      <c r="I34" s="14">
        <v>84.8</v>
      </c>
      <c r="J34" s="13">
        <f t="shared" ref="J34:J40" si="7">I34*0.4</f>
        <v>33.92</v>
      </c>
      <c r="K34" s="13">
        <f t="shared" si="6"/>
        <v>52.82</v>
      </c>
      <c r="L34" s="15">
        <v>1</v>
      </c>
      <c r="M34" s="12" t="s">
        <v>19</v>
      </c>
      <c r="N34" s="18"/>
    </row>
    <row r="35" s="3" customFormat="1" ht="20.1" customHeight="1" spans="1:14">
      <c r="A35" s="10">
        <v>33</v>
      </c>
      <c r="B35" s="10" t="s">
        <v>89</v>
      </c>
      <c r="C35" s="10" t="s">
        <v>90</v>
      </c>
      <c r="D35" s="10" t="s">
        <v>59</v>
      </c>
      <c r="E35" s="10" t="s">
        <v>88</v>
      </c>
      <c r="F35" s="11">
        <v>98</v>
      </c>
      <c r="G35" s="12">
        <f t="shared" ref="G35:G67" si="8">F35/1.5</f>
        <v>65.3333333333333</v>
      </c>
      <c r="H35" s="13">
        <f t="shared" si="4"/>
        <v>19.6</v>
      </c>
      <c r="I35" s="14">
        <v>82.2</v>
      </c>
      <c r="J35" s="13">
        <f t="shared" si="7"/>
        <v>32.88</v>
      </c>
      <c r="K35" s="13">
        <f t="shared" si="6"/>
        <v>52.48</v>
      </c>
      <c r="L35" s="15">
        <v>2</v>
      </c>
      <c r="M35" s="12" t="s">
        <v>19</v>
      </c>
      <c r="N35" s="18"/>
    </row>
    <row r="36" s="3" customFormat="1" ht="20.1" customHeight="1" spans="1:14">
      <c r="A36" s="10">
        <v>34</v>
      </c>
      <c r="B36" s="10" t="s">
        <v>91</v>
      </c>
      <c r="C36" s="10" t="s">
        <v>92</v>
      </c>
      <c r="D36" s="10" t="s">
        <v>59</v>
      </c>
      <c r="E36" s="10" t="s">
        <v>88</v>
      </c>
      <c r="F36" s="11">
        <v>86.5</v>
      </c>
      <c r="G36" s="12">
        <f t="shared" si="8"/>
        <v>57.6666666666667</v>
      </c>
      <c r="H36" s="13">
        <f t="shared" si="4"/>
        <v>17.3</v>
      </c>
      <c r="I36" s="14">
        <v>87.8</v>
      </c>
      <c r="J36" s="13">
        <f t="shared" si="7"/>
        <v>35.12</v>
      </c>
      <c r="K36" s="13">
        <f t="shared" si="6"/>
        <v>52.42</v>
      </c>
      <c r="L36" s="15">
        <v>3</v>
      </c>
      <c r="M36" s="12" t="s">
        <v>19</v>
      </c>
      <c r="N36" s="18"/>
    </row>
    <row r="37" s="3" customFormat="1" ht="20.1" customHeight="1" spans="1:14">
      <c r="A37" s="10">
        <v>35</v>
      </c>
      <c r="B37" s="10" t="s">
        <v>93</v>
      </c>
      <c r="C37" s="10" t="s">
        <v>94</v>
      </c>
      <c r="D37" s="10" t="s">
        <v>59</v>
      </c>
      <c r="E37" s="10" t="s">
        <v>88</v>
      </c>
      <c r="F37" s="11">
        <v>94.5</v>
      </c>
      <c r="G37" s="12">
        <f t="shared" si="8"/>
        <v>63</v>
      </c>
      <c r="H37" s="13">
        <f t="shared" si="4"/>
        <v>18.9</v>
      </c>
      <c r="I37" s="14">
        <v>78.2</v>
      </c>
      <c r="J37" s="13">
        <f t="shared" si="7"/>
        <v>31.28</v>
      </c>
      <c r="K37" s="13">
        <f t="shared" si="6"/>
        <v>50.18</v>
      </c>
      <c r="L37" s="15"/>
      <c r="M37" s="12"/>
      <c r="N37" s="18"/>
    </row>
    <row r="38" s="3" customFormat="1" ht="20.1" customHeight="1" spans="1:14">
      <c r="A38" s="10">
        <v>36</v>
      </c>
      <c r="B38" s="10" t="s">
        <v>95</v>
      </c>
      <c r="C38" s="10" t="s">
        <v>96</v>
      </c>
      <c r="D38" s="10" t="s">
        <v>59</v>
      </c>
      <c r="E38" s="10" t="s">
        <v>88</v>
      </c>
      <c r="F38" s="11">
        <v>82</v>
      </c>
      <c r="G38" s="12">
        <f t="shared" si="8"/>
        <v>54.6666666666667</v>
      </c>
      <c r="H38" s="13">
        <f t="shared" si="4"/>
        <v>16.4</v>
      </c>
      <c r="I38" s="14">
        <v>75.4</v>
      </c>
      <c r="J38" s="13">
        <f t="shared" si="7"/>
        <v>30.16</v>
      </c>
      <c r="K38" s="13">
        <f t="shared" si="6"/>
        <v>46.56</v>
      </c>
      <c r="L38" s="15"/>
      <c r="M38" s="12"/>
      <c r="N38" s="18"/>
    </row>
    <row r="39" s="3" customFormat="1" ht="20.1" customHeight="1" spans="1:14">
      <c r="A39" s="10">
        <v>37</v>
      </c>
      <c r="B39" s="10" t="s">
        <v>97</v>
      </c>
      <c r="C39" s="10" t="s">
        <v>98</v>
      </c>
      <c r="D39" s="10" t="s">
        <v>59</v>
      </c>
      <c r="E39" s="10" t="s">
        <v>99</v>
      </c>
      <c r="F39" s="11">
        <v>92.5</v>
      </c>
      <c r="G39" s="12">
        <f t="shared" si="8"/>
        <v>61.6666666666667</v>
      </c>
      <c r="H39" s="13">
        <f t="shared" si="4"/>
        <v>18.5</v>
      </c>
      <c r="I39" s="14">
        <v>87.8</v>
      </c>
      <c r="J39" s="13">
        <f t="shared" si="7"/>
        <v>35.12</v>
      </c>
      <c r="K39" s="13">
        <f t="shared" si="6"/>
        <v>53.62</v>
      </c>
      <c r="L39" s="15">
        <v>1</v>
      </c>
      <c r="M39" s="12" t="s">
        <v>19</v>
      </c>
      <c r="N39" s="18"/>
    </row>
    <row r="40" s="3" customFormat="1" ht="20.1" customHeight="1" spans="1:14">
      <c r="A40" s="10">
        <v>38</v>
      </c>
      <c r="B40" s="10" t="s">
        <v>100</v>
      </c>
      <c r="C40" s="10" t="s">
        <v>101</v>
      </c>
      <c r="D40" s="10" t="s">
        <v>59</v>
      </c>
      <c r="E40" s="10" t="s">
        <v>99</v>
      </c>
      <c r="F40" s="11">
        <v>95</v>
      </c>
      <c r="G40" s="12">
        <f t="shared" si="8"/>
        <v>63.3333333333333</v>
      </c>
      <c r="H40" s="13">
        <f t="shared" si="4"/>
        <v>19</v>
      </c>
      <c r="I40" s="14">
        <v>79.6</v>
      </c>
      <c r="J40" s="13">
        <f t="shared" si="7"/>
        <v>31.84</v>
      </c>
      <c r="K40" s="13">
        <f t="shared" si="6"/>
        <v>50.84</v>
      </c>
      <c r="L40" s="15">
        <v>2</v>
      </c>
      <c r="M40" s="12" t="s">
        <v>19</v>
      </c>
      <c r="N40" s="18"/>
    </row>
    <row r="41" s="3" customFormat="1" ht="20.1" customHeight="1" spans="1:14">
      <c r="A41" s="10">
        <v>39</v>
      </c>
      <c r="B41" s="10" t="s">
        <v>102</v>
      </c>
      <c r="C41" s="10" t="s">
        <v>103</v>
      </c>
      <c r="D41" s="10" t="s">
        <v>59</v>
      </c>
      <c r="E41" s="10" t="s">
        <v>99</v>
      </c>
      <c r="F41" s="11">
        <v>74</v>
      </c>
      <c r="G41" s="12">
        <f t="shared" si="8"/>
        <v>49.3333333333333</v>
      </c>
      <c r="H41" s="13">
        <f t="shared" si="4"/>
        <v>14.8</v>
      </c>
      <c r="I41" s="14" t="s">
        <v>81</v>
      </c>
      <c r="J41" s="13"/>
      <c r="K41" s="13"/>
      <c r="L41" s="15"/>
      <c r="M41" s="12"/>
      <c r="N41" s="18"/>
    </row>
    <row r="42" s="3" customFormat="1" ht="20.1" customHeight="1" spans="1:14">
      <c r="A42" s="10">
        <v>40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1">
        <v>96</v>
      </c>
      <c r="G42" s="12">
        <f t="shared" si="8"/>
        <v>64</v>
      </c>
      <c r="H42" s="13">
        <f t="shared" si="4"/>
        <v>19.2</v>
      </c>
      <c r="I42" s="14">
        <v>77.5</v>
      </c>
      <c r="J42" s="13">
        <f t="shared" ref="J42:J47" si="9">I42*0.4</f>
        <v>31</v>
      </c>
      <c r="K42" s="13">
        <f t="shared" si="6"/>
        <v>50.2</v>
      </c>
      <c r="L42" s="15">
        <v>1</v>
      </c>
      <c r="M42" s="12" t="s">
        <v>19</v>
      </c>
      <c r="N42" s="18"/>
    </row>
    <row r="43" s="3" customFormat="1" ht="20.1" customHeight="1" spans="1:14">
      <c r="A43" s="10">
        <v>41</v>
      </c>
      <c r="B43" s="10" t="s">
        <v>108</v>
      </c>
      <c r="C43" s="10" t="s">
        <v>109</v>
      </c>
      <c r="D43" s="10" t="s">
        <v>106</v>
      </c>
      <c r="E43" s="10" t="s">
        <v>107</v>
      </c>
      <c r="F43" s="11">
        <v>96</v>
      </c>
      <c r="G43" s="12">
        <f t="shared" si="8"/>
        <v>64</v>
      </c>
      <c r="H43" s="13">
        <f t="shared" si="4"/>
        <v>19.2</v>
      </c>
      <c r="I43" s="14">
        <v>74</v>
      </c>
      <c r="J43" s="13">
        <f t="shared" si="9"/>
        <v>29.6</v>
      </c>
      <c r="K43" s="13">
        <f t="shared" si="6"/>
        <v>48.8</v>
      </c>
      <c r="L43" s="15">
        <v>2</v>
      </c>
      <c r="M43" s="12" t="s">
        <v>19</v>
      </c>
      <c r="N43" s="18"/>
    </row>
    <row r="44" s="3" customFormat="1" ht="20.1" customHeight="1" spans="1:14">
      <c r="A44" s="10">
        <v>42</v>
      </c>
      <c r="B44" s="10" t="s">
        <v>110</v>
      </c>
      <c r="C44" s="10" t="s">
        <v>111</v>
      </c>
      <c r="D44" s="10" t="s">
        <v>106</v>
      </c>
      <c r="E44" s="10" t="s">
        <v>107</v>
      </c>
      <c r="F44" s="11">
        <v>91.5</v>
      </c>
      <c r="G44" s="12">
        <f t="shared" si="8"/>
        <v>61</v>
      </c>
      <c r="H44" s="13">
        <f t="shared" si="4"/>
        <v>18.3</v>
      </c>
      <c r="I44" s="14">
        <v>71.5</v>
      </c>
      <c r="J44" s="13">
        <f t="shared" si="9"/>
        <v>28.6</v>
      </c>
      <c r="K44" s="13">
        <f t="shared" si="6"/>
        <v>46.9</v>
      </c>
      <c r="L44" s="15">
        <v>3</v>
      </c>
      <c r="M44" s="12" t="s">
        <v>19</v>
      </c>
      <c r="N44" s="18"/>
    </row>
    <row r="45" s="3" customFormat="1" ht="20.1" customHeight="1" spans="1:14">
      <c r="A45" s="10">
        <v>43</v>
      </c>
      <c r="B45" s="10" t="s">
        <v>112</v>
      </c>
      <c r="C45" s="10" t="s">
        <v>113</v>
      </c>
      <c r="D45" s="10" t="s">
        <v>106</v>
      </c>
      <c r="E45" s="10" t="s">
        <v>107</v>
      </c>
      <c r="F45" s="11">
        <v>89</v>
      </c>
      <c r="G45" s="12">
        <f t="shared" si="8"/>
        <v>59.3333333333333</v>
      </c>
      <c r="H45" s="13">
        <f t="shared" si="4"/>
        <v>17.8</v>
      </c>
      <c r="I45" s="14">
        <v>63.5</v>
      </c>
      <c r="J45" s="13">
        <f t="shared" si="9"/>
        <v>25.4</v>
      </c>
      <c r="K45" s="13">
        <f t="shared" si="6"/>
        <v>43.2</v>
      </c>
      <c r="L45" s="15">
        <v>4</v>
      </c>
      <c r="M45" s="12"/>
      <c r="N45" s="18"/>
    </row>
    <row r="46" s="3" customFormat="1" ht="20.1" customHeight="1" spans="1:14">
      <c r="A46" s="10">
        <v>44</v>
      </c>
      <c r="B46" s="10" t="s">
        <v>114</v>
      </c>
      <c r="C46" s="10" t="s">
        <v>115</v>
      </c>
      <c r="D46" s="10" t="s">
        <v>106</v>
      </c>
      <c r="E46" s="10" t="s">
        <v>107</v>
      </c>
      <c r="F46" s="11">
        <v>76</v>
      </c>
      <c r="G46" s="12">
        <f t="shared" si="8"/>
        <v>50.6666666666667</v>
      </c>
      <c r="H46" s="13">
        <f t="shared" si="4"/>
        <v>15.2</v>
      </c>
      <c r="I46" s="14">
        <v>70</v>
      </c>
      <c r="J46" s="13">
        <f t="shared" si="9"/>
        <v>28</v>
      </c>
      <c r="K46" s="13">
        <f t="shared" si="6"/>
        <v>43.2</v>
      </c>
      <c r="L46" s="15">
        <v>4</v>
      </c>
      <c r="M46" s="12"/>
      <c r="N46" s="18"/>
    </row>
    <row r="47" s="3" customFormat="1" ht="20.1" customHeight="1" spans="1:14">
      <c r="A47" s="10">
        <v>45</v>
      </c>
      <c r="B47" s="10" t="s">
        <v>116</v>
      </c>
      <c r="C47" s="10" t="s">
        <v>117</v>
      </c>
      <c r="D47" s="10" t="s">
        <v>106</v>
      </c>
      <c r="E47" s="10" t="s">
        <v>107</v>
      </c>
      <c r="F47" s="11">
        <v>60</v>
      </c>
      <c r="G47" s="12">
        <f t="shared" si="8"/>
        <v>40</v>
      </c>
      <c r="H47" s="13">
        <f t="shared" si="4"/>
        <v>12</v>
      </c>
      <c r="I47" s="14">
        <v>71.5</v>
      </c>
      <c r="J47" s="13">
        <f t="shared" si="9"/>
        <v>28.6</v>
      </c>
      <c r="K47" s="13">
        <f t="shared" si="6"/>
        <v>40.6</v>
      </c>
      <c r="L47" s="15">
        <v>6</v>
      </c>
      <c r="M47" s="12"/>
      <c r="N47" s="18"/>
    </row>
    <row r="48" s="3" customFormat="1" ht="20.1" customHeight="1" spans="1:14">
      <c r="A48" s="10">
        <v>46</v>
      </c>
      <c r="B48" s="10" t="s">
        <v>118</v>
      </c>
      <c r="C48" s="10" t="s">
        <v>119</v>
      </c>
      <c r="D48" s="10" t="s">
        <v>106</v>
      </c>
      <c r="E48" s="10" t="s">
        <v>107</v>
      </c>
      <c r="F48" s="11">
        <v>90</v>
      </c>
      <c r="G48" s="12">
        <f t="shared" si="8"/>
        <v>60</v>
      </c>
      <c r="H48" s="13">
        <f t="shared" si="4"/>
        <v>18</v>
      </c>
      <c r="I48" s="14" t="s">
        <v>81</v>
      </c>
      <c r="J48" s="13"/>
      <c r="K48" s="13"/>
      <c r="L48" s="15"/>
      <c r="M48" s="12"/>
      <c r="N48" s="18"/>
    </row>
    <row r="49" s="3" customFormat="1" ht="20.1" customHeight="1" spans="1:14">
      <c r="A49" s="10">
        <v>47</v>
      </c>
      <c r="B49" s="10" t="s">
        <v>120</v>
      </c>
      <c r="C49" s="10" t="s">
        <v>121</v>
      </c>
      <c r="D49" s="10" t="s">
        <v>106</v>
      </c>
      <c r="E49" s="10" t="s">
        <v>122</v>
      </c>
      <c r="F49" s="11">
        <v>100</v>
      </c>
      <c r="G49" s="12">
        <f t="shared" si="8"/>
        <v>66.6666666666667</v>
      </c>
      <c r="H49" s="13">
        <f t="shared" si="4"/>
        <v>20</v>
      </c>
      <c r="I49" s="14">
        <v>77</v>
      </c>
      <c r="J49" s="13">
        <f t="shared" ref="J49:J58" si="10">I49*0.4</f>
        <v>30.8</v>
      </c>
      <c r="K49" s="13">
        <f t="shared" si="6"/>
        <v>50.8</v>
      </c>
      <c r="L49" s="15">
        <v>1</v>
      </c>
      <c r="M49" s="12" t="s">
        <v>19</v>
      </c>
      <c r="N49" s="18"/>
    </row>
    <row r="50" s="3" customFormat="1" ht="20.1" customHeight="1" spans="1:14">
      <c r="A50" s="10">
        <v>48</v>
      </c>
      <c r="B50" s="10" t="s">
        <v>123</v>
      </c>
      <c r="C50" s="10" t="s">
        <v>124</v>
      </c>
      <c r="D50" s="10" t="s">
        <v>106</v>
      </c>
      <c r="E50" s="10" t="s">
        <v>122</v>
      </c>
      <c r="F50" s="11">
        <v>99</v>
      </c>
      <c r="G50" s="12">
        <f t="shared" si="8"/>
        <v>66</v>
      </c>
      <c r="H50" s="13">
        <f t="shared" si="4"/>
        <v>19.8</v>
      </c>
      <c r="I50" s="14">
        <v>73.5</v>
      </c>
      <c r="J50" s="13">
        <f t="shared" si="10"/>
        <v>29.4</v>
      </c>
      <c r="K50" s="13">
        <f t="shared" si="6"/>
        <v>49.2</v>
      </c>
      <c r="L50" s="15">
        <v>2</v>
      </c>
      <c r="M50" s="12" t="s">
        <v>19</v>
      </c>
      <c r="N50" s="18"/>
    </row>
    <row r="51" s="3" customFormat="1" ht="20.1" customHeight="1" spans="1:14">
      <c r="A51" s="10">
        <v>49</v>
      </c>
      <c r="B51" s="10" t="s">
        <v>125</v>
      </c>
      <c r="C51" s="10" t="s">
        <v>126</v>
      </c>
      <c r="D51" s="10" t="s">
        <v>106</v>
      </c>
      <c r="E51" s="10" t="s">
        <v>122</v>
      </c>
      <c r="F51" s="11">
        <v>105</v>
      </c>
      <c r="G51" s="12">
        <f t="shared" si="8"/>
        <v>70</v>
      </c>
      <c r="H51" s="13">
        <f t="shared" si="4"/>
        <v>21</v>
      </c>
      <c r="I51" s="14">
        <v>69.5</v>
      </c>
      <c r="J51" s="13">
        <f t="shared" si="10"/>
        <v>27.8</v>
      </c>
      <c r="K51" s="13">
        <f t="shared" si="6"/>
        <v>48.8</v>
      </c>
      <c r="L51" s="15">
        <v>3</v>
      </c>
      <c r="M51" s="12" t="s">
        <v>19</v>
      </c>
      <c r="N51" s="18"/>
    </row>
    <row r="52" s="3" customFormat="1" ht="20.1" customHeight="1" spans="1:14">
      <c r="A52" s="10">
        <v>50</v>
      </c>
      <c r="B52" s="10" t="s">
        <v>127</v>
      </c>
      <c r="C52" s="10" t="s">
        <v>128</v>
      </c>
      <c r="D52" s="10" t="s">
        <v>106</v>
      </c>
      <c r="E52" s="10" t="s">
        <v>122</v>
      </c>
      <c r="F52" s="11">
        <v>96</v>
      </c>
      <c r="G52" s="12">
        <f t="shared" si="8"/>
        <v>64</v>
      </c>
      <c r="H52" s="13">
        <f t="shared" si="4"/>
        <v>19.2</v>
      </c>
      <c r="I52" s="14">
        <v>73.5</v>
      </c>
      <c r="J52" s="13">
        <f t="shared" si="10"/>
        <v>29.4</v>
      </c>
      <c r="K52" s="13">
        <f t="shared" si="6"/>
        <v>48.6</v>
      </c>
      <c r="L52" s="15">
        <v>4</v>
      </c>
      <c r="M52" s="12"/>
      <c r="N52" s="18"/>
    </row>
    <row r="53" s="3" customFormat="1" ht="20.1" customHeight="1" spans="1:14">
      <c r="A53" s="10">
        <v>51</v>
      </c>
      <c r="B53" s="10" t="s">
        <v>129</v>
      </c>
      <c r="C53" s="10" t="s">
        <v>130</v>
      </c>
      <c r="D53" s="10" t="s">
        <v>106</v>
      </c>
      <c r="E53" s="10" t="s">
        <v>122</v>
      </c>
      <c r="F53" s="11">
        <v>92.5</v>
      </c>
      <c r="G53" s="12">
        <f t="shared" si="8"/>
        <v>61.6666666666667</v>
      </c>
      <c r="H53" s="13">
        <f t="shared" si="4"/>
        <v>18.5</v>
      </c>
      <c r="I53" s="14">
        <v>70</v>
      </c>
      <c r="J53" s="13">
        <f t="shared" si="10"/>
        <v>28</v>
      </c>
      <c r="K53" s="13">
        <f t="shared" si="6"/>
        <v>46.5</v>
      </c>
      <c r="L53" s="15">
        <v>5</v>
      </c>
      <c r="M53" s="12"/>
      <c r="N53" s="18"/>
    </row>
    <row r="54" s="3" customFormat="1" ht="20.1" customHeight="1" spans="1:14">
      <c r="A54" s="10">
        <v>52</v>
      </c>
      <c r="B54" s="10" t="s">
        <v>131</v>
      </c>
      <c r="C54" s="10" t="s">
        <v>132</v>
      </c>
      <c r="D54" s="10" t="s">
        <v>106</v>
      </c>
      <c r="E54" s="10" t="s">
        <v>122</v>
      </c>
      <c r="F54" s="11">
        <v>95</v>
      </c>
      <c r="G54" s="12">
        <f t="shared" si="8"/>
        <v>63.3333333333333</v>
      </c>
      <c r="H54" s="13">
        <f t="shared" si="4"/>
        <v>19</v>
      </c>
      <c r="I54" s="14">
        <v>68.5</v>
      </c>
      <c r="J54" s="13">
        <f t="shared" si="10"/>
        <v>27.4</v>
      </c>
      <c r="K54" s="13">
        <f t="shared" si="6"/>
        <v>46.4</v>
      </c>
      <c r="L54" s="15">
        <v>6</v>
      </c>
      <c r="M54" s="12"/>
      <c r="N54" s="18"/>
    </row>
    <row r="55" s="3" customFormat="1" ht="20.1" customHeight="1" spans="1:14">
      <c r="A55" s="10">
        <v>53</v>
      </c>
      <c r="B55" s="10" t="s">
        <v>133</v>
      </c>
      <c r="C55" s="10" t="s">
        <v>134</v>
      </c>
      <c r="D55" s="10" t="s">
        <v>106</v>
      </c>
      <c r="E55" s="10" t="s">
        <v>122</v>
      </c>
      <c r="F55" s="11">
        <v>94</v>
      </c>
      <c r="G55" s="12">
        <f t="shared" si="8"/>
        <v>62.6666666666667</v>
      </c>
      <c r="H55" s="13">
        <f t="shared" si="4"/>
        <v>18.8</v>
      </c>
      <c r="I55" s="14">
        <v>68</v>
      </c>
      <c r="J55" s="13">
        <f t="shared" si="10"/>
        <v>27.2</v>
      </c>
      <c r="K55" s="13">
        <f t="shared" si="6"/>
        <v>46</v>
      </c>
      <c r="L55" s="15">
        <v>7</v>
      </c>
      <c r="M55" s="12"/>
      <c r="N55" s="18"/>
    </row>
    <row r="56" s="3" customFormat="1" ht="20.1" customHeight="1" spans="1:14">
      <c r="A56" s="10">
        <v>54</v>
      </c>
      <c r="B56" s="10" t="s">
        <v>135</v>
      </c>
      <c r="C56" s="10" t="s">
        <v>136</v>
      </c>
      <c r="D56" s="10" t="s">
        <v>106</v>
      </c>
      <c r="E56" s="10" t="s">
        <v>122</v>
      </c>
      <c r="F56" s="11">
        <v>96.5</v>
      </c>
      <c r="G56" s="12">
        <f t="shared" si="8"/>
        <v>64.3333333333333</v>
      </c>
      <c r="H56" s="13">
        <f t="shared" si="4"/>
        <v>19.3</v>
      </c>
      <c r="I56" s="14">
        <v>66</v>
      </c>
      <c r="J56" s="13">
        <f t="shared" si="10"/>
        <v>26.4</v>
      </c>
      <c r="K56" s="13">
        <f t="shared" si="6"/>
        <v>45.7</v>
      </c>
      <c r="L56" s="15">
        <v>8</v>
      </c>
      <c r="M56" s="12"/>
      <c r="N56" s="18"/>
    </row>
    <row r="57" s="3" customFormat="1" ht="20.1" customHeight="1" spans="1:14">
      <c r="A57" s="10">
        <v>55</v>
      </c>
      <c r="B57" s="10" t="s">
        <v>137</v>
      </c>
      <c r="C57" s="10" t="s">
        <v>138</v>
      </c>
      <c r="D57" s="10" t="s">
        <v>106</v>
      </c>
      <c r="E57" s="10" t="s">
        <v>122</v>
      </c>
      <c r="F57" s="11">
        <v>95.5</v>
      </c>
      <c r="G57" s="12">
        <f t="shared" si="8"/>
        <v>63.6666666666667</v>
      </c>
      <c r="H57" s="13">
        <f t="shared" si="4"/>
        <v>19.1</v>
      </c>
      <c r="I57" s="14">
        <v>61</v>
      </c>
      <c r="J57" s="13">
        <f t="shared" si="10"/>
        <v>24.4</v>
      </c>
      <c r="K57" s="13">
        <f t="shared" si="6"/>
        <v>43.5</v>
      </c>
      <c r="L57" s="15">
        <v>9</v>
      </c>
      <c r="M57" s="12"/>
      <c r="N57" s="18"/>
    </row>
    <row r="58" s="3" customFormat="1" ht="20.1" customHeight="1" spans="1:14">
      <c r="A58" s="10">
        <v>56</v>
      </c>
      <c r="B58" s="10" t="s">
        <v>139</v>
      </c>
      <c r="C58" s="10" t="s">
        <v>140</v>
      </c>
      <c r="D58" s="10" t="s">
        <v>106</v>
      </c>
      <c r="E58" s="10" t="s">
        <v>122</v>
      </c>
      <c r="F58" s="11">
        <v>91.5</v>
      </c>
      <c r="G58" s="12">
        <f t="shared" si="8"/>
        <v>61</v>
      </c>
      <c r="H58" s="13">
        <f t="shared" si="4"/>
        <v>18.3</v>
      </c>
      <c r="I58" s="14">
        <v>60</v>
      </c>
      <c r="J58" s="13">
        <f t="shared" si="10"/>
        <v>24</v>
      </c>
      <c r="K58" s="13">
        <f t="shared" si="6"/>
        <v>42.3</v>
      </c>
      <c r="L58" s="15">
        <v>10</v>
      </c>
      <c r="M58" s="12"/>
      <c r="N58" s="18"/>
    </row>
    <row r="59" s="3" customFormat="1" ht="20.1" customHeight="1" spans="1:14">
      <c r="A59" s="10">
        <v>57</v>
      </c>
      <c r="B59" s="11" t="s">
        <v>141</v>
      </c>
      <c r="C59" s="11" t="s">
        <v>142</v>
      </c>
      <c r="D59" s="10" t="s">
        <v>106</v>
      </c>
      <c r="E59" s="11" t="s">
        <v>143</v>
      </c>
      <c r="F59" s="11">
        <v>108</v>
      </c>
      <c r="G59" s="12">
        <f t="shared" si="8"/>
        <v>72</v>
      </c>
      <c r="H59" s="13"/>
      <c r="I59" s="14"/>
      <c r="J59" s="13"/>
      <c r="K59" s="13"/>
      <c r="L59" s="15">
        <v>1</v>
      </c>
      <c r="M59" s="12" t="s">
        <v>19</v>
      </c>
      <c r="N59" s="18"/>
    </row>
    <row r="60" s="3" customFormat="1" ht="20.1" customHeight="1" spans="1:14">
      <c r="A60" s="10">
        <v>58</v>
      </c>
      <c r="B60" s="11" t="s">
        <v>144</v>
      </c>
      <c r="C60" s="11" t="s">
        <v>145</v>
      </c>
      <c r="D60" s="10" t="s">
        <v>106</v>
      </c>
      <c r="E60" s="11" t="s">
        <v>143</v>
      </c>
      <c r="F60" s="11">
        <v>104.5</v>
      </c>
      <c r="G60" s="12">
        <f t="shared" si="8"/>
        <v>69.6666666666667</v>
      </c>
      <c r="H60" s="13"/>
      <c r="I60" s="14"/>
      <c r="J60" s="13"/>
      <c r="K60" s="13"/>
      <c r="L60" s="15">
        <v>2</v>
      </c>
      <c r="M60" s="12" t="s">
        <v>19</v>
      </c>
      <c r="N60" s="18"/>
    </row>
    <row r="61" s="3" customFormat="1" ht="20.1" customHeight="1" spans="1:14">
      <c r="A61" s="10">
        <v>59</v>
      </c>
      <c r="B61" s="11" t="s">
        <v>146</v>
      </c>
      <c r="C61" s="11" t="s">
        <v>147</v>
      </c>
      <c r="D61" s="10" t="s">
        <v>106</v>
      </c>
      <c r="E61" s="11" t="s">
        <v>143</v>
      </c>
      <c r="F61" s="11">
        <v>96</v>
      </c>
      <c r="G61" s="12">
        <f t="shared" si="8"/>
        <v>64</v>
      </c>
      <c r="H61" s="13"/>
      <c r="I61" s="14"/>
      <c r="J61" s="13"/>
      <c r="K61" s="13"/>
      <c r="L61" s="15">
        <v>3</v>
      </c>
      <c r="M61" s="12" t="s">
        <v>19</v>
      </c>
      <c r="N61" s="18"/>
    </row>
    <row r="62" s="3" customFormat="1" ht="20.1" customHeight="1" spans="1:14">
      <c r="A62" s="10">
        <v>60</v>
      </c>
      <c r="B62" s="11" t="s">
        <v>148</v>
      </c>
      <c r="C62" s="11">
        <v>10101781713</v>
      </c>
      <c r="D62" s="10" t="s">
        <v>149</v>
      </c>
      <c r="E62" s="11" t="s">
        <v>60</v>
      </c>
      <c r="F62" s="11">
        <v>114</v>
      </c>
      <c r="G62" s="12">
        <f t="shared" si="8"/>
        <v>76</v>
      </c>
      <c r="H62" s="13"/>
      <c r="I62" s="14"/>
      <c r="J62" s="13"/>
      <c r="K62" s="13"/>
      <c r="L62" s="15">
        <v>1</v>
      </c>
      <c r="M62" s="12" t="s">
        <v>19</v>
      </c>
      <c r="N62" s="18"/>
    </row>
    <row r="63" s="3" customFormat="1" ht="20.1" customHeight="1" spans="1:14">
      <c r="A63" s="10">
        <v>61</v>
      </c>
      <c r="B63" s="11" t="s">
        <v>150</v>
      </c>
      <c r="C63" s="11" t="s">
        <v>151</v>
      </c>
      <c r="D63" s="10" t="s">
        <v>149</v>
      </c>
      <c r="E63" s="11" t="s">
        <v>60</v>
      </c>
      <c r="F63" s="11">
        <v>100</v>
      </c>
      <c r="G63" s="12">
        <f t="shared" si="8"/>
        <v>66.6666666666667</v>
      </c>
      <c r="H63" s="13"/>
      <c r="I63" s="14"/>
      <c r="J63" s="13"/>
      <c r="K63" s="13"/>
      <c r="L63" s="15">
        <v>2</v>
      </c>
      <c r="M63" s="12" t="s">
        <v>19</v>
      </c>
      <c r="N63" s="18"/>
    </row>
    <row r="64" s="3" customFormat="1" ht="20.1" customHeight="1" spans="1:14">
      <c r="A64" s="10">
        <v>62</v>
      </c>
      <c r="B64" s="11" t="s">
        <v>152</v>
      </c>
      <c r="C64" s="11" t="s">
        <v>153</v>
      </c>
      <c r="D64" s="10" t="s">
        <v>149</v>
      </c>
      <c r="E64" s="11" t="s">
        <v>60</v>
      </c>
      <c r="F64" s="11">
        <v>98.5</v>
      </c>
      <c r="G64" s="12">
        <f t="shared" si="8"/>
        <v>65.6666666666667</v>
      </c>
      <c r="H64" s="13"/>
      <c r="I64" s="14"/>
      <c r="J64" s="13"/>
      <c r="K64" s="13"/>
      <c r="L64" s="15">
        <v>3</v>
      </c>
      <c r="M64" s="12" t="s">
        <v>19</v>
      </c>
      <c r="N64" s="18"/>
    </row>
    <row r="65" s="3" customFormat="1" ht="20.1" customHeight="1" spans="1:14">
      <c r="A65" s="10">
        <v>63</v>
      </c>
      <c r="B65" s="10" t="s">
        <v>154</v>
      </c>
      <c r="C65" s="10" t="s">
        <v>155</v>
      </c>
      <c r="D65" s="10" t="s">
        <v>149</v>
      </c>
      <c r="E65" s="10" t="s">
        <v>156</v>
      </c>
      <c r="F65" s="11">
        <v>108</v>
      </c>
      <c r="G65" s="12">
        <f t="shared" si="8"/>
        <v>72</v>
      </c>
      <c r="H65" s="13">
        <f t="shared" ref="H65:H74" si="11">G65*0.3</f>
        <v>21.6</v>
      </c>
      <c r="I65" s="14">
        <v>72</v>
      </c>
      <c r="J65" s="13">
        <f t="shared" ref="J65:J73" si="12">I65*0.4</f>
        <v>28.8</v>
      </c>
      <c r="K65" s="13">
        <f t="shared" ref="K65:K73" si="13">H65+J65</f>
        <v>50.4</v>
      </c>
      <c r="L65" s="15">
        <v>1</v>
      </c>
      <c r="M65" s="12" t="s">
        <v>19</v>
      </c>
      <c r="N65" s="18"/>
    </row>
    <row r="66" s="3" customFormat="1" ht="20.1" customHeight="1" spans="1:14">
      <c r="A66" s="10">
        <v>64</v>
      </c>
      <c r="B66" s="10" t="s">
        <v>157</v>
      </c>
      <c r="C66" s="10" t="s">
        <v>158</v>
      </c>
      <c r="D66" s="10" t="s">
        <v>149</v>
      </c>
      <c r="E66" s="10" t="s">
        <v>156</v>
      </c>
      <c r="F66" s="11">
        <v>102.5</v>
      </c>
      <c r="G66" s="12">
        <f t="shared" si="8"/>
        <v>68.3333333333333</v>
      </c>
      <c r="H66" s="13">
        <f t="shared" si="11"/>
        <v>20.5</v>
      </c>
      <c r="I66" s="14">
        <v>74</v>
      </c>
      <c r="J66" s="13">
        <f t="shared" si="12"/>
        <v>29.6</v>
      </c>
      <c r="K66" s="13">
        <f t="shared" si="13"/>
        <v>50.1</v>
      </c>
      <c r="L66" s="15">
        <v>2</v>
      </c>
      <c r="M66" s="12" t="s">
        <v>19</v>
      </c>
      <c r="N66" s="18"/>
    </row>
    <row r="67" s="3" customFormat="1" ht="20.1" customHeight="1" spans="1:14">
      <c r="A67" s="10">
        <v>65</v>
      </c>
      <c r="B67" s="10" t="s">
        <v>159</v>
      </c>
      <c r="C67" s="10" t="s">
        <v>160</v>
      </c>
      <c r="D67" s="10" t="s">
        <v>149</v>
      </c>
      <c r="E67" s="10" t="s">
        <v>156</v>
      </c>
      <c r="F67" s="11">
        <v>91</v>
      </c>
      <c r="G67" s="12">
        <f t="shared" si="8"/>
        <v>60.6666666666667</v>
      </c>
      <c r="H67" s="13">
        <f t="shared" si="11"/>
        <v>18.2</v>
      </c>
      <c r="I67" s="14">
        <v>66.5</v>
      </c>
      <c r="J67" s="13">
        <f t="shared" si="12"/>
        <v>26.6</v>
      </c>
      <c r="K67" s="13">
        <f t="shared" si="13"/>
        <v>44.8</v>
      </c>
      <c r="L67" s="15">
        <v>3</v>
      </c>
      <c r="M67" s="12" t="s">
        <v>19</v>
      </c>
      <c r="N67" s="18"/>
    </row>
    <row r="68" s="3" customFormat="1" ht="20.1" customHeight="1" spans="1:14">
      <c r="A68" s="10">
        <v>66</v>
      </c>
      <c r="B68" s="10" t="s">
        <v>161</v>
      </c>
      <c r="C68" s="10" t="s">
        <v>162</v>
      </c>
      <c r="D68" s="10" t="s">
        <v>149</v>
      </c>
      <c r="E68" s="10" t="s">
        <v>156</v>
      </c>
      <c r="F68" s="11">
        <v>101</v>
      </c>
      <c r="G68" s="12">
        <f t="shared" ref="G68:G74" si="14">F68/1.5</f>
        <v>67.3333333333333</v>
      </c>
      <c r="H68" s="13">
        <f t="shared" si="11"/>
        <v>20.2</v>
      </c>
      <c r="I68" s="14">
        <v>60</v>
      </c>
      <c r="J68" s="13">
        <f t="shared" si="12"/>
        <v>24</v>
      </c>
      <c r="K68" s="13">
        <f t="shared" si="13"/>
        <v>44.2</v>
      </c>
      <c r="L68" s="15">
        <v>4</v>
      </c>
      <c r="M68" s="12"/>
      <c r="N68" s="18"/>
    </row>
    <row r="69" s="3" customFormat="1" ht="20.1" customHeight="1" spans="1:14">
      <c r="A69" s="10">
        <v>67</v>
      </c>
      <c r="B69" s="10" t="s">
        <v>163</v>
      </c>
      <c r="C69" s="10" t="s">
        <v>164</v>
      </c>
      <c r="D69" s="10" t="s">
        <v>149</v>
      </c>
      <c r="E69" s="10" t="s">
        <v>156</v>
      </c>
      <c r="F69" s="11">
        <v>85.5</v>
      </c>
      <c r="G69" s="12">
        <f t="shared" si="14"/>
        <v>57</v>
      </c>
      <c r="H69" s="13">
        <f t="shared" si="11"/>
        <v>17.1</v>
      </c>
      <c r="I69" s="14">
        <v>67.5</v>
      </c>
      <c r="J69" s="13">
        <f t="shared" si="12"/>
        <v>27</v>
      </c>
      <c r="K69" s="13">
        <f t="shared" si="13"/>
        <v>44.1</v>
      </c>
      <c r="L69" s="15">
        <v>5</v>
      </c>
      <c r="M69" s="12"/>
      <c r="N69" s="18"/>
    </row>
    <row r="70" s="3" customFormat="1" ht="20.1" customHeight="1" spans="1:14">
      <c r="A70" s="10">
        <v>68</v>
      </c>
      <c r="B70" s="10" t="s">
        <v>165</v>
      </c>
      <c r="C70" s="10" t="s">
        <v>166</v>
      </c>
      <c r="D70" s="10" t="s">
        <v>149</v>
      </c>
      <c r="E70" s="10" t="s">
        <v>156</v>
      </c>
      <c r="F70" s="11">
        <v>74</v>
      </c>
      <c r="G70" s="12">
        <f t="shared" si="14"/>
        <v>49.3333333333333</v>
      </c>
      <c r="H70" s="13">
        <f t="shared" si="11"/>
        <v>14.8</v>
      </c>
      <c r="I70" s="14">
        <v>73</v>
      </c>
      <c r="J70" s="13">
        <f t="shared" si="12"/>
        <v>29.2</v>
      </c>
      <c r="K70" s="13">
        <f t="shared" si="13"/>
        <v>44</v>
      </c>
      <c r="L70" s="15">
        <v>6</v>
      </c>
      <c r="M70" s="12"/>
      <c r="N70" s="18"/>
    </row>
    <row r="71" s="3" customFormat="1" ht="20.1" customHeight="1" spans="1:14">
      <c r="A71" s="10">
        <v>69</v>
      </c>
      <c r="B71" s="10" t="s">
        <v>167</v>
      </c>
      <c r="C71" s="10" t="s">
        <v>168</v>
      </c>
      <c r="D71" s="10" t="s">
        <v>149</v>
      </c>
      <c r="E71" s="10" t="s">
        <v>156</v>
      </c>
      <c r="F71" s="11">
        <v>84</v>
      </c>
      <c r="G71" s="12">
        <f t="shared" si="14"/>
        <v>56</v>
      </c>
      <c r="H71" s="13">
        <f t="shared" si="11"/>
        <v>16.8</v>
      </c>
      <c r="I71" s="14">
        <v>64.5</v>
      </c>
      <c r="J71" s="13">
        <f t="shared" si="12"/>
        <v>25.8</v>
      </c>
      <c r="K71" s="13">
        <f t="shared" si="13"/>
        <v>42.6</v>
      </c>
      <c r="L71" s="15">
        <v>7</v>
      </c>
      <c r="M71" s="12"/>
      <c r="N71" s="18"/>
    </row>
    <row r="72" s="3" customFormat="1" ht="20.1" customHeight="1" spans="1:14">
      <c r="A72" s="10">
        <v>70</v>
      </c>
      <c r="B72" s="10" t="s">
        <v>169</v>
      </c>
      <c r="C72" s="10" t="s">
        <v>170</v>
      </c>
      <c r="D72" s="10" t="s">
        <v>149</v>
      </c>
      <c r="E72" s="10" t="s">
        <v>156</v>
      </c>
      <c r="F72" s="11">
        <v>74.5</v>
      </c>
      <c r="G72" s="12">
        <f t="shared" si="14"/>
        <v>49.6666666666667</v>
      </c>
      <c r="H72" s="13">
        <f t="shared" si="11"/>
        <v>14.9</v>
      </c>
      <c r="I72" s="14">
        <v>68.5</v>
      </c>
      <c r="J72" s="13">
        <f t="shared" si="12"/>
        <v>27.4</v>
      </c>
      <c r="K72" s="13">
        <f t="shared" si="13"/>
        <v>42.3</v>
      </c>
      <c r="L72" s="15">
        <v>8</v>
      </c>
      <c r="M72" s="12"/>
      <c r="N72" s="18"/>
    </row>
    <row r="73" s="3" customFormat="1" ht="20.1" customHeight="1" spans="1:14">
      <c r="A73" s="10">
        <v>71</v>
      </c>
      <c r="B73" s="10" t="s">
        <v>171</v>
      </c>
      <c r="C73" s="10" t="s">
        <v>172</v>
      </c>
      <c r="D73" s="10" t="s">
        <v>149</v>
      </c>
      <c r="E73" s="10" t="s">
        <v>156</v>
      </c>
      <c r="F73" s="11">
        <v>78</v>
      </c>
      <c r="G73" s="12">
        <f t="shared" si="14"/>
        <v>52</v>
      </c>
      <c r="H73" s="13">
        <f t="shared" si="11"/>
        <v>15.6</v>
      </c>
      <c r="I73" s="14">
        <v>66.5</v>
      </c>
      <c r="J73" s="13">
        <f t="shared" si="12"/>
        <v>26.6</v>
      </c>
      <c r="K73" s="13">
        <f t="shared" si="13"/>
        <v>42.2</v>
      </c>
      <c r="L73" s="15">
        <v>9</v>
      </c>
      <c r="M73" s="12"/>
      <c r="N73" s="18"/>
    </row>
    <row r="74" s="3" customFormat="1" ht="28.5" customHeight="1" spans="1:14">
      <c r="A74" s="10">
        <v>72</v>
      </c>
      <c r="B74" s="10" t="s">
        <v>173</v>
      </c>
      <c r="C74" s="10" t="s">
        <v>174</v>
      </c>
      <c r="D74" s="10" t="s">
        <v>149</v>
      </c>
      <c r="E74" s="10" t="s">
        <v>156</v>
      </c>
      <c r="F74" s="11">
        <v>97</v>
      </c>
      <c r="G74" s="12">
        <f t="shared" si="14"/>
        <v>64.6666666666667</v>
      </c>
      <c r="H74" s="13">
        <f t="shared" si="11"/>
        <v>19.4</v>
      </c>
      <c r="I74" s="14">
        <v>55</v>
      </c>
      <c r="J74" s="13"/>
      <c r="K74" s="13"/>
      <c r="L74" s="15"/>
      <c r="M74" s="12"/>
      <c r="N74" s="17" t="s">
        <v>26</v>
      </c>
    </row>
    <row r="75" s="3" customFormat="1" spans="8:14">
      <c r="H75" s="19"/>
      <c r="J75" s="19"/>
      <c r="N75" s="20"/>
    </row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</sheetData>
  <sortState ref="A12:N20">
    <sortCondition ref="L3:L7" descending="1"/>
  </sortState>
  <mergeCells count="1">
    <mergeCell ref="A1:N1"/>
  </mergeCells>
  <pageMargins left="0.75" right="0.75" top="1" bottom="1" header="0.5" footer="0.5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2020-01-02T03:00:00Z</dcterms:created>
  <cp:lastPrinted>2020-12-14T07:28:00Z</cp:lastPrinted>
  <dcterms:modified xsi:type="dcterms:W3CDTF">2020-12-15T02:35:16Z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