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体检人员名单" sheetId="1" r:id="rId1"/>
    <sheet name="Sheet2 (3)" sheetId="2" state="hidden" r:id="rId2"/>
    <sheet name="Sheet1" sheetId="3" r:id="rId3"/>
  </sheets>
  <definedNames>
    <definedName name="_xlnm.Print_Area" localSheetId="1">'Sheet2 (3)'!$A$1:$O$614</definedName>
    <definedName name="_xlnm.Print_Area" localSheetId="0">'体检人员名单'!$A$1:$L$615</definedName>
    <definedName name="_xlnm.Print_Titles" localSheetId="1">'Sheet2 (3)'!$1:$2</definedName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<sst xmlns="http://schemas.openxmlformats.org/spreadsheetml/2006/main" count="9355" uniqueCount="2038">
  <si>
    <t>附件1</t>
  </si>
  <si>
    <t>序号</t>
  </si>
  <si>
    <t>单位名称</t>
  </si>
  <si>
    <t>职位代码</t>
  </si>
  <si>
    <t>岗位类别</t>
  </si>
  <si>
    <t>准考证号</t>
  </si>
  <si>
    <t>姓名</t>
  </si>
  <si>
    <t>性别</t>
  </si>
  <si>
    <t>笔试成绩</t>
  </si>
  <si>
    <t>面试成绩</t>
  </si>
  <si>
    <t>总成绩</t>
  </si>
  <si>
    <t>排名</t>
  </si>
  <si>
    <t>是否进入
体检环节</t>
  </si>
  <si>
    <t>自治区司法鉴定科学技术研究所</t>
  </si>
  <si>
    <t>1001</t>
  </si>
  <si>
    <t>专业技术岗</t>
  </si>
  <si>
    <t>21100111</t>
  </si>
  <si>
    <t>钟兰华</t>
  </si>
  <si>
    <t>女</t>
  </si>
  <si>
    <t>是</t>
  </si>
  <si>
    <t>21100403</t>
  </si>
  <si>
    <t>买买提吾木尔·艾来提</t>
  </si>
  <si>
    <t>男</t>
  </si>
  <si>
    <t>21101401</t>
  </si>
  <si>
    <t>哈盼拜·马达尼亚提</t>
  </si>
  <si>
    <t>1002</t>
  </si>
  <si>
    <t>21102602</t>
  </si>
  <si>
    <t>安凯尔·安外尔</t>
  </si>
  <si>
    <t>21100210</t>
  </si>
  <si>
    <t>朱星星</t>
  </si>
  <si>
    <t>21102609</t>
  </si>
  <si>
    <t>月如力汗·亚森</t>
  </si>
  <si>
    <t>1003</t>
  </si>
  <si>
    <t>21101605</t>
  </si>
  <si>
    <t>米克热阿衣艾尔肯</t>
  </si>
  <si>
    <t>21101320</t>
  </si>
  <si>
    <t>热发提·艾合买提</t>
  </si>
  <si>
    <t>21101803</t>
  </si>
  <si>
    <t>艾迪娜·艾合买提江</t>
  </si>
  <si>
    <t>21100305</t>
  </si>
  <si>
    <t>张敏</t>
  </si>
  <si>
    <t>沙依拜尔·艾克帕克</t>
  </si>
  <si>
    <t>1004</t>
  </si>
  <si>
    <t>21100212</t>
  </si>
  <si>
    <t>阿依妮尕尔·阿迪力</t>
  </si>
  <si>
    <t>1005</t>
  </si>
  <si>
    <t>21102030</t>
  </si>
  <si>
    <t>古丽琴</t>
  </si>
  <si>
    <t>21101813</t>
  </si>
  <si>
    <t>依提拜尔·依明</t>
  </si>
  <si>
    <t>21102518</t>
  </si>
  <si>
    <t>米叶沙尔·外力</t>
  </si>
  <si>
    <t>21100923</t>
  </si>
  <si>
    <t>木力地尔·叶尔加那提</t>
  </si>
  <si>
    <t>21101720</t>
  </si>
  <si>
    <t>夏依丹·麦麦提尼亚孜</t>
  </si>
  <si>
    <t>21101904</t>
  </si>
  <si>
    <t>古丽米娜·赛力克</t>
  </si>
  <si>
    <t>21100215</t>
  </si>
  <si>
    <t>沙依巴·依明</t>
  </si>
  <si>
    <t>21101307</t>
  </si>
  <si>
    <t>达娜·木哈尼</t>
  </si>
  <si>
    <t>21101808</t>
  </si>
  <si>
    <t>李保润</t>
  </si>
  <si>
    <t>1006</t>
  </si>
  <si>
    <t>21101812</t>
  </si>
  <si>
    <t>张霞</t>
  </si>
  <si>
    <t>21100205</t>
  </si>
  <si>
    <t>吐马热斯·多力坤</t>
  </si>
  <si>
    <t>21100903</t>
  </si>
  <si>
    <t>马蕤</t>
  </si>
  <si>
    <t>21102614</t>
  </si>
  <si>
    <t>黄李一琦</t>
  </si>
  <si>
    <t>21101905</t>
  </si>
  <si>
    <t>张强</t>
  </si>
  <si>
    <t>21100425</t>
  </si>
  <si>
    <t>王瑞林</t>
  </si>
  <si>
    <t>21102702</t>
  </si>
  <si>
    <t>张浩</t>
  </si>
  <si>
    <t>21101821</t>
  </si>
  <si>
    <t>迪拉兰木·胡达白迪</t>
  </si>
  <si>
    <t>1007</t>
  </si>
  <si>
    <t>21101025</t>
  </si>
  <si>
    <t>杨颖容</t>
  </si>
  <si>
    <t>1008</t>
  </si>
  <si>
    <t>21102023</t>
  </si>
  <si>
    <t>阿力娅·阿不来提</t>
  </si>
  <si>
    <t>21101908</t>
  </si>
  <si>
    <t>玛依拉·热合木</t>
  </si>
  <si>
    <t>21100719</t>
  </si>
  <si>
    <t>万昀妍</t>
  </si>
  <si>
    <t>自治区监狱管理局</t>
  </si>
  <si>
    <t>1009</t>
  </si>
  <si>
    <t>21204210</t>
  </si>
  <si>
    <t>艾克然木·艾尔西丁</t>
  </si>
  <si>
    <t>21205429</t>
  </si>
  <si>
    <t>白楠</t>
  </si>
  <si>
    <t>21205718</t>
  </si>
  <si>
    <t>麦麦提艾力·米吉提</t>
  </si>
  <si>
    <t>21231503</t>
  </si>
  <si>
    <t>周向群</t>
  </si>
  <si>
    <t>21200808</t>
  </si>
  <si>
    <t>安外尔·艾力</t>
  </si>
  <si>
    <t>21222310</t>
  </si>
  <si>
    <t>吴昇蔚</t>
  </si>
  <si>
    <t>1010</t>
  </si>
  <si>
    <t>管理岗</t>
  </si>
  <si>
    <t>21209706</t>
  </si>
  <si>
    <t>沙吾克提·艾买提</t>
  </si>
  <si>
    <t>21203723</t>
  </si>
  <si>
    <t>米尔扎提·地力夏提</t>
  </si>
  <si>
    <t>21213606</t>
  </si>
  <si>
    <t>周文涛</t>
  </si>
  <si>
    <t>21224827</t>
  </si>
  <si>
    <t>秦原</t>
  </si>
  <si>
    <t>21226913</t>
  </si>
  <si>
    <t>杨旭元</t>
  </si>
  <si>
    <t>21227120</t>
  </si>
  <si>
    <t>乌拉尔·努阿太</t>
  </si>
  <si>
    <t>21213901</t>
  </si>
  <si>
    <t>张童川</t>
  </si>
  <si>
    <t>21218425</t>
  </si>
  <si>
    <t>阿布都为克里·阿布都哈力克</t>
  </si>
  <si>
    <t>21230420</t>
  </si>
  <si>
    <t>杨涛</t>
  </si>
  <si>
    <t>21209416</t>
  </si>
  <si>
    <t>刘岩</t>
  </si>
  <si>
    <t>21205113</t>
  </si>
  <si>
    <t>木拉迪·艾麦尔</t>
  </si>
  <si>
    <t>21215103</t>
  </si>
  <si>
    <t>李显正</t>
  </si>
  <si>
    <t>21232618</t>
  </si>
  <si>
    <t>龙鹏</t>
  </si>
  <si>
    <t>21221921</t>
  </si>
  <si>
    <t>米尔扎提·米吉提</t>
  </si>
  <si>
    <t>21214223</t>
  </si>
  <si>
    <t>凯赛尔·库尔班</t>
  </si>
  <si>
    <t>1011</t>
  </si>
  <si>
    <t>21214514</t>
  </si>
  <si>
    <t>陈子阳</t>
  </si>
  <si>
    <t>21209516</t>
  </si>
  <si>
    <t>王鹏程</t>
  </si>
  <si>
    <t>21204726</t>
  </si>
  <si>
    <t>阿里甫·巴吐尔</t>
  </si>
  <si>
    <t>21221412</t>
  </si>
  <si>
    <t>朱领辉</t>
  </si>
  <si>
    <t>21205305</t>
  </si>
  <si>
    <t>侯永华</t>
  </si>
  <si>
    <t>21208514</t>
  </si>
  <si>
    <t>魏榛朋</t>
  </si>
  <si>
    <t>21221902</t>
  </si>
  <si>
    <t>张佳奇</t>
  </si>
  <si>
    <t>21200110</t>
  </si>
  <si>
    <t>魏文龙</t>
  </si>
  <si>
    <t>21227829</t>
  </si>
  <si>
    <t>王燕杰</t>
  </si>
  <si>
    <t>21224225</t>
  </si>
  <si>
    <t>王志君</t>
  </si>
  <si>
    <t>21231304</t>
  </si>
  <si>
    <t>赵文杰</t>
  </si>
  <si>
    <t>21232309</t>
  </si>
  <si>
    <t>阿不来提·艾尼瓦尔</t>
  </si>
  <si>
    <t>21219402</t>
  </si>
  <si>
    <t>玉米提江·吐尔尼牙孜</t>
  </si>
  <si>
    <t>21207514</t>
  </si>
  <si>
    <t>马振夏</t>
  </si>
  <si>
    <t>21216215</t>
  </si>
  <si>
    <t>张留旭</t>
  </si>
  <si>
    <t>1012</t>
  </si>
  <si>
    <t>工勤技能岗</t>
  </si>
  <si>
    <t>21204628</t>
  </si>
  <si>
    <t>孙成</t>
  </si>
  <si>
    <t>1013</t>
  </si>
  <si>
    <t>21220615</t>
  </si>
  <si>
    <t>黄海龙</t>
  </si>
  <si>
    <t>21227129</t>
  </si>
  <si>
    <t>候小军</t>
  </si>
  <si>
    <t>21203306</t>
  </si>
  <si>
    <t>马冠军</t>
  </si>
  <si>
    <t>21200209</t>
  </si>
  <si>
    <t>张镇峰</t>
  </si>
  <si>
    <t>21233508</t>
  </si>
  <si>
    <t>李东泽</t>
  </si>
  <si>
    <t>21227117</t>
  </si>
  <si>
    <t>宿永强</t>
  </si>
  <si>
    <t>1014</t>
  </si>
  <si>
    <t>21216803</t>
  </si>
  <si>
    <t>陈全梅</t>
  </si>
  <si>
    <t>21233930</t>
  </si>
  <si>
    <t>高婷婷</t>
  </si>
  <si>
    <t>21223827</t>
  </si>
  <si>
    <t>连奇奇</t>
  </si>
  <si>
    <t>1015</t>
  </si>
  <si>
    <t>21213703</t>
  </si>
  <si>
    <t>辛佳敏</t>
  </si>
  <si>
    <t>21200911</t>
  </si>
  <si>
    <t>周思洁</t>
  </si>
  <si>
    <t>21225309</t>
  </si>
  <si>
    <t>王雪倩</t>
  </si>
  <si>
    <t>21220119</t>
  </si>
  <si>
    <t>王同娜</t>
  </si>
  <si>
    <t>21230114</t>
  </si>
  <si>
    <t>努尔哈拉提·哈衣尔汗</t>
  </si>
  <si>
    <t>21223116</t>
  </si>
  <si>
    <t>关丽</t>
  </si>
  <si>
    <t>21204003</t>
  </si>
  <si>
    <t>张文婷</t>
  </si>
  <si>
    <t>21211208</t>
  </si>
  <si>
    <t>黄靖尧</t>
  </si>
  <si>
    <t>21222327</t>
  </si>
  <si>
    <t>娜迪热古丽·木乃瓦尔</t>
  </si>
  <si>
    <t>21204404</t>
  </si>
  <si>
    <t>热依沙·阿扎提</t>
  </si>
  <si>
    <t>21201605</t>
  </si>
  <si>
    <t>阿尔孜古丽</t>
  </si>
  <si>
    <t>21202029</t>
  </si>
  <si>
    <t>谢热帕·牙生</t>
  </si>
  <si>
    <t>21233910</t>
  </si>
  <si>
    <t>白则拉·多力坤</t>
  </si>
  <si>
    <t>21222911</t>
  </si>
  <si>
    <t>董佳敏</t>
  </si>
  <si>
    <t>21219318</t>
  </si>
  <si>
    <t>谭豪</t>
  </si>
  <si>
    <t>21226603</t>
  </si>
  <si>
    <t>赵洁晨</t>
  </si>
  <si>
    <t>21212830</t>
  </si>
  <si>
    <t>曹天琪</t>
  </si>
  <si>
    <t>21224402</t>
  </si>
  <si>
    <t>迪丽胡玛尔·依马木</t>
  </si>
  <si>
    <t>21212226</t>
  </si>
  <si>
    <t>田翊君</t>
  </si>
  <si>
    <t>1016</t>
  </si>
  <si>
    <t>21206704</t>
  </si>
  <si>
    <t>常小东</t>
  </si>
  <si>
    <t>21228313</t>
  </si>
  <si>
    <t>田炜仲</t>
  </si>
  <si>
    <t>21200610</t>
  </si>
  <si>
    <t>李培</t>
  </si>
  <si>
    <t>21206527</t>
  </si>
  <si>
    <t>谢立伟</t>
  </si>
  <si>
    <t>21209809</t>
  </si>
  <si>
    <t>吕中立</t>
  </si>
  <si>
    <t>马宏磊</t>
  </si>
  <si>
    <t>21207612</t>
  </si>
  <si>
    <t>王博</t>
  </si>
  <si>
    <t>1018</t>
  </si>
  <si>
    <t>21209912</t>
  </si>
  <si>
    <t>达吾特拜克·图尔森哈孜</t>
  </si>
  <si>
    <t>21206712</t>
  </si>
  <si>
    <t>刘宇飞</t>
  </si>
  <si>
    <t>21203309</t>
  </si>
  <si>
    <t>木拉提·买合木提</t>
  </si>
  <si>
    <t>21235405</t>
  </si>
  <si>
    <t>艾尼卡尔江·艾斯卡尔</t>
  </si>
  <si>
    <t>21230809</t>
  </si>
  <si>
    <t>叶斯太·阿扎提</t>
  </si>
  <si>
    <t>21204921</t>
  </si>
  <si>
    <t>阿布来提·坎吉</t>
  </si>
  <si>
    <t>21221323</t>
  </si>
  <si>
    <t>李磊</t>
  </si>
  <si>
    <t>21229615</t>
  </si>
  <si>
    <t>王欢</t>
  </si>
  <si>
    <t>21204626</t>
  </si>
  <si>
    <t>张峰</t>
  </si>
  <si>
    <t>1019</t>
  </si>
  <si>
    <t>21221017</t>
  </si>
  <si>
    <t>陈阳</t>
  </si>
  <si>
    <t>21205401</t>
  </si>
  <si>
    <t>刘素</t>
  </si>
  <si>
    <t>21204113</t>
  </si>
  <si>
    <t>张莉</t>
  </si>
  <si>
    <t>1020</t>
  </si>
  <si>
    <t>21230515</t>
  </si>
  <si>
    <t>汪亚洲</t>
  </si>
  <si>
    <t>21208714</t>
  </si>
  <si>
    <t>库勒米提·吾扎提</t>
  </si>
  <si>
    <t>21205127</t>
  </si>
  <si>
    <t>郭康</t>
  </si>
  <si>
    <t>21231506</t>
  </si>
  <si>
    <t>苏荣</t>
  </si>
  <si>
    <t>21225207</t>
  </si>
  <si>
    <t>阿布都塞米·吾斯曼</t>
  </si>
  <si>
    <t>1021</t>
  </si>
  <si>
    <t>21221809</t>
  </si>
  <si>
    <t>贺蓓</t>
  </si>
  <si>
    <t>21230223</t>
  </si>
  <si>
    <t>张翔</t>
  </si>
  <si>
    <t>21204320</t>
  </si>
  <si>
    <t>马晓媛</t>
  </si>
  <si>
    <t>21221109</t>
  </si>
  <si>
    <t>朱宗月</t>
  </si>
  <si>
    <t>21214627</t>
  </si>
  <si>
    <t>王艺璇</t>
  </si>
  <si>
    <t>21236624</t>
  </si>
  <si>
    <t>郭也然</t>
  </si>
  <si>
    <t>21215503</t>
  </si>
  <si>
    <t>王茜</t>
  </si>
  <si>
    <t>21216119</t>
  </si>
  <si>
    <t>魏晋涛</t>
  </si>
  <si>
    <t>21202318</t>
  </si>
  <si>
    <t>潘宇欣</t>
  </si>
  <si>
    <t>1022</t>
  </si>
  <si>
    <t>21226704</t>
  </si>
  <si>
    <t>马军</t>
  </si>
  <si>
    <t>21236724</t>
  </si>
  <si>
    <t>冯江</t>
  </si>
  <si>
    <t>1023</t>
  </si>
  <si>
    <t>21232522</t>
  </si>
  <si>
    <t>张正轩</t>
  </si>
  <si>
    <t>21206618</t>
  </si>
  <si>
    <t>居尔艾提·吉力力</t>
  </si>
  <si>
    <t>21232111</t>
  </si>
  <si>
    <t>卡米力·吐松</t>
  </si>
  <si>
    <t>21218204</t>
  </si>
  <si>
    <t>乃孜尔丁江·麦合木提</t>
  </si>
  <si>
    <t>21211810</t>
  </si>
  <si>
    <t>迪力夏提·艾力喀木</t>
  </si>
  <si>
    <t>21207004</t>
  </si>
  <si>
    <t>魏金全</t>
  </si>
  <si>
    <t>21212521</t>
  </si>
  <si>
    <t>阿布都萨拉木·阿布都卡地尔</t>
  </si>
  <si>
    <t>21212018</t>
  </si>
  <si>
    <t>李巍然</t>
  </si>
  <si>
    <t>21224617</t>
  </si>
  <si>
    <t>卡迪尔丁·库尔班</t>
  </si>
  <si>
    <t>1024</t>
  </si>
  <si>
    <t>21223317</t>
  </si>
  <si>
    <t>阿依别克·交尔达尔</t>
  </si>
  <si>
    <t>21200309</t>
  </si>
  <si>
    <t>杜陇平</t>
  </si>
  <si>
    <t>21211727</t>
  </si>
  <si>
    <t>王喆</t>
  </si>
  <si>
    <t>21206210</t>
  </si>
  <si>
    <t>王家骏</t>
  </si>
  <si>
    <t>21208524</t>
  </si>
  <si>
    <t>史浩男</t>
  </si>
  <si>
    <t>21208705</t>
  </si>
  <si>
    <t>范松博</t>
  </si>
  <si>
    <t>21230120</t>
  </si>
  <si>
    <t>李鑫</t>
  </si>
  <si>
    <t>21227228</t>
  </si>
  <si>
    <t>陈耀东</t>
  </si>
  <si>
    <t>21222212</t>
  </si>
  <si>
    <t>徐春鹏</t>
  </si>
  <si>
    <t>21200729</t>
  </si>
  <si>
    <t>苟兴文</t>
  </si>
  <si>
    <t>21229723</t>
  </si>
  <si>
    <t>蒋海达</t>
  </si>
  <si>
    <t>21228519</t>
  </si>
  <si>
    <t>玉苏甫·阿不来提</t>
  </si>
  <si>
    <t>21223224</t>
  </si>
  <si>
    <t>米德龙</t>
  </si>
  <si>
    <t>21226011</t>
  </si>
  <si>
    <t>宋佳玮</t>
  </si>
  <si>
    <t>21224006</t>
  </si>
  <si>
    <t>李栋</t>
  </si>
  <si>
    <t>21211809</t>
  </si>
  <si>
    <t>商伟康</t>
  </si>
  <si>
    <t>21236101</t>
  </si>
  <si>
    <t>成绍疆</t>
  </si>
  <si>
    <t>21226522</t>
  </si>
  <si>
    <t>秦宇</t>
  </si>
  <si>
    <t>21211122</t>
  </si>
  <si>
    <t>常永刚</t>
  </si>
  <si>
    <t>21216224</t>
  </si>
  <si>
    <t>苏灿</t>
  </si>
  <si>
    <t>21225828</t>
  </si>
  <si>
    <t>杨赛伟</t>
  </si>
  <si>
    <t>1026</t>
  </si>
  <si>
    <t>21229624</t>
  </si>
  <si>
    <t>雷豪</t>
  </si>
  <si>
    <t>21232715</t>
  </si>
  <si>
    <t>高文涛</t>
  </si>
  <si>
    <t>21225202</t>
  </si>
  <si>
    <t>蔡亮</t>
  </si>
  <si>
    <t>21214703</t>
  </si>
  <si>
    <t>陈丛</t>
  </si>
  <si>
    <t>21200317</t>
  </si>
  <si>
    <t>刘骞</t>
  </si>
  <si>
    <t>21223612</t>
  </si>
  <si>
    <t>王增智</t>
  </si>
  <si>
    <t>1027</t>
  </si>
  <si>
    <t>21227706</t>
  </si>
  <si>
    <t>包永生</t>
  </si>
  <si>
    <t>21209903</t>
  </si>
  <si>
    <t>鹿子鹏</t>
  </si>
  <si>
    <t>21210101</t>
  </si>
  <si>
    <t>关义勋</t>
  </si>
  <si>
    <t>21218015</t>
  </si>
  <si>
    <t>何磊</t>
  </si>
  <si>
    <t>21233418</t>
  </si>
  <si>
    <t>王国军</t>
  </si>
  <si>
    <t>21213921</t>
  </si>
  <si>
    <t>罗江波</t>
  </si>
  <si>
    <t>1028</t>
  </si>
  <si>
    <t>21204218</t>
  </si>
  <si>
    <t>王炫懿</t>
  </si>
  <si>
    <t>21204709</t>
  </si>
  <si>
    <t>迪丽尼格尔·艾合买提</t>
  </si>
  <si>
    <t>21233410</t>
  </si>
  <si>
    <t>阿力米热·买合木提</t>
  </si>
  <si>
    <t>21223730</t>
  </si>
  <si>
    <t>魏蓉蓉</t>
  </si>
  <si>
    <t>21206913</t>
  </si>
  <si>
    <t>古丽巴哈尔·吾斯曼</t>
  </si>
  <si>
    <t>21210117</t>
  </si>
  <si>
    <t>马媛</t>
  </si>
  <si>
    <t>21207825</t>
  </si>
  <si>
    <t>赵玉茗</t>
  </si>
  <si>
    <t>21231223</t>
  </si>
  <si>
    <t>艾菲拉·奴力</t>
  </si>
  <si>
    <t>21204830</t>
  </si>
  <si>
    <t>戴静</t>
  </si>
  <si>
    <t>21204413</t>
  </si>
  <si>
    <t>魏慧</t>
  </si>
  <si>
    <t>21217619</t>
  </si>
  <si>
    <t>阿比旦·阿不力克木</t>
  </si>
  <si>
    <t>21209818</t>
  </si>
  <si>
    <t>赛米热·斯迪克</t>
  </si>
  <si>
    <t>1029</t>
  </si>
  <si>
    <t>21232820</t>
  </si>
  <si>
    <t>哈力木拉提·艾尼</t>
  </si>
  <si>
    <t>21226112</t>
  </si>
  <si>
    <t>21228008</t>
  </si>
  <si>
    <t>梁文龙</t>
  </si>
  <si>
    <t>21226203</t>
  </si>
  <si>
    <t>米尔扎提·巴合提亚尔</t>
  </si>
  <si>
    <t>21207625</t>
  </si>
  <si>
    <t>冯世达</t>
  </si>
  <si>
    <t>21223620</t>
  </si>
  <si>
    <t>马小虎</t>
  </si>
  <si>
    <t>21224403</t>
  </si>
  <si>
    <t>李胜</t>
  </si>
  <si>
    <t>21226803</t>
  </si>
  <si>
    <t>邓鹏鹏</t>
  </si>
  <si>
    <t>21202027</t>
  </si>
  <si>
    <t>吕强民</t>
  </si>
  <si>
    <t>21233207</t>
  </si>
  <si>
    <t>瓦力斯江·阿不都外力</t>
  </si>
  <si>
    <t>21206418</t>
  </si>
  <si>
    <t>安尼瓦尔·赛麦提</t>
  </si>
  <si>
    <t>21228805</t>
  </si>
  <si>
    <t>阿布都维力·吐尔洪</t>
  </si>
  <si>
    <t>21200623</t>
  </si>
  <si>
    <t>卢鹏</t>
  </si>
  <si>
    <t>21224707</t>
  </si>
  <si>
    <t>瓦力斯江·阿不都吾甫</t>
  </si>
  <si>
    <t>21218228</t>
  </si>
  <si>
    <t>21201122</t>
  </si>
  <si>
    <t>陈珂</t>
  </si>
  <si>
    <t>21213422</t>
  </si>
  <si>
    <t>田风龙</t>
  </si>
  <si>
    <t>21203823</t>
  </si>
  <si>
    <t>沙木哈尔·木哈西</t>
  </si>
  <si>
    <t>21216730</t>
  </si>
  <si>
    <t>纪凯</t>
  </si>
  <si>
    <t>21213912</t>
  </si>
  <si>
    <t>林忠孝</t>
  </si>
  <si>
    <t>21209409</t>
  </si>
  <si>
    <t>罗杰</t>
  </si>
  <si>
    <t>21211203</t>
  </si>
  <si>
    <t>刘海禛</t>
  </si>
  <si>
    <t>21201324</t>
  </si>
  <si>
    <t>高云飞</t>
  </si>
  <si>
    <t>21223802</t>
  </si>
  <si>
    <t>贾继军</t>
  </si>
  <si>
    <t>1030</t>
  </si>
  <si>
    <t>21205628</t>
  </si>
  <si>
    <t>王元忠</t>
  </si>
  <si>
    <t>21212430</t>
  </si>
  <si>
    <t>王泽民</t>
  </si>
  <si>
    <t>21214411</t>
  </si>
  <si>
    <t>孙根武</t>
  </si>
  <si>
    <t>21201627</t>
  </si>
  <si>
    <t>张永华</t>
  </si>
  <si>
    <t>21201008</t>
  </si>
  <si>
    <t>杨福</t>
  </si>
  <si>
    <t>21234218</t>
  </si>
  <si>
    <t>牛瑞琦</t>
  </si>
  <si>
    <t>1031</t>
  </si>
  <si>
    <t>21200212</t>
  </si>
  <si>
    <t>张志宏</t>
  </si>
  <si>
    <t>21225406</t>
  </si>
  <si>
    <t>赵晓斐</t>
  </si>
  <si>
    <t>21221516</t>
  </si>
  <si>
    <t>周巍巍</t>
  </si>
  <si>
    <t>21222912</t>
  </si>
  <si>
    <t>刘振中</t>
  </si>
  <si>
    <t>21212825</t>
  </si>
  <si>
    <t>史世杰</t>
  </si>
  <si>
    <t>21210930</t>
  </si>
  <si>
    <t>李鹏</t>
  </si>
  <si>
    <t>21226721</t>
  </si>
  <si>
    <t>赛力江·哈木拉提</t>
  </si>
  <si>
    <t>21231905</t>
  </si>
  <si>
    <t>王启刚</t>
  </si>
  <si>
    <t>21219928</t>
  </si>
  <si>
    <t>段海龙</t>
  </si>
  <si>
    <t>21207215</t>
  </si>
  <si>
    <t>朱振伟</t>
  </si>
  <si>
    <t>1032</t>
  </si>
  <si>
    <t>21201124</t>
  </si>
  <si>
    <t>孙晓</t>
  </si>
  <si>
    <t>21203126</t>
  </si>
  <si>
    <t>刘国宏</t>
  </si>
  <si>
    <t>21226423</t>
  </si>
  <si>
    <t>朱思远</t>
  </si>
  <si>
    <t>21218922</t>
  </si>
  <si>
    <t>公海龙</t>
  </si>
  <si>
    <t>21214530</t>
  </si>
  <si>
    <t>高诚威</t>
  </si>
  <si>
    <t>21237304</t>
  </si>
  <si>
    <t>徐健</t>
  </si>
  <si>
    <t>1033</t>
  </si>
  <si>
    <t>21221712</t>
  </si>
  <si>
    <t>范梦哲</t>
  </si>
  <si>
    <t>21201026</t>
  </si>
  <si>
    <t>张树坤</t>
  </si>
  <si>
    <t>21200806</t>
  </si>
  <si>
    <t>尹云涛</t>
  </si>
  <si>
    <t>21221604</t>
  </si>
  <si>
    <t>谢磊</t>
  </si>
  <si>
    <t>21209105</t>
  </si>
  <si>
    <t>齐新航</t>
  </si>
  <si>
    <t>21202429</t>
  </si>
  <si>
    <t>刘泽宇</t>
  </si>
  <si>
    <t>1034</t>
  </si>
  <si>
    <t>21227710</t>
  </si>
  <si>
    <t>杨文奇</t>
  </si>
  <si>
    <t>21228530</t>
  </si>
  <si>
    <t>罗志伟</t>
  </si>
  <si>
    <t>21203904</t>
  </si>
  <si>
    <t>阿西木·牙生江</t>
  </si>
  <si>
    <t>21205503</t>
  </si>
  <si>
    <t>土尔克扎提·吾甫尔</t>
  </si>
  <si>
    <t>21202715</t>
  </si>
  <si>
    <t>冯真</t>
  </si>
  <si>
    <t>21227219</t>
  </si>
  <si>
    <t>李世忠</t>
  </si>
  <si>
    <t>21234429</t>
  </si>
  <si>
    <t>徐大勇</t>
  </si>
  <si>
    <t>21211214</t>
  </si>
  <si>
    <t>王天云</t>
  </si>
  <si>
    <t>21204913</t>
  </si>
  <si>
    <t>李铭</t>
  </si>
  <si>
    <t>21237207</t>
  </si>
  <si>
    <t>谢圣平</t>
  </si>
  <si>
    <t>21210330</t>
  </si>
  <si>
    <t>巩富军</t>
  </si>
  <si>
    <t>21211417</t>
  </si>
  <si>
    <t>胡霁迁</t>
  </si>
  <si>
    <t>1035</t>
  </si>
  <si>
    <t>21234703</t>
  </si>
  <si>
    <t>秦薇</t>
  </si>
  <si>
    <t>21218530</t>
  </si>
  <si>
    <t>兰立强</t>
  </si>
  <si>
    <t>21203212</t>
  </si>
  <si>
    <t>帕尔哈提·托合提</t>
  </si>
  <si>
    <t>21207025</t>
  </si>
  <si>
    <t>麦麦提江·吐尔洪</t>
  </si>
  <si>
    <t>21211603</t>
  </si>
  <si>
    <t>王斐斐</t>
  </si>
  <si>
    <t>21212514</t>
  </si>
  <si>
    <t>郑利丰</t>
  </si>
  <si>
    <t>21207910</t>
  </si>
  <si>
    <t>吴敏</t>
  </si>
  <si>
    <t>21205601</t>
  </si>
  <si>
    <t>储卫凤</t>
  </si>
  <si>
    <t>21208707</t>
  </si>
  <si>
    <t>张江燕</t>
  </si>
  <si>
    <t>21231313</t>
  </si>
  <si>
    <t>陈芹芹</t>
  </si>
  <si>
    <t>1036</t>
  </si>
  <si>
    <t>21203004</t>
  </si>
  <si>
    <t>翟凯</t>
  </si>
  <si>
    <t>1037</t>
  </si>
  <si>
    <t>21214511</t>
  </si>
  <si>
    <t>艾力·艾尔肯</t>
  </si>
  <si>
    <t>1038</t>
  </si>
  <si>
    <t>21234910</t>
  </si>
  <si>
    <t>张云鹏</t>
  </si>
  <si>
    <t>21217422</t>
  </si>
  <si>
    <t>王宝雄</t>
  </si>
  <si>
    <t>1039</t>
  </si>
  <si>
    <t>21229712</t>
  </si>
  <si>
    <t>郑国龙</t>
  </si>
  <si>
    <t>21200412</t>
  </si>
  <si>
    <t>张瑾</t>
  </si>
  <si>
    <t>21201719</t>
  </si>
  <si>
    <t>赵玉山</t>
  </si>
  <si>
    <t>1040</t>
  </si>
  <si>
    <t>21227526</t>
  </si>
  <si>
    <t>李少少</t>
  </si>
  <si>
    <t>21235518</t>
  </si>
  <si>
    <t>杨惠文</t>
  </si>
  <si>
    <t>21226827</t>
  </si>
  <si>
    <t>陈秉德</t>
  </si>
  <si>
    <t>21200423</t>
  </si>
  <si>
    <t>艾比布力·外力</t>
  </si>
  <si>
    <t>21224525</t>
  </si>
  <si>
    <t>庞琛琛</t>
  </si>
  <si>
    <t>21237110</t>
  </si>
  <si>
    <t>艾孜合尔·艾尼瓦尔</t>
  </si>
  <si>
    <t>1041</t>
  </si>
  <si>
    <t>21236610</t>
  </si>
  <si>
    <t>刘维权</t>
  </si>
  <si>
    <t>21233208</t>
  </si>
  <si>
    <t>马占彪</t>
  </si>
  <si>
    <t>21204716</t>
  </si>
  <si>
    <t>张明坤</t>
  </si>
  <si>
    <t>21212423</t>
  </si>
  <si>
    <t>唐润森</t>
  </si>
  <si>
    <t>21202111</t>
  </si>
  <si>
    <t>热夏提</t>
  </si>
  <si>
    <t>21220512</t>
  </si>
  <si>
    <t>李谦进</t>
  </si>
  <si>
    <t>21202103</t>
  </si>
  <si>
    <t>赖欣伟</t>
  </si>
  <si>
    <t>21224605</t>
  </si>
  <si>
    <t>车晓龙</t>
  </si>
  <si>
    <t>21232722</t>
  </si>
  <si>
    <t>王胜利</t>
  </si>
  <si>
    <t>21205610</t>
  </si>
  <si>
    <t>申传印</t>
  </si>
  <si>
    <t>21221911</t>
  </si>
  <si>
    <t>王劲松</t>
  </si>
  <si>
    <t>21214029</t>
  </si>
  <si>
    <t>叶尔森·叶尔博力</t>
  </si>
  <si>
    <t>21236918</t>
  </si>
  <si>
    <t>张凯轮</t>
  </si>
  <si>
    <t>21228605</t>
  </si>
  <si>
    <t>冯宜彬</t>
  </si>
  <si>
    <t>21206720</t>
  </si>
  <si>
    <t>秦延磊</t>
  </si>
  <si>
    <t>21202522</t>
  </si>
  <si>
    <t>王友玉</t>
  </si>
  <si>
    <t>21226204</t>
  </si>
  <si>
    <t>杨新甜</t>
  </si>
  <si>
    <t>21209226</t>
  </si>
  <si>
    <t>吴敏伟</t>
  </si>
  <si>
    <t>21205427</t>
  </si>
  <si>
    <t>姚智豪</t>
  </si>
  <si>
    <t>21201804</t>
  </si>
  <si>
    <t>艾力扎提</t>
  </si>
  <si>
    <t>21220812</t>
  </si>
  <si>
    <t>侯旭东</t>
  </si>
  <si>
    <t>1042</t>
  </si>
  <si>
    <t>21236518</t>
  </si>
  <si>
    <t>范蕾</t>
  </si>
  <si>
    <t>21217220</t>
  </si>
  <si>
    <t>胡忠国</t>
  </si>
  <si>
    <t>21205314</t>
  </si>
  <si>
    <t>杨振</t>
  </si>
  <si>
    <t>21218610</t>
  </si>
  <si>
    <t>张正茂</t>
  </si>
  <si>
    <t>21229003</t>
  </si>
  <si>
    <t>石多翔</t>
  </si>
  <si>
    <t>21206315</t>
  </si>
  <si>
    <t>朱韬</t>
  </si>
  <si>
    <t>1044</t>
  </si>
  <si>
    <t>21202302</t>
  </si>
  <si>
    <t>杨杰</t>
  </si>
  <si>
    <t>21237127</t>
  </si>
  <si>
    <t>麦然·清地克</t>
  </si>
  <si>
    <t>21202120</t>
  </si>
  <si>
    <t>海那尔·阿尔成</t>
  </si>
  <si>
    <t>21206823</t>
  </si>
  <si>
    <t>闫哲</t>
  </si>
  <si>
    <t>21224501</t>
  </si>
  <si>
    <t>哈力木拉提·木萨</t>
  </si>
  <si>
    <t>21216329</t>
  </si>
  <si>
    <t>尹旭杰</t>
  </si>
  <si>
    <t>1045</t>
  </si>
  <si>
    <t>21216318</t>
  </si>
  <si>
    <t>木拉提别克·恩特马克</t>
  </si>
  <si>
    <t>21224307</t>
  </si>
  <si>
    <t>吴雪东</t>
  </si>
  <si>
    <t>21208717</t>
  </si>
  <si>
    <t>张雪峰</t>
  </si>
  <si>
    <t>1046</t>
  </si>
  <si>
    <t>21201025</t>
  </si>
  <si>
    <t>阿都拜·马哈特</t>
  </si>
  <si>
    <t>1047</t>
  </si>
  <si>
    <t>21211801</t>
  </si>
  <si>
    <t>德力扎提·阿旦</t>
  </si>
  <si>
    <t>21202508</t>
  </si>
  <si>
    <t>塔力卡尔·努尔肯</t>
  </si>
  <si>
    <t>21202426</t>
  </si>
  <si>
    <t>1048</t>
  </si>
  <si>
    <t>21216804</t>
  </si>
  <si>
    <t>塔力哈尔·沙吾坎</t>
  </si>
  <si>
    <t>21204427</t>
  </si>
  <si>
    <t>加依达尔·阿依本</t>
  </si>
  <si>
    <t>21226226</t>
  </si>
  <si>
    <t>其热力·艾达洪</t>
  </si>
  <si>
    <t>21234803</t>
  </si>
  <si>
    <t>孜吾帕尔·沙吾列提别克</t>
  </si>
  <si>
    <t>21202112</t>
  </si>
  <si>
    <t>21210427</t>
  </si>
  <si>
    <t>马和平</t>
  </si>
  <si>
    <t>21223719</t>
  </si>
  <si>
    <t>塔乐哈尔·艾力</t>
  </si>
  <si>
    <t>阿力哈甫·阿不得别克</t>
  </si>
  <si>
    <t>1050</t>
  </si>
  <si>
    <t>21224317</t>
  </si>
  <si>
    <t>马智龙</t>
  </si>
  <si>
    <t>21232409</t>
  </si>
  <si>
    <t>叶德力·华尼西别克</t>
  </si>
  <si>
    <t>21215723</t>
  </si>
  <si>
    <t>伏绍栋</t>
  </si>
  <si>
    <t>21208430</t>
  </si>
  <si>
    <t>李恩培</t>
  </si>
  <si>
    <t>21202328</t>
  </si>
  <si>
    <t>马欣</t>
  </si>
  <si>
    <t>21228802</t>
  </si>
  <si>
    <t>巴力根·都曼</t>
  </si>
  <si>
    <t>1051</t>
  </si>
  <si>
    <t>21218608</t>
  </si>
  <si>
    <t>梁晓宁</t>
  </si>
  <si>
    <t>21212326</t>
  </si>
  <si>
    <t>程思凡</t>
  </si>
  <si>
    <t>21209425</t>
  </si>
  <si>
    <t>何欣</t>
  </si>
  <si>
    <t>21225210</t>
  </si>
  <si>
    <t>金勇</t>
  </si>
  <si>
    <t>21204029</t>
  </si>
  <si>
    <t>吴泽山</t>
  </si>
  <si>
    <t>21233801</t>
  </si>
  <si>
    <t>王超</t>
  </si>
  <si>
    <t>21223817</t>
  </si>
  <si>
    <t>艾力亚尔·阿力木</t>
  </si>
  <si>
    <t>21229211</t>
  </si>
  <si>
    <t>张雷年</t>
  </si>
  <si>
    <t>21223621</t>
  </si>
  <si>
    <t>杨文权</t>
  </si>
  <si>
    <t>21214107</t>
  </si>
  <si>
    <t>张乾</t>
  </si>
  <si>
    <t>21214120</t>
  </si>
  <si>
    <t>张志鹏</t>
  </si>
  <si>
    <t>21228201</t>
  </si>
  <si>
    <t>聂国庆</t>
  </si>
  <si>
    <t>21234922</t>
  </si>
  <si>
    <t>李德林</t>
  </si>
  <si>
    <t>21211125</t>
  </si>
  <si>
    <t>代天翰</t>
  </si>
  <si>
    <t>21211807</t>
  </si>
  <si>
    <t>郑闯</t>
  </si>
  <si>
    <t>21231018</t>
  </si>
  <si>
    <t>包启铭</t>
  </si>
  <si>
    <t>21205815</t>
  </si>
  <si>
    <t>高世巍</t>
  </si>
  <si>
    <t>21209323</t>
  </si>
  <si>
    <t>康小龙</t>
  </si>
  <si>
    <t>21203010</t>
  </si>
  <si>
    <t>马国铭</t>
  </si>
  <si>
    <t>21203907</t>
  </si>
  <si>
    <t>曹国新</t>
  </si>
  <si>
    <t>21201811</t>
  </si>
  <si>
    <t>朱昱</t>
  </si>
  <si>
    <t>21207107</t>
  </si>
  <si>
    <t>王博文</t>
  </si>
  <si>
    <t>21211924</t>
  </si>
  <si>
    <t>左腾</t>
  </si>
  <si>
    <t>21222405</t>
  </si>
  <si>
    <t>陈明宇</t>
  </si>
  <si>
    <t>1052</t>
  </si>
  <si>
    <t>21213913</t>
  </si>
  <si>
    <t>张鐳</t>
  </si>
  <si>
    <t>1053</t>
  </si>
  <si>
    <t>21222101</t>
  </si>
  <si>
    <t>芦家田</t>
  </si>
  <si>
    <t>21229221</t>
  </si>
  <si>
    <t>陈振江</t>
  </si>
  <si>
    <t>21236524</t>
  </si>
  <si>
    <t>杨家庆</t>
  </si>
  <si>
    <t>1054</t>
  </si>
  <si>
    <t>21204513</t>
  </si>
  <si>
    <t>雷腾</t>
  </si>
  <si>
    <t>21207606</t>
  </si>
  <si>
    <t>赛吉米代</t>
  </si>
  <si>
    <t>21207021</t>
  </si>
  <si>
    <t>周晓琴</t>
  </si>
  <si>
    <t>1055</t>
  </si>
  <si>
    <t>21231523</t>
  </si>
  <si>
    <t>陈俊飞</t>
  </si>
  <si>
    <t>21207218</t>
  </si>
  <si>
    <t>黄龙斌</t>
  </si>
  <si>
    <t>21203030</t>
  </si>
  <si>
    <t>吴强</t>
  </si>
  <si>
    <t>21224217</t>
  </si>
  <si>
    <t>朱云学</t>
  </si>
  <si>
    <t>21214219</t>
  </si>
  <si>
    <t>乔靖原</t>
  </si>
  <si>
    <t>21225026</t>
  </si>
  <si>
    <t>艾热巴提·艾沙</t>
  </si>
  <si>
    <t>1056</t>
  </si>
  <si>
    <t>21202925</t>
  </si>
  <si>
    <t>景心</t>
  </si>
  <si>
    <t>21224810</t>
  </si>
  <si>
    <t>杨锦程</t>
  </si>
  <si>
    <t>21222510</t>
  </si>
  <si>
    <t>张凤娟</t>
  </si>
  <si>
    <t>1057</t>
  </si>
  <si>
    <t>21223608</t>
  </si>
  <si>
    <t>努尔夏提·吐鲁洪</t>
  </si>
  <si>
    <t>21200117</t>
  </si>
  <si>
    <t>喻凌云</t>
  </si>
  <si>
    <t>21220816</t>
  </si>
  <si>
    <t>木拉迪力·吐尔洪江</t>
  </si>
  <si>
    <t>1058</t>
  </si>
  <si>
    <t>21210810</t>
  </si>
  <si>
    <t>迪力木拉提·阿卜拉</t>
  </si>
  <si>
    <t>21205911</t>
  </si>
  <si>
    <t>石向伟</t>
  </si>
  <si>
    <t>21227825</t>
  </si>
  <si>
    <t>买海涛</t>
  </si>
  <si>
    <t>21233222</t>
  </si>
  <si>
    <t>卢尚国</t>
  </si>
  <si>
    <t>21211328</t>
  </si>
  <si>
    <t>孙伟</t>
  </si>
  <si>
    <t>21221907</t>
  </si>
  <si>
    <t>吐尔松江·尼亚孜</t>
  </si>
  <si>
    <t>21218607</t>
  </si>
  <si>
    <t>魏威</t>
  </si>
  <si>
    <t>21201129</t>
  </si>
  <si>
    <t>库都斯·吐尔逊</t>
  </si>
  <si>
    <t>21231022</t>
  </si>
  <si>
    <t>阿不来提·肉孜</t>
  </si>
  <si>
    <t>1060</t>
  </si>
  <si>
    <t>21218604</t>
  </si>
  <si>
    <t>张雨煊</t>
  </si>
  <si>
    <t>21225819</t>
  </si>
  <si>
    <t>宇米提·库尔班</t>
  </si>
  <si>
    <t>21208212</t>
  </si>
  <si>
    <t>邱刚</t>
  </si>
  <si>
    <t>21225517</t>
  </si>
  <si>
    <t>伊尔夏提·派孜拉</t>
  </si>
  <si>
    <t>21236823</t>
  </si>
  <si>
    <t>蒋聪</t>
  </si>
  <si>
    <t>21200812</t>
  </si>
  <si>
    <t>翟耀耀</t>
  </si>
  <si>
    <t>1062</t>
  </si>
  <si>
    <t>21200925</t>
  </si>
  <si>
    <t>马永煜</t>
  </si>
  <si>
    <t>21216219</t>
  </si>
  <si>
    <t>迪力夏提·阿迪力</t>
  </si>
  <si>
    <t>21204904</t>
  </si>
  <si>
    <t>艾力夏提·艾尼瓦尔</t>
  </si>
  <si>
    <t>1063</t>
  </si>
  <si>
    <t>21203525</t>
  </si>
  <si>
    <t>郭瑞彬</t>
  </si>
  <si>
    <t>21222012</t>
  </si>
  <si>
    <t>田野</t>
  </si>
  <si>
    <t>21220122</t>
  </si>
  <si>
    <t>奥布力·麦麦提</t>
  </si>
  <si>
    <t>1064</t>
  </si>
  <si>
    <t>21236203</t>
  </si>
  <si>
    <t>王舒泰</t>
  </si>
  <si>
    <t>21206801</t>
  </si>
  <si>
    <t>潘婷婷</t>
  </si>
  <si>
    <t>21205617</t>
  </si>
  <si>
    <t>王璐瑶</t>
  </si>
  <si>
    <t>21206425</t>
  </si>
  <si>
    <t>夏日帕提·艾尼玩</t>
  </si>
  <si>
    <t>21201901</t>
  </si>
  <si>
    <t>阿衣古丽·尼亚孜</t>
  </si>
  <si>
    <t>21218108</t>
  </si>
  <si>
    <t>努尔阿米乃姆·穆太力普</t>
  </si>
  <si>
    <t>21234609</t>
  </si>
  <si>
    <t>奴尔布比·阿布都热合曼</t>
  </si>
  <si>
    <t>21208126</t>
  </si>
  <si>
    <t>苏比努尔·艾麦尔</t>
  </si>
  <si>
    <t>21219316</t>
  </si>
  <si>
    <t>唐努尔·麦麦提</t>
  </si>
  <si>
    <t>21237128</t>
  </si>
  <si>
    <t>汤晶晶</t>
  </si>
  <si>
    <t>21208429</t>
  </si>
  <si>
    <t>穆开热姆·阿布拉</t>
  </si>
  <si>
    <t>21203701</t>
  </si>
  <si>
    <t>王佳</t>
  </si>
  <si>
    <t>21201428</t>
  </si>
  <si>
    <t>于芳</t>
  </si>
  <si>
    <t>21220408</t>
  </si>
  <si>
    <t>刘蕾</t>
  </si>
  <si>
    <t>21211206</t>
  </si>
  <si>
    <t>阿曼古丽·图尔迪</t>
  </si>
  <si>
    <t>21213715</t>
  </si>
  <si>
    <t>麦尔耶姆·艾则孜阿吉</t>
  </si>
  <si>
    <t>21211111</t>
  </si>
  <si>
    <t>贺久才</t>
  </si>
  <si>
    <t>21208017</t>
  </si>
  <si>
    <t>阿丽亚·库尔班</t>
  </si>
  <si>
    <t>1065</t>
  </si>
  <si>
    <t>21204629</t>
  </si>
  <si>
    <t>阿丽米拉·麦麦提</t>
  </si>
  <si>
    <t>21216921</t>
  </si>
  <si>
    <t>迪丽拜尔·麦麦提图尔荪</t>
  </si>
  <si>
    <t>21231120</t>
  </si>
  <si>
    <t>古丽斯坦·艾尔肯</t>
  </si>
  <si>
    <t>21203420</t>
  </si>
  <si>
    <t>马永霞</t>
  </si>
  <si>
    <t>21202602</t>
  </si>
  <si>
    <t>苏比努尔·麦麦提</t>
  </si>
  <si>
    <t>21201602</t>
  </si>
  <si>
    <t>邹其金</t>
  </si>
  <si>
    <t>21222203</t>
  </si>
  <si>
    <t>阿地拉·阿布都热合曼</t>
  </si>
  <si>
    <t>21228204</t>
  </si>
  <si>
    <t>玛依努尔·托乎提</t>
  </si>
  <si>
    <t>21202025</t>
  </si>
  <si>
    <t>马娟娟</t>
  </si>
  <si>
    <t>21233624</t>
  </si>
  <si>
    <t>米日尼尕尔·马木提</t>
  </si>
  <si>
    <t>21222019</t>
  </si>
  <si>
    <t>阿依合妮姆·祖农</t>
  </si>
  <si>
    <t>21200404</t>
  </si>
  <si>
    <t>阿迪拉·阿布都热西提</t>
  </si>
  <si>
    <t>21229411</t>
  </si>
  <si>
    <t>虎玉镯</t>
  </si>
  <si>
    <t>21227726</t>
  </si>
  <si>
    <t>杨倩</t>
  </si>
  <si>
    <t>21215719</t>
  </si>
  <si>
    <t>艾则瓦吉古丽·阿卜力克木</t>
  </si>
  <si>
    <t>21219818</t>
  </si>
  <si>
    <t>热米拉·西热甫</t>
  </si>
  <si>
    <t>21224909</t>
  </si>
  <si>
    <t>努尔比姑·艾尼</t>
  </si>
  <si>
    <t>1066</t>
  </si>
  <si>
    <t>21203820</t>
  </si>
  <si>
    <t>图尔贡·纳斯尔</t>
  </si>
  <si>
    <t>21202115</t>
  </si>
  <si>
    <t>穆聪亮</t>
  </si>
  <si>
    <t>21227530</t>
  </si>
  <si>
    <t>李善政</t>
  </si>
  <si>
    <t>21207727</t>
  </si>
  <si>
    <t>陈爱国</t>
  </si>
  <si>
    <t>21212019</t>
  </si>
  <si>
    <t>何白白</t>
  </si>
  <si>
    <t>21209111</t>
  </si>
  <si>
    <t>石鹏宏</t>
  </si>
  <si>
    <t>21226123</t>
  </si>
  <si>
    <t>马翔</t>
  </si>
  <si>
    <t>21217520</t>
  </si>
  <si>
    <t>祖力皮喀尔·木塔力甫</t>
  </si>
  <si>
    <t>21214028</t>
  </si>
  <si>
    <t>安勇虎</t>
  </si>
  <si>
    <t>21235905</t>
  </si>
  <si>
    <t>刘元才</t>
  </si>
  <si>
    <t>1068</t>
  </si>
  <si>
    <t>21224321</t>
  </si>
  <si>
    <t>来永乐</t>
  </si>
  <si>
    <t>自治区戒毒管理局</t>
  </si>
  <si>
    <t>1069</t>
  </si>
  <si>
    <t>21230305</t>
  </si>
  <si>
    <t>盛鸿远</t>
  </si>
  <si>
    <t>21233518</t>
  </si>
  <si>
    <t>杨建正</t>
  </si>
  <si>
    <t>21215026</t>
  </si>
  <si>
    <t>王怀博</t>
  </si>
  <si>
    <t>21233115</t>
  </si>
  <si>
    <t>孙志平</t>
  </si>
  <si>
    <t>21202313</t>
  </si>
  <si>
    <t>张广文</t>
  </si>
  <si>
    <t>21207015</t>
  </si>
  <si>
    <t>赵亮</t>
  </si>
  <si>
    <t>1070</t>
  </si>
  <si>
    <t>21212902</t>
  </si>
  <si>
    <t>赵正浩</t>
  </si>
  <si>
    <t>21234406</t>
  </si>
  <si>
    <t>郑言龙</t>
  </si>
  <si>
    <t>21218516</t>
  </si>
  <si>
    <t>李哲鹏</t>
  </si>
  <si>
    <t>21223503</t>
  </si>
  <si>
    <t>刘宽</t>
  </si>
  <si>
    <t>1071</t>
  </si>
  <si>
    <t>21224208</t>
  </si>
  <si>
    <t>高田芳</t>
  </si>
  <si>
    <t>21208927</t>
  </si>
  <si>
    <t>赵婧</t>
  </si>
  <si>
    <t>21225205</t>
  </si>
  <si>
    <t>恽媛</t>
  </si>
  <si>
    <t>21205629</t>
  </si>
  <si>
    <t>陈青</t>
  </si>
  <si>
    <t>1072</t>
  </si>
  <si>
    <t>21230009</t>
  </si>
  <si>
    <t>包栋</t>
  </si>
  <si>
    <t>21227604</t>
  </si>
  <si>
    <t>耶合亚·艾买提</t>
  </si>
  <si>
    <t>21206009</t>
  </si>
  <si>
    <t>王伟健</t>
  </si>
  <si>
    <t>1073</t>
  </si>
  <si>
    <t>21222823</t>
  </si>
  <si>
    <t>张璟睿</t>
  </si>
  <si>
    <t>21214303</t>
  </si>
  <si>
    <t>李可心</t>
  </si>
  <si>
    <t>21226418</t>
  </si>
  <si>
    <t>豆衡兴</t>
  </si>
  <si>
    <t>21217321</t>
  </si>
  <si>
    <t>袁崇杉</t>
  </si>
  <si>
    <t>21234718</t>
  </si>
  <si>
    <t>张亚军</t>
  </si>
  <si>
    <t>21221501</t>
  </si>
  <si>
    <t>买尔旦江·玉山</t>
  </si>
  <si>
    <t>1074</t>
  </si>
  <si>
    <t>21213006</t>
  </si>
  <si>
    <t>薛雅文</t>
  </si>
  <si>
    <t>21216104</t>
  </si>
  <si>
    <t>夏依热·买买提</t>
  </si>
  <si>
    <t>21225924</t>
  </si>
  <si>
    <t>苏比奴古丽·巴力</t>
  </si>
  <si>
    <t>21229911</t>
  </si>
  <si>
    <t>朱德孜·塔拉甫汉</t>
  </si>
  <si>
    <t>21226013</t>
  </si>
  <si>
    <t>贺艳彬</t>
  </si>
  <si>
    <t>21209407</t>
  </si>
  <si>
    <t>董延婷</t>
  </si>
  <si>
    <t>1075</t>
  </si>
  <si>
    <t>21200723</t>
  </si>
  <si>
    <t>马迪娜·马可松木</t>
  </si>
  <si>
    <t>21219806</t>
  </si>
  <si>
    <t>陈浩</t>
  </si>
  <si>
    <t>21221605</t>
  </si>
  <si>
    <t>孔雪玉</t>
  </si>
  <si>
    <t>21207801</t>
  </si>
  <si>
    <t>李玲</t>
  </si>
  <si>
    <t>21222915</t>
  </si>
  <si>
    <t>何梦嫚</t>
  </si>
  <si>
    <t>21219217</t>
  </si>
  <si>
    <t>王芳</t>
  </si>
  <si>
    <t>21230215</t>
  </si>
  <si>
    <t>武春霞</t>
  </si>
  <si>
    <t>21222424</t>
  </si>
  <si>
    <t>21222216</t>
  </si>
  <si>
    <t>迪丽达尔·奥巴特</t>
  </si>
  <si>
    <t>21209604</t>
  </si>
  <si>
    <t>包佳宁</t>
  </si>
  <si>
    <t>21205128</t>
  </si>
  <si>
    <t>赵彩凤</t>
  </si>
  <si>
    <t>21209007</t>
  </si>
  <si>
    <t>刘乔</t>
  </si>
  <si>
    <t>1076</t>
  </si>
  <si>
    <t>21202702</t>
  </si>
  <si>
    <t>周智威</t>
  </si>
  <si>
    <t>21206218</t>
  </si>
  <si>
    <t>祁智亮</t>
  </si>
  <si>
    <t>21214430</t>
  </si>
  <si>
    <t>王和凯</t>
  </si>
  <si>
    <t>21225314</t>
  </si>
  <si>
    <t>王光辉</t>
  </si>
  <si>
    <t>21215917</t>
  </si>
  <si>
    <t>马建</t>
  </si>
  <si>
    <t>21200816</t>
  </si>
  <si>
    <t>张勇</t>
  </si>
  <si>
    <t>21231310</t>
  </si>
  <si>
    <t>贺培桓</t>
  </si>
  <si>
    <t>21222013</t>
  </si>
  <si>
    <t>郑雄</t>
  </si>
  <si>
    <t>21214025</t>
  </si>
  <si>
    <t>高洋</t>
  </si>
  <si>
    <t>1077</t>
  </si>
  <si>
    <t>21221411</t>
  </si>
  <si>
    <t>薛帅</t>
  </si>
  <si>
    <t>21214313</t>
  </si>
  <si>
    <t>冯振轩</t>
  </si>
  <si>
    <t>21229809</t>
  </si>
  <si>
    <t>高强</t>
  </si>
  <si>
    <t>1078</t>
  </si>
  <si>
    <t>21237315</t>
  </si>
  <si>
    <t>于典文</t>
  </si>
  <si>
    <t>21210506</t>
  </si>
  <si>
    <t>蔡云</t>
  </si>
  <si>
    <t>21218512</t>
  </si>
  <si>
    <t>王坤</t>
  </si>
  <si>
    <t>1079</t>
  </si>
  <si>
    <t>21226005</t>
  </si>
  <si>
    <t>赵梅杰</t>
  </si>
  <si>
    <t>21200518</t>
  </si>
  <si>
    <t>谢灿</t>
  </si>
  <si>
    <t>21227607</t>
  </si>
  <si>
    <t>柴政</t>
  </si>
  <si>
    <t>1080</t>
  </si>
  <si>
    <t>21204920</t>
  </si>
  <si>
    <t>潘晨辉</t>
  </si>
  <si>
    <t>21205129</t>
  </si>
  <si>
    <t>史永冰</t>
  </si>
  <si>
    <t>21217113</t>
  </si>
  <si>
    <t>赵志龙</t>
  </si>
  <si>
    <t>1081</t>
  </si>
  <si>
    <t>21201816</t>
  </si>
  <si>
    <t>姜正德</t>
  </si>
  <si>
    <t>21231605</t>
  </si>
  <si>
    <t>周特</t>
  </si>
  <si>
    <t>21205105</t>
  </si>
  <si>
    <t>谢天贵</t>
  </si>
  <si>
    <t>21236301</t>
  </si>
  <si>
    <t>胡栋</t>
  </si>
  <si>
    <t>21206106</t>
  </si>
  <si>
    <t>阿卜杜艾尼·玉苏普</t>
  </si>
  <si>
    <t>21207528</t>
  </si>
  <si>
    <t>海腾飞</t>
  </si>
  <si>
    <t>21217828</t>
  </si>
  <si>
    <t>葛振虎</t>
  </si>
  <si>
    <t>21207406</t>
  </si>
  <si>
    <t>杨宝成</t>
  </si>
  <si>
    <t>21213330</t>
  </si>
  <si>
    <t>石明海</t>
  </si>
  <si>
    <t>1082</t>
  </si>
  <si>
    <t>21231414</t>
  </si>
  <si>
    <t>加黑亚·努苏甫</t>
  </si>
  <si>
    <t>21206112</t>
  </si>
  <si>
    <t>何小云</t>
  </si>
  <si>
    <t>21214204</t>
  </si>
  <si>
    <t>李宇翔</t>
  </si>
  <si>
    <t>1083</t>
  </si>
  <si>
    <t>21223911</t>
  </si>
  <si>
    <t>阿依达尔·巴哈提别克</t>
  </si>
  <si>
    <t>21205213</t>
  </si>
  <si>
    <t>纪超</t>
  </si>
  <si>
    <t>21210301</t>
  </si>
  <si>
    <t>王鑫旭</t>
  </si>
  <si>
    <t>21209503</t>
  </si>
  <si>
    <t>闫超</t>
  </si>
  <si>
    <t>21207706</t>
  </si>
  <si>
    <t>阿尔逊·革命</t>
  </si>
  <si>
    <t>21220422</t>
  </si>
  <si>
    <t>阿克教勒·阿力木别克</t>
  </si>
  <si>
    <t>1084</t>
  </si>
  <si>
    <t>21213818</t>
  </si>
  <si>
    <t>王建新</t>
  </si>
  <si>
    <t>21224105</t>
  </si>
  <si>
    <t>甫·甫加</t>
  </si>
  <si>
    <t>21208720</t>
  </si>
  <si>
    <t>张小兵</t>
  </si>
  <si>
    <t>1085</t>
  </si>
  <si>
    <t>21214222</t>
  </si>
  <si>
    <t>武洪静</t>
  </si>
  <si>
    <t>1086</t>
  </si>
  <si>
    <t>21204411</t>
  </si>
  <si>
    <t>肖亚</t>
  </si>
  <si>
    <t>21232301</t>
  </si>
  <si>
    <t>王陆通</t>
  </si>
  <si>
    <t>21231510</t>
  </si>
  <si>
    <t>米尔根</t>
  </si>
  <si>
    <t>1087</t>
  </si>
  <si>
    <t>21216114</t>
  </si>
  <si>
    <t>郑天鹏</t>
  </si>
  <si>
    <t>21218619</t>
  </si>
  <si>
    <t>甫热哈提·焦代提</t>
  </si>
  <si>
    <t>21204625</t>
  </si>
  <si>
    <t>1088</t>
  </si>
  <si>
    <t>21201224</t>
  </si>
  <si>
    <t>吴光见</t>
  </si>
  <si>
    <t>21219407</t>
  </si>
  <si>
    <t>童恪</t>
  </si>
  <si>
    <t>1089</t>
  </si>
  <si>
    <t>21210912</t>
  </si>
  <si>
    <t>段海涛</t>
  </si>
  <si>
    <t>21202910</t>
  </si>
  <si>
    <t>何俊杰</t>
  </si>
  <si>
    <t>21216310</t>
  </si>
  <si>
    <t>许嘉诚</t>
  </si>
  <si>
    <t>21210203</t>
  </si>
  <si>
    <t>朱怡霖</t>
  </si>
  <si>
    <t>21208725</t>
  </si>
  <si>
    <t>朱朝鑫</t>
  </si>
  <si>
    <t>21221507</t>
  </si>
  <si>
    <t>王建维</t>
  </si>
  <si>
    <t>1090</t>
  </si>
  <si>
    <t>21200629</t>
  </si>
  <si>
    <t>王乐</t>
  </si>
  <si>
    <t>21211817</t>
  </si>
  <si>
    <t>马荣</t>
  </si>
  <si>
    <t>1091</t>
  </si>
  <si>
    <t>21215925</t>
  </si>
  <si>
    <t>耿吉利</t>
  </si>
  <si>
    <t>21232829</t>
  </si>
  <si>
    <t>阿热依·阿依丁</t>
  </si>
  <si>
    <t>1093</t>
  </si>
  <si>
    <t>21200121</t>
  </si>
  <si>
    <t>21205821</t>
  </si>
  <si>
    <t>克以赛尔江·克然木</t>
  </si>
  <si>
    <t>21234027</t>
  </si>
  <si>
    <t>帕尔达伟斯·帕尔哈提</t>
  </si>
  <si>
    <t>21214020</t>
  </si>
  <si>
    <t>苏巴提·吐尔逊</t>
  </si>
  <si>
    <t>21231212</t>
  </si>
  <si>
    <t>黎权林</t>
  </si>
  <si>
    <t>21207702</t>
  </si>
  <si>
    <t>吐尔洪·祖农</t>
  </si>
  <si>
    <t>1094</t>
  </si>
  <si>
    <t>21201106</t>
  </si>
  <si>
    <t>李晓学</t>
  </si>
  <si>
    <t>21225802</t>
  </si>
  <si>
    <t>田学超</t>
  </si>
  <si>
    <t>21237014</t>
  </si>
  <si>
    <t>姜鑫鑫</t>
  </si>
  <si>
    <t>1095</t>
  </si>
  <si>
    <t>21211907</t>
  </si>
  <si>
    <t>吴星</t>
  </si>
  <si>
    <t>21221220</t>
  </si>
  <si>
    <t>蔡镠祯</t>
  </si>
  <si>
    <t>21219201</t>
  </si>
  <si>
    <t>张多玉</t>
  </si>
  <si>
    <t>1096</t>
  </si>
  <si>
    <t>21213130</t>
  </si>
  <si>
    <t>胡鑫</t>
  </si>
  <si>
    <t>21223105</t>
  </si>
  <si>
    <t>丁宴良</t>
  </si>
  <si>
    <t>21216615</t>
  </si>
  <si>
    <t>张健</t>
  </si>
  <si>
    <t>1097</t>
  </si>
  <si>
    <t>21233215</t>
  </si>
  <si>
    <t>孙凯</t>
  </si>
  <si>
    <t>21224124</t>
  </si>
  <si>
    <t>21201502</t>
  </si>
  <si>
    <t>崔岸雨</t>
  </si>
  <si>
    <t>21204118</t>
  </si>
  <si>
    <t>廖明</t>
  </si>
  <si>
    <t>21200225</t>
  </si>
  <si>
    <t>王皓</t>
  </si>
  <si>
    <t>21218022</t>
  </si>
  <si>
    <t>赵峰云</t>
  </si>
  <si>
    <t>21220106</t>
  </si>
  <si>
    <t>康向飞</t>
  </si>
  <si>
    <t>21228101</t>
  </si>
  <si>
    <t>仲崇彪</t>
  </si>
  <si>
    <t>21203918</t>
  </si>
  <si>
    <t>钟委</t>
  </si>
  <si>
    <t>21220410</t>
  </si>
  <si>
    <t>周瑞华</t>
  </si>
  <si>
    <t>21228810</t>
  </si>
  <si>
    <t>石宝良</t>
  </si>
  <si>
    <t>21217021</t>
  </si>
  <si>
    <t>鲁志秋</t>
  </si>
  <si>
    <t>1098</t>
  </si>
  <si>
    <t>21227616</t>
  </si>
  <si>
    <t>张凌志</t>
  </si>
  <si>
    <t>21232001</t>
  </si>
  <si>
    <t>冶富伟</t>
  </si>
  <si>
    <t>21236326</t>
  </si>
  <si>
    <t>张涛</t>
  </si>
  <si>
    <t>21202919</t>
  </si>
  <si>
    <t>韩潇</t>
  </si>
  <si>
    <t>21223526</t>
  </si>
  <si>
    <t>谭英超</t>
  </si>
  <si>
    <t>21212620</t>
  </si>
  <si>
    <t>孟钒盛</t>
  </si>
  <si>
    <t>21230220</t>
  </si>
  <si>
    <t>季洲一</t>
  </si>
  <si>
    <t>21218921</t>
  </si>
  <si>
    <t>苏威</t>
  </si>
  <si>
    <t>21207511</t>
  </si>
  <si>
    <t>申强</t>
  </si>
  <si>
    <t>21231916</t>
  </si>
  <si>
    <t>欧阳乐</t>
  </si>
  <si>
    <t>21202516</t>
  </si>
  <si>
    <t>李存贵</t>
  </si>
  <si>
    <t>21202905</t>
  </si>
  <si>
    <t>陈宽</t>
  </si>
  <si>
    <t>21202722</t>
  </si>
  <si>
    <t>陈阿庆</t>
  </si>
  <si>
    <t>21212805</t>
  </si>
  <si>
    <t>赵辉</t>
  </si>
  <si>
    <t>21219819</t>
  </si>
  <si>
    <t>张宏伟</t>
  </si>
  <si>
    <t>21206428</t>
  </si>
  <si>
    <t>肖宵</t>
  </si>
  <si>
    <t>21208803</t>
  </si>
  <si>
    <t>陈晶</t>
  </si>
  <si>
    <t>21215405</t>
  </si>
  <si>
    <t>蔺杰</t>
  </si>
  <si>
    <t>1099</t>
  </si>
  <si>
    <t>21230010</t>
  </si>
  <si>
    <t>李威</t>
  </si>
  <si>
    <t>21226729</t>
  </si>
  <si>
    <t>韩亚军</t>
  </si>
  <si>
    <t>21206511</t>
  </si>
  <si>
    <t>王亚波</t>
  </si>
  <si>
    <t>21236726</t>
  </si>
  <si>
    <t>陈伟</t>
  </si>
  <si>
    <t>21202102</t>
  </si>
  <si>
    <t>王亨</t>
  </si>
  <si>
    <t>21232308</t>
  </si>
  <si>
    <t>钟培荣</t>
  </si>
  <si>
    <t>1100</t>
  </si>
  <si>
    <t>21219417</t>
  </si>
  <si>
    <t>郭志康</t>
  </si>
  <si>
    <t>21231901</t>
  </si>
  <si>
    <t>和旺</t>
  </si>
  <si>
    <t>21227003</t>
  </si>
  <si>
    <t>杜健平</t>
  </si>
  <si>
    <t>1101</t>
  </si>
  <si>
    <t>21209230</t>
  </si>
  <si>
    <t>孙万鹏</t>
  </si>
  <si>
    <t>21226814</t>
  </si>
  <si>
    <t>陈坚</t>
  </si>
  <si>
    <t>21203528</t>
  </si>
  <si>
    <t>任静</t>
  </si>
  <si>
    <t>面试成绩未达到60分</t>
  </si>
  <si>
    <t>21236206</t>
  </si>
  <si>
    <t>王家浩</t>
  </si>
  <si>
    <t>21203616</t>
  </si>
  <si>
    <t>杨傅游</t>
  </si>
  <si>
    <t>21209929</t>
  </si>
  <si>
    <t>周帆</t>
  </si>
  <si>
    <t>21206201</t>
  </si>
  <si>
    <t>杨学兵</t>
  </si>
  <si>
    <t>21230229</t>
  </si>
  <si>
    <t>21207809</t>
  </si>
  <si>
    <t>艾日夏提·艾力</t>
  </si>
  <si>
    <t>1102</t>
  </si>
  <si>
    <t>21207314</t>
  </si>
  <si>
    <t>孟佳</t>
  </si>
  <si>
    <t>21209023</t>
  </si>
  <si>
    <t>麦尔哈巴·艾合麦提</t>
  </si>
  <si>
    <t>21206730</t>
  </si>
  <si>
    <t>蔡明华</t>
  </si>
  <si>
    <t>1103</t>
  </si>
  <si>
    <t>21223324</t>
  </si>
  <si>
    <t>富敏慧</t>
  </si>
  <si>
    <t>21222117</t>
  </si>
  <si>
    <t>刘莉莉</t>
  </si>
  <si>
    <t>21210009</t>
  </si>
  <si>
    <t>苏心如</t>
  </si>
  <si>
    <t>1104</t>
  </si>
  <si>
    <t>21219110</t>
  </si>
  <si>
    <t>韩凯建</t>
  </si>
  <si>
    <t>21202415</t>
  </si>
  <si>
    <t>图尔荪江·艾合麦提江</t>
  </si>
  <si>
    <t>21213922</t>
  </si>
  <si>
    <t>托合提苏来慢·伊敏</t>
  </si>
  <si>
    <t>2020年自治区司法厅直属系统面向社会公开招聘事业编制工作人员
进入面试人员名单</t>
  </si>
  <si>
    <t>民族</t>
  </si>
  <si>
    <t>身份证号码</t>
  </si>
  <si>
    <t>排序</t>
  </si>
  <si>
    <t>笔试比例</t>
  </si>
  <si>
    <t>面试比例</t>
  </si>
  <si>
    <t xml:space="preserve">厅12上1  24人
</t>
  </si>
  <si>
    <t>汉族</t>
  </si>
  <si>
    <t>652101199307121022</t>
  </si>
  <si>
    <t>哈萨克族</t>
  </si>
  <si>
    <t>654322199404154218</t>
  </si>
  <si>
    <t>柯尔克孜族</t>
  </si>
  <si>
    <t>653021199508121871</t>
  </si>
  <si>
    <t>维吾尔族</t>
  </si>
  <si>
    <t>653130199711183674</t>
  </si>
  <si>
    <t>653226198905052003</t>
  </si>
  <si>
    <t>622826199604280687</t>
  </si>
  <si>
    <t>652926199305100026</t>
  </si>
  <si>
    <t>652801199508260537</t>
  </si>
  <si>
    <t>650103199901122328</t>
  </si>
  <si>
    <t>65020219960612002X</t>
  </si>
  <si>
    <t>652122199705070023</t>
  </si>
  <si>
    <t>622102198812190017</t>
  </si>
  <si>
    <t>653101199408263223</t>
  </si>
  <si>
    <t>110101199406052029</t>
  </si>
  <si>
    <t>65410119911108054X</t>
  </si>
  <si>
    <t>320381199807280075</t>
  </si>
  <si>
    <t>652301199702020329</t>
  </si>
  <si>
    <t>650121199609302826</t>
  </si>
  <si>
    <t>653121199503140024</t>
  </si>
  <si>
    <t>65292619930918022X</t>
  </si>
  <si>
    <t>654221199510220061</t>
  </si>
  <si>
    <t>659001199503080046</t>
  </si>
  <si>
    <t>654121199209280924</t>
  </si>
  <si>
    <t>320324199709181279</t>
  </si>
  <si>
    <t>厅12上2  24人</t>
  </si>
  <si>
    <t>650102199606154021</t>
  </si>
  <si>
    <t>14018119970626301X</t>
  </si>
  <si>
    <t>650103199002140629</t>
  </si>
  <si>
    <t>650121199611080812</t>
  </si>
  <si>
    <t>回族</t>
  </si>
  <si>
    <t>654201199412131625</t>
  </si>
  <si>
    <t>510921199509090312</t>
  </si>
  <si>
    <t>65220119971017252X</t>
  </si>
  <si>
    <t>652101199402260063</t>
  </si>
  <si>
    <t>652201199703132722</t>
  </si>
  <si>
    <t>第一监狱</t>
  </si>
  <si>
    <t>150902199611113115</t>
  </si>
  <si>
    <t>652101199408201339</t>
  </si>
  <si>
    <t>650104199804160011</t>
  </si>
  <si>
    <t>622323199610022012</t>
  </si>
  <si>
    <t>620421199304272516</t>
  </si>
  <si>
    <t>654322199805250032</t>
  </si>
  <si>
    <t>652122199604141419</t>
  </si>
  <si>
    <t>412824199710122613</t>
  </si>
  <si>
    <t>412727199709036578</t>
  </si>
  <si>
    <t>41112319971222903X</t>
  </si>
  <si>
    <t>341221199505222278</t>
  </si>
  <si>
    <t>370404199609170010</t>
  </si>
  <si>
    <t>锡伯族</t>
  </si>
  <si>
    <t>65412219950616271X</t>
  </si>
  <si>
    <t>622301199603052012</t>
  </si>
  <si>
    <t>650106199704222038</t>
  </si>
  <si>
    <t>监狱管理局局指挥中心</t>
  </si>
  <si>
    <t>监狱12上  25人</t>
  </si>
  <si>
    <t>652122199510100579</t>
  </si>
  <si>
    <t>653122199504101170</t>
  </si>
  <si>
    <t>650121199812251315</t>
  </si>
  <si>
    <t>65230119970625371X</t>
  </si>
  <si>
    <t>653130199204082238</t>
  </si>
  <si>
    <t>650121199801010815</t>
  </si>
  <si>
    <t>民警训练中心</t>
  </si>
  <si>
    <t>620521199407041417</t>
  </si>
  <si>
    <t>65313019960928281X</t>
  </si>
  <si>
    <t>654324199505243511</t>
  </si>
  <si>
    <t>620525199501010057</t>
  </si>
  <si>
    <t>缺考</t>
  </si>
  <si>
    <t>370923199504151530</t>
  </si>
  <si>
    <t>653101199605100837</t>
  </si>
  <si>
    <t>652328199705070575</t>
  </si>
  <si>
    <t>652824199501010011</t>
  </si>
  <si>
    <t>654222199701015833</t>
  </si>
  <si>
    <t>土族</t>
  </si>
  <si>
    <t>632126199806301670</t>
  </si>
  <si>
    <t>654301199709050418</t>
  </si>
  <si>
    <t>622323199805074816</t>
  </si>
  <si>
    <t>650106199507103013</t>
  </si>
  <si>
    <t>652829199305150035</t>
  </si>
  <si>
    <t>653201199312010550</t>
  </si>
  <si>
    <t>650103199306300011</t>
  </si>
  <si>
    <t>62242519930913665X</t>
  </si>
  <si>
    <t>622424199511032866</t>
  </si>
  <si>
    <t>652701199101014021</t>
  </si>
  <si>
    <t>戒毒12上1  25人</t>
  </si>
  <si>
    <t>623021199301054012</t>
  </si>
  <si>
    <t>622727199107102610</t>
  </si>
  <si>
    <t>620422198606292717</t>
  </si>
  <si>
    <t>659001199105303435</t>
  </si>
  <si>
    <t>650103198811206013</t>
  </si>
  <si>
    <t>650105199803010018</t>
  </si>
  <si>
    <t>女子监狱</t>
  </si>
  <si>
    <t>610431199302121942</t>
  </si>
  <si>
    <t>622827199802050328</t>
  </si>
  <si>
    <t>650104199708281622</t>
  </si>
  <si>
    <t>152627199810031326</t>
  </si>
  <si>
    <t>432503199901220326</t>
  </si>
  <si>
    <t>62042219970527712X</t>
  </si>
  <si>
    <t>650103199502071826</t>
  </si>
  <si>
    <t>652123199311251522</t>
  </si>
  <si>
    <t>620421199806024563</t>
  </si>
  <si>
    <t>654221199506181426</t>
  </si>
  <si>
    <t>653101199704060420</t>
  </si>
  <si>
    <t>652301199704082021</t>
  </si>
  <si>
    <t>652826199702063526</t>
  </si>
  <si>
    <t>650102199701240040</t>
  </si>
  <si>
    <t>652328199704161563</t>
  </si>
  <si>
    <t>653124199411234225</t>
  </si>
  <si>
    <t>652201199701031629</t>
  </si>
  <si>
    <t>653130199511073665</t>
  </si>
  <si>
    <t>510504199507041543</t>
  </si>
  <si>
    <t>戒毒12上2  24人</t>
  </si>
  <si>
    <t>622424198409222810</t>
  </si>
  <si>
    <t>652201198505144613</t>
  </si>
  <si>
    <t>652301199008203213</t>
  </si>
  <si>
    <t>370783198707195331</t>
  </si>
  <si>
    <t>652322198510293514</t>
  </si>
  <si>
    <t>652322198701212537</t>
  </si>
  <si>
    <t>340421198904072815</t>
  </si>
  <si>
    <t>第三监狱</t>
  </si>
  <si>
    <t>652325199208172619</t>
  </si>
  <si>
    <t>130724199601251710</t>
  </si>
  <si>
    <t>650103199509250616</t>
  </si>
  <si>
    <t>362323199704081036</t>
  </si>
  <si>
    <t>632123199601010571</t>
  </si>
  <si>
    <t>650102199502074019</t>
  </si>
  <si>
    <t>652926199302131716</t>
  </si>
  <si>
    <t>653124199706064219</t>
  </si>
  <si>
    <t>652302199707312511</t>
  </si>
  <si>
    <t>140828199206060044</t>
  </si>
  <si>
    <t>652325199509191629</t>
  </si>
  <si>
    <t>65900119910929242X</t>
  </si>
  <si>
    <t>第四监狱</t>
  </si>
  <si>
    <t>652327199709283010</t>
  </si>
  <si>
    <t>65232419970824001X</t>
  </si>
  <si>
    <t>蒙古族</t>
  </si>
  <si>
    <t>654001199411130718</t>
  </si>
  <si>
    <t>653127199709271319</t>
  </si>
  <si>
    <t>654324199508300016</t>
  </si>
  <si>
    <t>厅12下1  24人</t>
  </si>
  <si>
    <t>141082198901020045</t>
  </si>
  <si>
    <t>650102198606054528</t>
  </si>
  <si>
    <t>650104199001231613</t>
  </si>
  <si>
    <t>654126199601014729</t>
  </si>
  <si>
    <t>652926199411060224</t>
  </si>
  <si>
    <t>620423198506203816</t>
  </si>
  <si>
    <t>230606199305122813</t>
  </si>
  <si>
    <t>620423199309271021</t>
  </si>
  <si>
    <t>652301198709100829</t>
  </si>
  <si>
    <t>乌鲁木齐监狱</t>
  </si>
  <si>
    <t>652924199511140018</t>
  </si>
  <si>
    <t>650102199805123017</t>
  </si>
  <si>
    <t>65310119950813201X</t>
  </si>
  <si>
    <t>653125199607260018</t>
  </si>
  <si>
    <t>653125199406010418</t>
  </si>
  <si>
    <t>653127199410030510</t>
  </si>
  <si>
    <t>622323199612220215</t>
  </si>
  <si>
    <t>652323199412085114</t>
  </si>
  <si>
    <t>652926199711230010</t>
  </si>
  <si>
    <t>新收犯监狱</t>
  </si>
  <si>
    <t>511521198804231637</t>
  </si>
  <si>
    <t>62242419930811003X</t>
  </si>
  <si>
    <t>654201199201230412</t>
  </si>
  <si>
    <t>650121199202111710</t>
  </si>
  <si>
    <t>650102199002223516</t>
  </si>
  <si>
    <t>622726199110181077</t>
  </si>
  <si>
    <t>第五监狱</t>
  </si>
  <si>
    <t>厅12下2  23人</t>
  </si>
  <si>
    <t>652901199010241115</t>
  </si>
  <si>
    <t>652928199303060676</t>
  </si>
  <si>
    <t>650204199711120016</t>
  </si>
  <si>
    <t>622425199501204114</t>
  </si>
  <si>
    <t>620202199509190610</t>
  </si>
  <si>
    <t>622424199506171917</t>
  </si>
  <si>
    <t>522322199709242357</t>
  </si>
  <si>
    <t>654223199702090014</t>
  </si>
  <si>
    <t>622823199708101613</t>
  </si>
  <si>
    <t>140426199801270033</t>
  </si>
  <si>
    <t>650101199311180314</t>
  </si>
  <si>
    <t>460103199601151535</t>
  </si>
  <si>
    <t>130133199401290911</t>
  </si>
  <si>
    <t>620525199712151458</t>
  </si>
  <si>
    <t>652924199707240010</t>
  </si>
  <si>
    <t>62282319950814001X</t>
  </si>
  <si>
    <t>623023199605260037</t>
  </si>
  <si>
    <t>53302219960604221X</t>
  </si>
  <si>
    <t>650103199504152814</t>
  </si>
  <si>
    <t>苗族</t>
  </si>
  <si>
    <t>522530199610070015</t>
  </si>
  <si>
    <t>652301199703210335</t>
  </si>
  <si>
    <t>650103199608130011</t>
  </si>
  <si>
    <t>150429199512123636</t>
  </si>
  <si>
    <t>监狱12下  24人</t>
  </si>
  <si>
    <t>62230120001219281X</t>
  </si>
  <si>
    <t>370832198806083613</t>
  </si>
  <si>
    <t>610221199409190039</t>
  </si>
  <si>
    <t>510922198608170678</t>
  </si>
  <si>
    <t>659001199406031613</t>
  </si>
  <si>
    <t>652825198412201010</t>
  </si>
  <si>
    <t>乌鲁木齐未成年犯管教所</t>
  </si>
  <si>
    <t>654123199705200025</t>
  </si>
  <si>
    <t>652722199307280220</t>
  </si>
  <si>
    <t>140202199608010529</t>
  </si>
  <si>
    <t>152601199710122622</t>
  </si>
  <si>
    <t>642224199410300625</t>
  </si>
  <si>
    <t>652122199608103743</t>
  </si>
  <si>
    <t>652924199608030026</t>
  </si>
  <si>
    <t>650102199303010020</t>
  </si>
  <si>
    <t>622421199712104820</t>
  </si>
  <si>
    <t>652123199803200983</t>
  </si>
  <si>
    <t>653101199708201227</t>
  </si>
  <si>
    <t>652801199804010022</t>
  </si>
  <si>
    <t>昌吉监狱</t>
  </si>
  <si>
    <t>370781199002280773</t>
  </si>
  <si>
    <t>652323198812022038</t>
  </si>
  <si>
    <t>622301199209048672</t>
  </si>
  <si>
    <t>652301199705293218</t>
  </si>
  <si>
    <t>210104198502216116</t>
  </si>
  <si>
    <t>650103199310250619</t>
  </si>
  <si>
    <t>病犯监狱（监狱管理局总医院）</t>
  </si>
  <si>
    <t>戒毒12下1  24人</t>
  </si>
  <si>
    <t>652101199608220411</t>
  </si>
  <si>
    <t>彝族</t>
  </si>
  <si>
    <t>522428199202271611</t>
  </si>
  <si>
    <t>满族</t>
  </si>
  <si>
    <t>410422199410284315</t>
  </si>
  <si>
    <t>652201199312111211</t>
  </si>
  <si>
    <t>650102199411120737</t>
  </si>
  <si>
    <t>642222199510013671</t>
  </si>
  <si>
    <t>522401199303299015</t>
  </si>
  <si>
    <t>610425199707040211</t>
  </si>
  <si>
    <t>41232619930402575X</t>
  </si>
  <si>
    <t>642222199303051210</t>
  </si>
  <si>
    <t>620422199508253735</t>
  </si>
  <si>
    <t>622621199404163838</t>
  </si>
  <si>
    <t>654121199701230670</t>
  </si>
  <si>
    <t>622421199712013216</t>
  </si>
  <si>
    <t>652926199408261834</t>
  </si>
  <si>
    <t>622326199104232833</t>
  </si>
  <si>
    <t>藏族</t>
  </si>
  <si>
    <t>632122199405031512</t>
  </si>
  <si>
    <t>620321199402053012</t>
  </si>
  <si>
    <t>653121199704203511</t>
  </si>
  <si>
    <t>621223199512120034</t>
  </si>
  <si>
    <t>522725199508207812</t>
  </si>
  <si>
    <t>622624199507032039</t>
  </si>
  <si>
    <t>622429199504014530</t>
  </si>
  <si>
    <t>650102199611094019</t>
  </si>
  <si>
    <t>昌吉女子监狱</t>
  </si>
  <si>
    <t>戒毒12下2  26人</t>
  </si>
  <si>
    <t>142222199810090013</t>
  </si>
  <si>
    <t>652301199812080816</t>
  </si>
  <si>
    <t>652323199611120015</t>
  </si>
  <si>
    <t>652301199604283213</t>
  </si>
  <si>
    <t>220403199902233915</t>
  </si>
  <si>
    <t>622621199512015031</t>
  </si>
  <si>
    <t>吐鲁番监狱</t>
  </si>
  <si>
    <t>65212319911124001X</t>
  </si>
  <si>
    <t>130223199308156614</t>
  </si>
  <si>
    <t>652325199609160432</t>
  </si>
  <si>
    <t>51302319980508401X</t>
  </si>
  <si>
    <t>622827199111053132</t>
  </si>
  <si>
    <t>622724199705061119</t>
  </si>
  <si>
    <t>610581199708091914</t>
  </si>
  <si>
    <t>150421199010134510</t>
  </si>
  <si>
    <t>622201199008037816</t>
  </si>
  <si>
    <t>652323198903091418</t>
  </si>
  <si>
    <t>622722199211153635</t>
  </si>
  <si>
    <t>652301198809161514</t>
  </si>
  <si>
    <t>622427199006010438</t>
  </si>
  <si>
    <t>654223199209131214</t>
  </si>
  <si>
    <t>622824199903011150</t>
  </si>
  <si>
    <t>652323199011202316</t>
  </si>
  <si>
    <t>620522199709182959</t>
  </si>
  <si>
    <t>自治区和田强制隔离戒毒所</t>
  </si>
  <si>
    <t>653225199602290010</t>
  </si>
  <si>
    <t>510122199503295918</t>
  </si>
  <si>
    <t>653225199603031010</t>
  </si>
  <si>
    <t>厅13上1  24人</t>
  </si>
  <si>
    <t>642222199312062237</t>
  </si>
  <si>
    <t>622126199902110012</t>
  </si>
  <si>
    <t>623021199908265510</t>
  </si>
  <si>
    <t>652101199611183914</t>
  </si>
  <si>
    <t>431128199405086812</t>
  </si>
  <si>
    <t>653128199504250350</t>
  </si>
  <si>
    <t>620523199510111690</t>
  </si>
  <si>
    <t>622326199411254637</t>
  </si>
  <si>
    <t>652101199508070030</t>
  </si>
  <si>
    <t>652101199702120417</t>
  </si>
  <si>
    <t>220882199707310214</t>
  </si>
  <si>
    <t>652122199602080077</t>
  </si>
  <si>
    <t>330328199611211115</t>
  </si>
  <si>
    <t>622627199303033012</t>
  </si>
  <si>
    <t>65210119970828042X</t>
  </si>
  <si>
    <t>653121199603063214</t>
  </si>
  <si>
    <t>652829198711050326</t>
  </si>
  <si>
    <t>652302199102122029</t>
  </si>
  <si>
    <t>652101199210261336</t>
  </si>
  <si>
    <t>653126199609152236</t>
  </si>
  <si>
    <t>654123199006131788</t>
  </si>
  <si>
    <t>622424199201170032</t>
  </si>
  <si>
    <t>622701198604182019</t>
  </si>
  <si>
    <t>620523199210110872</t>
  </si>
  <si>
    <t>厅13上2  24人</t>
  </si>
  <si>
    <t>632801199811130512</t>
  </si>
  <si>
    <t>612624199406070042</t>
  </si>
  <si>
    <t>140602199102210576</t>
  </si>
  <si>
    <t>达坂城监狱</t>
  </si>
  <si>
    <t>622727199811268315</t>
  </si>
  <si>
    <t>652123199404100918</t>
  </si>
  <si>
    <t>650121199309013213</t>
  </si>
  <si>
    <t>622827199609080613</t>
  </si>
  <si>
    <t>65292319980124031X</t>
  </si>
  <si>
    <t>622323199702135217</t>
  </si>
  <si>
    <t>乌苏监狱</t>
  </si>
  <si>
    <t>654223198811030913</t>
  </si>
  <si>
    <t>654222199903180714</t>
  </si>
  <si>
    <t>622322198611173815</t>
  </si>
  <si>
    <t>654222198912155815</t>
  </si>
  <si>
    <t>654222198602040713</t>
  </si>
  <si>
    <t>412825198904207334</t>
  </si>
  <si>
    <t>沙湾监狱</t>
  </si>
  <si>
    <t>622322199805283056</t>
  </si>
  <si>
    <t>654223199504221511</t>
  </si>
  <si>
    <t>654223199712300011</t>
  </si>
  <si>
    <t>652324199607223130</t>
  </si>
  <si>
    <t>654223199812231535</t>
  </si>
  <si>
    <t>654223199712311212</t>
  </si>
  <si>
    <t>福海监狱</t>
  </si>
  <si>
    <t>654323199701232311</t>
  </si>
  <si>
    <t>654322199311034217</t>
  </si>
  <si>
    <t>620523199910120852</t>
  </si>
  <si>
    <t>监狱13上  25人</t>
  </si>
  <si>
    <t>654323199411183312</t>
  </si>
  <si>
    <t>230305199801254812</t>
  </si>
  <si>
    <t>652327199705314115</t>
  </si>
  <si>
    <t>622623199803150674</t>
  </si>
  <si>
    <t>630121199405126417</t>
  </si>
  <si>
    <t>620525199501221436</t>
  </si>
  <si>
    <t>642224199611122618</t>
  </si>
  <si>
    <t>650204199711240018</t>
  </si>
  <si>
    <t>652701199711030010</t>
  </si>
  <si>
    <t>370982199903043617</t>
  </si>
  <si>
    <t>654101199802150279</t>
  </si>
  <si>
    <t>412827199610244030</t>
  </si>
  <si>
    <t>421182199508161332</t>
  </si>
  <si>
    <t>622301199810271736</t>
  </si>
  <si>
    <t>654222199508283916</t>
  </si>
  <si>
    <t>652923199805040059</t>
  </si>
  <si>
    <t>530381199410224154</t>
  </si>
  <si>
    <t>654222199610225819</t>
  </si>
  <si>
    <t>652722199507220011</t>
  </si>
  <si>
    <t>532428199806180034</t>
  </si>
  <si>
    <t>620102199908117415</t>
  </si>
  <si>
    <t>610303199701012419</t>
  </si>
  <si>
    <t>伊犁监狱</t>
  </si>
  <si>
    <t>654202199703022214</t>
  </si>
  <si>
    <t>654101199702101170</t>
  </si>
  <si>
    <t>654121199708102516</t>
  </si>
  <si>
    <t>哈拉布拉监狱</t>
  </si>
  <si>
    <t>戒毒13上1  24人</t>
  </si>
  <si>
    <t>654125199403011854</t>
  </si>
  <si>
    <t>654125199605271830</t>
  </si>
  <si>
    <t>654125199702092316</t>
  </si>
  <si>
    <t>654125199602010299</t>
  </si>
  <si>
    <t>654125199311204536</t>
  </si>
  <si>
    <t>654124199803121415</t>
  </si>
  <si>
    <t>654125199802024556</t>
  </si>
  <si>
    <t>654124199804244011</t>
  </si>
  <si>
    <t>新源监狱</t>
  </si>
  <si>
    <t>654125199701211416</t>
  </si>
  <si>
    <t>65412519940804003X</t>
  </si>
  <si>
    <t>654125199610230275</t>
  </si>
  <si>
    <t>654125199702140517</t>
  </si>
  <si>
    <t>654125199710232614</t>
  </si>
  <si>
    <t>654125199612123174</t>
  </si>
  <si>
    <t>巴音郭楞监狱</t>
  </si>
  <si>
    <t>652826198710040813</t>
  </si>
  <si>
    <t>库尔勒监狱</t>
  </si>
  <si>
    <t>652801199905220512</t>
  </si>
  <si>
    <t>620321199604080078</t>
  </si>
  <si>
    <t>652825199404133518</t>
  </si>
  <si>
    <t>阿克苏监狱</t>
  </si>
  <si>
    <t>622827199403211710</t>
  </si>
  <si>
    <t>411527199005113537</t>
  </si>
  <si>
    <t>411526199301244834</t>
  </si>
  <si>
    <t>410182199303073715</t>
  </si>
  <si>
    <t>412826199002010955</t>
  </si>
  <si>
    <t>652929199604100279</t>
  </si>
  <si>
    <t>戒毒13上2  24人</t>
  </si>
  <si>
    <t>610303199406242430</t>
  </si>
  <si>
    <t>622623199806270938</t>
  </si>
  <si>
    <t>370702199807035737</t>
  </si>
  <si>
    <t>622630199702061174</t>
  </si>
  <si>
    <t>642225199410310416</t>
  </si>
  <si>
    <t>412724199808160014</t>
  </si>
  <si>
    <t>622427199605182151</t>
  </si>
  <si>
    <t>622223199603011838</t>
  </si>
  <si>
    <t>622323199602212430</t>
  </si>
  <si>
    <t>652829199712290019</t>
  </si>
  <si>
    <t>622425199710018617</t>
  </si>
  <si>
    <t>622102199607290638</t>
  </si>
  <si>
    <t>622425199411114852</t>
  </si>
  <si>
    <t>652801199510060016</t>
  </si>
  <si>
    <t>130303199512051211</t>
  </si>
  <si>
    <t>622326199612185535</t>
  </si>
  <si>
    <t>622301199901046059</t>
  </si>
  <si>
    <t>130126199603033311</t>
  </si>
  <si>
    <t>620121199711245316</t>
  </si>
  <si>
    <t>622301199502282812</t>
  </si>
  <si>
    <t>430725199608093273</t>
  </si>
  <si>
    <t>532324199605101714</t>
  </si>
  <si>
    <t>412724199703136915</t>
  </si>
  <si>
    <t>371522199701109211</t>
  </si>
  <si>
    <t>厅13下1  24人</t>
  </si>
  <si>
    <t>620123199308156121</t>
  </si>
  <si>
    <t>652829199305130325</t>
  </si>
  <si>
    <t>652829199301182419</t>
  </si>
  <si>
    <t>41282819880411632X</t>
  </si>
  <si>
    <t>652926200001103514</t>
  </si>
  <si>
    <t>142701199508237526</t>
  </si>
  <si>
    <t>温宿监狱</t>
  </si>
  <si>
    <t>652922199705150537</t>
  </si>
  <si>
    <t>513701199708086013</t>
  </si>
  <si>
    <t>652928199612012176</t>
  </si>
  <si>
    <t>沙雅监狱</t>
  </si>
  <si>
    <t>652925199701153537</t>
  </si>
  <si>
    <t>620422199704095711</t>
  </si>
  <si>
    <t>412725199605158631</t>
  </si>
  <si>
    <t>220822199611160016</t>
  </si>
  <si>
    <t>653126199406152834</t>
  </si>
  <si>
    <t>652924199901040530</t>
  </si>
  <si>
    <t>652923199405041116</t>
  </si>
  <si>
    <t>620423199607215415</t>
  </si>
  <si>
    <t>652922199804253814</t>
  </si>
  <si>
    <t>卡尔墩监狱</t>
  </si>
  <si>
    <t>371424199811023635</t>
  </si>
  <si>
    <t>652901199512227110</t>
  </si>
  <si>
    <t>652901199905194858</t>
  </si>
  <si>
    <t>653021199610050491</t>
  </si>
  <si>
    <t>653125199612133638</t>
  </si>
  <si>
    <t>652901199609215212</t>
  </si>
  <si>
    <t>牌楼监狱</t>
  </si>
  <si>
    <t>厅13下2   24人</t>
  </si>
  <si>
    <t>622201199711305114</t>
  </si>
  <si>
    <t>653127199510050172</t>
  </si>
  <si>
    <t>65312919980815011X</t>
  </si>
  <si>
    <t>370983199105102818</t>
  </si>
  <si>
    <t>653125199004280212</t>
  </si>
  <si>
    <t>653125198504054217</t>
  </si>
  <si>
    <t>喀什女子监狱</t>
  </si>
  <si>
    <t>653101199811052426</t>
  </si>
  <si>
    <t>653022199603301228</t>
  </si>
  <si>
    <t>653127199609100926</t>
  </si>
  <si>
    <t>653021199702011764</t>
  </si>
  <si>
    <t>530381199707222125</t>
  </si>
  <si>
    <t>654024199510012543</t>
  </si>
  <si>
    <t>65312219950611002X</t>
  </si>
  <si>
    <t>653122199711201043</t>
  </si>
  <si>
    <t>653131199903020024</t>
  </si>
  <si>
    <t>510524199907055683</t>
  </si>
  <si>
    <t>130929199701043823</t>
  </si>
  <si>
    <t>510113199701181122</t>
  </si>
  <si>
    <t>622429199307170745</t>
  </si>
  <si>
    <t>653121199603180824</t>
  </si>
  <si>
    <t>653121199702251528</t>
  </si>
  <si>
    <t>653127199810081325</t>
  </si>
  <si>
    <t>50023819980825584X</t>
  </si>
  <si>
    <t>65312919950209184X</t>
  </si>
  <si>
    <t>监狱13下  27人</t>
  </si>
  <si>
    <t>653125199608300624</t>
  </si>
  <si>
    <t>653128199702180680</t>
  </si>
  <si>
    <t>653101199612021221</t>
  </si>
  <si>
    <t>653121199604103564</t>
  </si>
  <si>
    <t>652901199602065725</t>
  </si>
  <si>
    <t>653101199807144440</t>
  </si>
  <si>
    <t>642226199711140429</t>
  </si>
  <si>
    <t>65230219970403152X</t>
  </si>
  <si>
    <t>653125199808090641</t>
  </si>
  <si>
    <t>51102519970606804X</t>
  </si>
  <si>
    <t>630104199702141027</t>
  </si>
  <si>
    <t>653123199703081164</t>
  </si>
  <si>
    <t>653121199708113521</t>
  </si>
  <si>
    <t>653129199601010427</t>
  </si>
  <si>
    <t>653122199511031801</t>
  </si>
  <si>
    <t>653001199407011424</t>
  </si>
  <si>
    <t>653129199411270121</t>
  </si>
  <si>
    <t>于田监狱</t>
  </si>
  <si>
    <t>622923199701195018</t>
  </si>
  <si>
    <t>653201199602254019</t>
  </si>
  <si>
    <t>642222199708084213</t>
  </si>
  <si>
    <t>622323199707251815</t>
  </si>
  <si>
    <t>622323199603170535</t>
  </si>
  <si>
    <t>653225199405260031</t>
  </si>
  <si>
    <t>622626199608166311</t>
  </si>
  <si>
    <t>411523199707270937</t>
  </si>
  <si>
    <t>62242919960315191X</t>
  </si>
  <si>
    <t>653125199706163731</t>
  </si>
  <si>
    <t>戒毒13下1  24人</t>
  </si>
  <si>
    <t>411024198707197017</t>
  </si>
  <si>
    <t>乌鲁木齐第一强制隔离戒毒所</t>
  </si>
  <si>
    <t>652325199502130014</t>
  </si>
  <si>
    <t>622223199408315676</t>
  </si>
  <si>
    <t>513701199009272511</t>
  </si>
  <si>
    <t>654128199304061513</t>
  </si>
  <si>
    <t>410522198701190678</t>
  </si>
  <si>
    <t>411330198608171536</t>
  </si>
  <si>
    <t>410329198703025055</t>
  </si>
  <si>
    <t>152527199410130012</t>
  </si>
  <si>
    <t>152106199007160058</t>
  </si>
  <si>
    <t>370923198810240078</t>
  </si>
  <si>
    <t>654001199304165325</t>
  </si>
  <si>
    <t>654301198905270042</t>
  </si>
  <si>
    <t>41142519930610816X</t>
  </si>
  <si>
    <t>654222199709260729</t>
  </si>
  <si>
    <t>232303199005262212</t>
  </si>
  <si>
    <t>65220119850822271X</t>
  </si>
  <si>
    <t>622428199412216315</t>
  </si>
  <si>
    <t>乌鲁木齐第二强制隔离戒毒所</t>
  </si>
  <si>
    <t>654322199708130055</t>
  </si>
  <si>
    <t>13082319970728101X</t>
  </si>
  <si>
    <t>341125199810158858</t>
  </si>
  <si>
    <t>500232199807263794</t>
  </si>
  <si>
    <t>65230219980420001X</t>
  </si>
  <si>
    <t>652122199701180516</t>
  </si>
  <si>
    <t>乌鲁木齐第四强制隔离戒毒所</t>
  </si>
  <si>
    <t>戒毒13下2  24人</t>
  </si>
  <si>
    <t>210381199403034112</t>
  </si>
  <si>
    <t>654125199111083776</t>
  </si>
  <si>
    <t>510623199308184511</t>
  </si>
  <si>
    <t>65010419970119442X</t>
  </si>
  <si>
    <t>652325199512262088</t>
  </si>
  <si>
    <t>622326199610163148</t>
  </si>
  <si>
    <t>654223199310040026</t>
  </si>
  <si>
    <t>652101199701010726</t>
  </si>
  <si>
    <t>654324199408030020</t>
  </si>
  <si>
    <t>652322199111144540</t>
  </si>
  <si>
    <t>652922198901010887</t>
  </si>
  <si>
    <t>420606199010251066</t>
  </si>
  <si>
    <t>65010419911224074X</t>
  </si>
  <si>
    <t>654126199301010021</t>
  </si>
  <si>
    <t>612701198603284927</t>
  </si>
  <si>
    <t>642223199302213624</t>
  </si>
  <si>
    <t>653123198709160125</t>
  </si>
  <si>
    <t>654223198604284021</t>
  </si>
  <si>
    <t>622725199611181028</t>
  </si>
  <si>
    <t>612322199207111527</t>
  </si>
  <si>
    <t>620403199010061243</t>
  </si>
  <si>
    <t>220303199103183418</t>
  </si>
  <si>
    <t>142732199410130039</t>
  </si>
  <si>
    <t>652201199012281630</t>
  </si>
  <si>
    <t>乌鲁木齐第三强制隔离戒毒所</t>
  </si>
  <si>
    <t>厅14上1  24人</t>
  </si>
  <si>
    <t>61272619940405811X</t>
  </si>
  <si>
    <t>61062619900328133X</t>
  </si>
  <si>
    <t>650103199509092312</t>
  </si>
  <si>
    <t>15280119921008531X</t>
  </si>
  <si>
    <t>622627199810050239</t>
  </si>
  <si>
    <t>650104199609160710</t>
  </si>
  <si>
    <t>622323198901123812</t>
  </si>
  <si>
    <t>652323199009202018</t>
  </si>
  <si>
    <t>152326198902280031</t>
  </si>
  <si>
    <t>昌吉强制隔离戒毒所</t>
  </si>
  <si>
    <t>652301199105010819</t>
  </si>
  <si>
    <t>53322419920801193X</t>
  </si>
  <si>
    <t>652301199604090331</t>
  </si>
  <si>
    <t>652325199508140037</t>
  </si>
  <si>
    <t>622425199802122614</t>
  </si>
  <si>
    <t>622322199610231811</t>
  </si>
  <si>
    <t>乌苏强制隔离戒毒所</t>
  </si>
  <si>
    <t>370405199611034612</t>
  </si>
  <si>
    <t>622322199601022217</t>
  </si>
  <si>
    <t>622301199710188097</t>
  </si>
  <si>
    <t>411481199607289014</t>
  </si>
  <si>
    <t>622627199403232617</t>
  </si>
  <si>
    <t>640300199005100171</t>
  </si>
  <si>
    <t>412721199511062211</t>
  </si>
  <si>
    <t>653123199407160036</t>
  </si>
  <si>
    <t>620121199401057512</t>
  </si>
  <si>
    <t>福海强制隔离戒毒所</t>
  </si>
  <si>
    <t>厅14上25人</t>
  </si>
  <si>
    <t>654323199306112619</t>
  </si>
  <si>
    <t>654323199108150518</t>
  </si>
  <si>
    <t>654323199406220027</t>
  </si>
  <si>
    <t>654325199210030929</t>
  </si>
  <si>
    <t>吐鲁番强制隔离戒毒所</t>
  </si>
  <si>
    <t>620523199809200014</t>
  </si>
  <si>
    <t>652122199511030031</t>
  </si>
  <si>
    <t>652101199612150030</t>
  </si>
  <si>
    <t>622427199406035511</t>
  </si>
  <si>
    <t>652123199312040014</t>
  </si>
  <si>
    <t>652101199601121816</t>
  </si>
  <si>
    <t>哈密强制隔离戒毒所</t>
  </si>
  <si>
    <t>420222199404064472</t>
  </si>
  <si>
    <t>430581199808195514</t>
  </si>
  <si>
    <t>652222199211170011</t>
  </si>
  <si>
    <t>620521199509281112</t>
  </si>
  <si>
    <t>622323199202215210</t>
  </si>
  <si>
    <t>622224199510195013</t>
  </si>
  <si>
    <t>654222199211053415</t>
  </si>
  <si>
    <t>652201199111240674</t>
  </si>
  <si>
    <t>220802199609020318</t>
  </si>
  <si>
    <t xml:space="preserve"> 阿克苏强制隔离戒毒所</t>
  </si>
  <si>
    <t>64222319940407061X</t>
  </si>
  <si>
    <t>620422199108094819</t>
  </si>
  <si>
    <t>652926199207214118</t>
  </si>
  <si>
    <t>372930199511141176</t>
  </si>
  <si>
    <t>140429199006018452</t>
  </si>
  <si>
    <t>511124199408173414</t>
  </si>
  <si>
    <t>塔城强制隔离戒毒所</t>
  </si>
  <si>
    <t>监狱14上2  27人</t>
  </si>
  <si>
    <t>654202199110202914</t>
  </si>
  <si>
    <t>411303198601066734</t>
  </si>
  <si>
    <t>659001199205045437</t>
  </si>
  <si>
    <t>654225199606290019</t>
  </si>
  <si>
    <t>654222199411110218</t>
  </si>
  <si>
    <t>654201199701290411</t>
  </si>
  <si>
    <t>654201199809052116</t>
  </si>
  <si>
    <t>65422119950711003X</t>
  </si>
  <si>
    <t>654221199604241015</t>
  </si>
  <si>
    <t>博乐强制隔离戒毒所</t>
  </si>
  <si>
    <t>652723198703070710</t>
  </si>
  <si>
    <t>652722198910151015</t>
  </si>
  <si>
    <t>622726199610011090</t>
  </si>
  <si>
    <t>532326199511070016</t>
  </si>
  <si>
    <t>130527199505131012</t>
  </si>
  <si>
    <t>652723199811082510</t>
  </si>
  <si>
    <t>65272319950108035X</t>
  </si>
  <si>
    <t>659001199502113811</t>
  </si>
  <si>
    <t>652701199501190438</t>
  </si>
  <si>
    <t>220382199703284314</t>
  </si>
  <si>
    <t>伊宁强制隔离戒毒所</t>
  </si>
  <si>
    <t>370832199408277038</t>
  </si>
  <si>
    <t>230904199501061118</t>
  </si>
  <si>
    <t>654301199003160017</t>
  </si>
  <si>
    <t>370682199103040219</t>
  </si>
  <si>
    <t>511381199408315433</t>
  </si>
  <si>
    <t>652325199403041817</t>
  </si>
  <si>
    <t>510824199209108879</t>
  </si>
  <si>
    <t>654323199802061937</t>
  </si>
  <si>
    <t>库尔勒强制隔离戒毒所</t>
  </si>
  <si>
    <t>戒毒14上1  24人</t>
  </si>
  <si>
    <t>152723199502106015</t>
  </si>
  <si>
    <t>511028198805113218</t>
  </si>
  <si>
    <t>152105199609292414</t>
  </si>
  <si>
    <t>622624198912110016</t>
  </si>
  <si>
    <t>652827199009102917</t>
  </si>
  <si>
    <t>622727199304264715</t>
  </si>
  <si>
    <t>360481199307110814</t>
  </si>
  <si>
    <t>320324199101180091</t>
  </si>
  <si>
    <t>50022619940810377X</t>
  </si>
  <si>
    <t>622627198707050615</t>
  </si>
  <si>
    <t>620321199411241533</t>
  </si>
  <si>
    <t>230904198912280054</t>
  </si>
  <si>
    <t>131123199005151512</t>
  </si>
  <si>
    <t>纳西族</t>
  </si>
  <si>
    <t>53322119900815155X</t>
  </si>
  <si>
    <t>652922199204216059</t>
  </si>
  <si>
    <t>喀什强制隔离戒毒所</t>
  </si>
  <si>
    <t>500234199211102757</t>
  </si>
  <si>
    <t>622301198604051359</t>
  </si>
  <si>
    <t>142223198410200959</t>
  </si>
  <si>
    <t>侗族</t>
  </si>
  <si>
    <t>522626199205152413</t>
  </si>
  <si>
    <t>142724199504020017</t>
  </si>
  <si>
    <t>620423198907077515</t>
  </si>
  <si>
    <t>140424198610063616</t>
  </si>
  <si>
    <t>511681199709051810</t>
  </si>
  <si>
    <t>653122199610270517</t>
  </si>
  <si>
    <t>戒毒14上2  25人</t>
  </si>
  <si>
    <t>652101198806253914</t>
  </si>
  <si>
    <t>65412319910814001X</t>
  </si>
  <si>
    <t>642226199101101414</t>
  </si>
  <si>
    <t>140511199102142818</t>
  </si>
  <si>
    <t>210921199511185715</t>
  </si>
  <si>
    <t>341282199311267315</t>
  </si>
  <si>
    <t>652901198511081477</t>
  </si>
  <si>
    <t>622727198411280011</t>
  </si>
  <si>
    <t>650104198701014412</t>
  </si>
  <si>
    <t>410823199010280452</t>
  </si>
  <si>
    <t>141034198910280219</t>
  </si>
  <si>
    <t>652928199607020112</t>
  </si>
  <si>
    <t>371326199803240434</t>
  </si>
  <si>
    <t>652928199209070659</t>
  </si>
  <si>
    <t>140603199507291016</t>
  </si>
  <si>
    <t>513030199005161519</t>
  </si>
  <si>
    <t>36250219951001327X</t>
  </si>
  <si>
    <t>652901199505017510</t>
  </si>
  <si>
    <t>622102199102203017</t>
  </si>
  <si>
    <t>和田强制隔离戒毒所</t>
  </si>
  <si>
    <t>达斡尔族</t>
  </si>
  <si>
    <t>232723199102180021</t>
  </si>
  <si>
    <t>532122199311160352</t>
  </si>
  <si>
    <t>653223199304193228</t>
  </si>
  <si>
    <t>622725199501022368</t>
  </si>
  <si>
    <t>652826199312113225</t>
  </si>
  <si>
    <t>622726198901062686</t>
  </si>
  <si>
    <t>2020年自治区司法厅直属事业单位面向社会公开招聘工作人员
进入体检环节人员名单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</si>
</sst>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rgb="FFFF0000"/>
      <name val="Calibri"/>
      <family val="0"/>
    </font>
    <font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60" fillId="0" borderId="9" xfId="0" applyFont="1" applyFill="1" applyBorder="1" applyAlignment="1" applyProtection="1">
      <alignment horizontal="center" vertical="center" wrapText="1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center" vertical="center" wrapText="1" shrinkToFi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76" fontId="67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9" xfId="0" applyFont="1" applyFill="1" applyBorder="1" applyAlignment="1">
      <alignment horizontal="center" vertical="center" wrapText="1" shrinkToFit="1"/>
    </xf>
    <xf numFmtId="0" fontId="0" fillId="0" borderId="0" xfId="0" applyNumberFormat="1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9" xfId="0" applyFont="1" applyFill="1" applyBorder="1" applyAlignment="1" applyProtection="1">
      <alignment horizontal="center" vertical="center" wrapText="1"/>
      <protection locked="0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vertical="center"/>
    </xf>
    <xf numFmtId="0" fontId="63" fillId="0" borderId="9" xfId="0" applyFont="1" applyBorder="1" applyAlignment="1">
      <alignment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34" borderId="9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15"/>
  <sheetViews>
    <sheetView showGridLines="0"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5.875" style="42" customWidth="1"/>
    <col min="2" max="2" width="30.375" style="47" customWidth="1"/>
    <col min="3" max="3" width="8.625" style="42" customWidth="1"/>
    <col min="4" max="4" width="14.00390625" style="42" customWidth="1"/>
    <col min="5" max="5" width="11.125" style="42" customWidth="1"/>
    <col min="6" max="6" width="18.875" style="42" customWidth="1"/>
    <col min="7" max="7" width="11.625" style="42" customWidth="1"/>
    <col min="8" max="10" width="9.00390625" style="42" customWidth="1"/>
    <col min="11" max="11" width="7.75390625" style="40" customWidth="1"/>
    <col min="12" max="12" width="10.125" style="42" customWidth="1"/>
    <col min="13" max="16384" width="9.00390625" style="42" customWidth="1"/>
  </cols>
  <sheetData>
    <row r="1" spans="1:2" s="39" customFormat="1" ht="36" customHeight="1">
      <c r="A1" s="69" t="s">
        <v>0</v>
      </c>
      <c r="B1" s="70"/>
    </row>
    <row r="2" spans="1:12" s="40" customFormat="1" ht="54" customHeight="1">
      <c r="A2" s="71" t="s">
        <v>2037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41" customFormat="1" ht="33.75" customHeight="1">
      <c r="A3" s="48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48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</row>
    <row r="4" spans="1:252" ht="24.75" customHeight="1">
      <c r="A4" s="15">
        <v>1</v>
      </c>
      <c r="B4" s="14" t="s">
        <v>13</v>
      </c>
      <c r="C4" s="15" t="s">
        <v>14</v>
      </c>
      <c r="D4" s="14" t="s">
        <v>15</v>
      </c>
      <c r="E4" s="15" t="s">
        <v>16</v>
      </c>
      <c r="F4" s="15" t="s">
        <v>17</v>
      </c>
      <c r="G4" s="15" t="s">
        <v>18</v>
      </c>
      <c r="H4" s="15">
        <v>61.5</v>
      </c>
      <c r="I4" s="15">
        <v>87</v>
      </c>
      <c r="J4" s="15">
        <f aca="true" t="shared" si="0" ref="J4:J36">(H4*40%)+(I4*60%)</f>
        <v>76.8</v>
      </c>
      <c r="K4" s="15">
        <v>1</v>
      </c>
      <c r="L4" s="49" t="s">
        <v>19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</row>
    <row r="5" spans="1:252" ht="24.75" customHeight="1">
      <c r="A5" s="15">
        <v>2</v>
      </c>
      <c r="B5" s="14" t="s">
        <v>13</v>
      </c>
      <c r="C5" s="15" t="s">
        <v>14</v>
      </c>
      <c r="D5" s="14" t="s">
        <v>15</v>
      </c>
      <c r="E5" s="15" t="s">
        <v>20</v>
      </c>
      <c r="F5" s="15" t="s">
        <v>21</v>
      </c>
      <c r="G5" s="15" t="s">
        <v>22</v>
      </c>
      <c r="H5" s="15">
        <v>59.9</v>
      </c>
      <c r="I5" s="15">
        <v>86</v>
      </c>
      <c r="J5" s="15">
        <f t="shared" si="0"/>
        <v>75.56</v>
      </c>
      <c r="K5" s="15">
        <v>2</v>
      </c>
      <c r="L5" s="49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</row>
    <row r="6" spans="1:252" ht="24.75" customHeight="1">
      <c r="A6" s="15">
        <v>3</v>
      </c>
      <c r="B6" s="14" t="s">
        <v>13</v>
      </c>
      <c r="C6" s="15" t="s">
        <v>14</v>
      </c>
      <c r="D6" s="14" t="s">
        <v>15</v>
      </c>
      <c r="E6" s="15" t="s">
        <v>23</v>
      </c>
      <c r="F6" s="15" t="s">
        <v>24</v>
      </c>
      <c r="G6" s="15" t="s">
        <v>22</v>
      </c>
      <c r="H6" s="15">
        <v>61.3</v>
      </c>
      <c r="I6" s="15">
        <v>84.8</v>
      </c>
      <c r="J6" s="15">
        <f t="shared" si="0"/>
        <v>75.39999999999999</v>
      </c>
      <c r="K6" s="15">
        <v>3</v>
      </c>
      <c r="L6" s="49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</row>
    <row r="7" spans="1:252" ht="24.75" customHeight="1">
      <c r="A7" s="15">
        <v>4</v>
      </c>
      <c r="B7" s="14" t="s">
        <v>13</v>
      </c>
      <c r="C7" s="15" t="s">
        <v>25</v>
      </c>
      <c r="D7" s="14" t="s">
        <v>15</v>
      </c>
      <c r="E7" s="15" t="s">
        <v>26</v>
      </c>
      <c r="F7" s="15" t="s">
        <v>27</v>
      </c>
      <c r="G7" s="15" t="s">
        <v>22</v>
      </c>
      <c r="H7" s="15">
        <v>59.1</v>
      </c>
      <c r="I7" s="15">
        <v>84.4</v>
      </c>
      <c r="J7" s="15">
        <f t="shared" si="0"/>
        <v>74.28</v>
      </c>
      <c r="K7" s="15">
        <v>1</v>
      </c>
      <c r="L7" s="49" t="s">
        <v>19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</row>
    <row r="8" spans="1:252" ht="24.75" customHeight="1">
      <c r="A8" s="15">
        <v>5</v>
      </c>
      <c r="B8" s="14" t="s">
        <v>13</v>
      </c>
      <c r="C8" s="15" t="s">
        <v>25</v>
      </c>
      <c r="D8" s="14" t="s">
        <v>15</v>
      </c>
      <c r="E8" s="15" t="s">
        <v>28</v>
      </c>
      <c r="F8" s="15" t="s">
        <v>29</v>
      </c>
      <c r="G8" s="15" t="s">
        <v>18</v>
      </c>
      <c r="H8" s="15">
        <v>54</v>
      </c>
      <c r="I8" s="15">
        <v>86.8</v>
      </c>
      <c r="J8" s="15">
        <f t="shared" si="0"/>
        <v>73.68</v>
      </c>
      <c r="K8" s="15">
        <v>2</v>
      </c>
      <c r="L8" s="49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</row>
    <row r="9" spans="1:252" ht="24.75" customHeight="1">
      <c r="A9" s="15">
        <v>6</v>
      </c>
      <c r="B9" s="14" t="s">
        <v>13</v>
      </c>
      <c r="C9" s="15" t="s">
        <v>25</v>
      </c>
      <c r="D9" s="14" t="s">
        <v>15</v>
      </c>
      <c r="E9" s="15" t="s">
        <v>30</v>
      </c>
      <c r="F9" s="15" t="s">
        <v>31</v>
      </c>
      <c r="G9" s="15" t="s">
        <v>18</v>
      </c>
      <c r="H9" s="15">
        <v>55.5</v>
      </c>
      <c r="I9" s="15">
        <v>79.4</v>
      </c>
      <c r="J9" s="15">
        <f t="shared" si="0"/>
        <v>69.84</v>
      </c>
      <c r="K9" s="15">
        <v>3</v>
      </c>
      <c r="L9" s="4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</row>
    <row r="10" spans="1:252" ht="24.75" customHeight="1">
      <c r="A10" s="15">
        <v>7</v>
      </c>
      <c r="B10" s="14" t="s">
        <v>13</v>
      </c>
      <c r="C10" s="15" t="s">
        <v>32</v>
      </c>
      <c r="D10" s="14" t="s">
        <v>15</v>
      </c>
      <c r="E10" s="15" t="s">
        <v>33</v>
      </c>
      <c r="F10" s="15" t="s">
        <v>34</v>
      </c>
      <c r="G10" s="15" t="s">
        <v>18</v>
      </c>
      <c r="H10" s="15">
        <v>55.2</v>
      </c>
      <c r="I10" s="15">
        <v>84.2</v>
      </c>
      <c r="J10" s="15">
        <f t="shared" si="0"/>
        <v>72.60000000000001</v>
      </c>
      <c r="K10" s="15">
        <v>1</v>
      </c>
      <c r="L10" s="49" t="s">
        <v>19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</row>
    <row r="11" spans="1:252" ht="24.75" customHeight="1">
      <c r="A11" s="15">
        <v>8</v>
      </c>
      <c r="B11" s="14" t="s">
        <v>13</v>
      </c>
      <c r="C11" s="15" t="s">
        <v>32</v>
      </c>
      <c r="D11" s="14" t="s">
        <v>15</v>
      </c>
      <c r="E11" s="15" t="s">
        <v>35</v>
      </c>
      <c r="F11" s="15" t="s">
        <v>36</v>
      </c>
      <c r="G11" s="15" t="s">
        <v>22</v>
      </c>
      <c r="H11" s="15">
        <v>52.6</v>
      </c>
      <c r="I11" s="15">
        <v>80.6</v>
      </c>
      <c r="J11" s="15">
        <f t="shared" si="0"/>
        <v>69.39999999999999</v>
      </c>
      <c r="K11" s="15">
        <v>2</v>
      </c>
      <c r="L11" s="4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</row>
    <row r="12" spans="1:252" ht="24.75" customHeight="1">
      <c r="A12" s="15">
        <v>9</v>
      </c>
      <c r="B12" s="14" t="s">
        <v>13</v>
      </c>
      <c r="C12" s="15">
        <v>1003</v>
      </c>
      <c r="D12" s="14" t="s">
        <v>15</v>
      </c>
      <c r="E12" s="15" t="s">
        <v>37</v>
      </c>
      <c r="F12" s="15" t="s">
        <v>38</v>
      </c>
      <c r="G12" s="15" t="s">
        <v>18</v>
      </c>
      <c r="H12" s="15">
        <v>50.8</v>
      </c>
      <c r="I12" s="15">
        <v>78.2</v>
      </c>
      <c r="J12" s="15">
        <f t="shared" si="0"/>
        <v>67.24000000000001</v>
      </c>
      <c r="K12" s="15">
        <v>3</v>
      </c>
      <c r="L12" s="49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</row>
    <row r="13" spans="1:252" ht="24.75" customHeight="1">
      <c r="A13" s="15">
        <v>10</v>
      </c>
      <c r="B13" s="14" t="s">
        <v>13</v>
      </c>
      <c r="C13" s="15">
        <v>1004</v>
      </c>
      <c r="D13" s="14" t="s">
        <v>15</v>
      </c>
      <c r="E13" s="15" t="s">
        <v>39</v>
      </c>
      <c r="F13" s="15" t="s">
        <v>40</v>
      </c>
      <c r="G13" s="15" t="s">
        <v>22</v>
      </c>
      <c r="H13" s="15">
        <v>60.7</v>
      </c>
      <c r="I13" s="15">
        <v>82.2</v>
      </c>
      <c r="J13" s="15">
        <f t="shared" si="0"/>
        <v>73.6</v>
      </c>
      <c r="K13" s="15">
        <v>1</v>
      </c>
      <c r="L13" s="49" t="s">
        <v>19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</row>
    <row r="14" spans="1:252" ht="24.75" customHeight="1">
      <c r="A14" s="15">
        <v>11</v>
      </c>
      <c r="B14" s="14" t="s">
        <v>13</v>
      </c>
      <c r="C14" s="15">
        <v>1004</v>
      </c>
      <c r="D14" s="14" t="s">
        <v>15</v>
      </c>
      <c r="E14" s="15">
        <v>21100514</v>
      </c>
      <c r="F14" s="15" t="s">
        <v>41</v>
      </c>
      <c r="G14" s="15" t="s">
        <v>18</v>
      </c>
      <c r="H14" s="15">
        <v>62.2</v>
      </c>
      <c r="I14" s="15">
        <v>78</v>
      </c>
      <c r="J14" s="15">
        <f t="shared" si="0"/>
        <v>71.68</v>
      </c>
      <c r="K14" s="15">
        <v>2</v>
      </c>
      <c r="L14" s="49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</row>
    <row r="15" spans="1:252" ht="24.75" customHeight="1">
      <c r="A15" s="15">
        <v>12</v>
      </c>
      <c r="B15" s="14" t="s">
        <v>13</v>
      </c>
      <c r="C15" s="15" t="s">
        <v>42</v>
      </c>
      <c r="D15" s="14" t="s">
        <v>15</v>
      </c>
      <c r="E15" s="15" t="s">
        <v>43</v>
      </c>
      <c r="F15" s="15" t="s">
        <v>44</v>
      </c>
      <c r="G15" s="15" t="s">
        <v>18</v>
      </c>
      <c r="H15" s="15">
        <v>64.6</v>
      </c>
      <c r="I15" s="15">
        <v>76</v>
      </c>
      <c r="J15" s="15">
        <f t="shared" si="0"/>
        <v>71.44</v>
      </c>
      <c r="K15" s="15">
        <v>3</v>
      </c>
      <c r="L15" s="49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</row>
    <row r="16" spans="1:252" ht="24.75" customHeight="1">
      <c r="A16" s="15">
        <v>13</v>
      </c>
      <c r="B16" s="14" t="s">
        <v>13</v>
      </c>
      <c r="C16" s="15" t="s">
        <v>45</v>
      </c>
      <c r="D16" s="14" t="s">
        <v>15</v>
      </c>
      <c r="E16" s="15" t="s">
        <v>46</v>
      </c>
      <c r="F16" s="15" t="s">
        <v>47</v>
      </c>
      <c r="G16" s="15" t="s">
        <v>18</v>
      </c>
      <c r="H16" s="15">
        <v>66.9</v>
      </c>
      <c r="I16" s="15">
        <v>91.2</v>
      </c>
      <c r="J16" s="15">
        <f t="shared" si="0"/>
        <v>81.48</v>
      </c>
      <c r="K16" s="15">
        <v>1</v>
      </c>
      <c r="L16" s="49" t="s">
        <v>19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</row>
    <row r="17" spans="1:12" ht="24.75" customHeight="1">
      <c r="A17" s="15">
        <v>14</v>
      </c>
      <c r="B17" s="14" t="s">
        <v>13</v>
      </c>
      <c r="C17" s="15" t="s">
        <v>45</v>
      </c>
      <c r="D17" s="14" t="s">
        <v>15</v>
      </c>
      <c r="E17" s="15" t="s">
        <v>48</v>
      </c>
      <c r="F17" s="15" t="s">
        <v>49</v>
      </c>
      <c r="G17" s="15" t="s">
        <v>18</v>
      </c>
      <c r="H17" s="15">
        <v>65.1</v>
      </c>
      <c r="I17" s="15">
        <v>91.8</v>
      </c>
      <c r="J17" s="15">
        <f t="shared" si="0"/>
        <v>81.12</v>
      </c>
      <c r="K17" s="15">
        <v>2</v>
      </c>
      <c r="L17" s="49" t="s">
        <v>19</v>
      </c>
    </row>
    <row r="18" spans="1:252" ht="24.75" customHeight="1">
      <c r="A18" s="15">
        <v>15</v>
      </c>
      <c r="B18" s="14" t="s">
        <v>13</v>
      </c>
      <c r="C18" s="15" t="s">
        <v>45</v>
      </c>
      <c r="D18" s="14" t="s">
        <v>15</v>
      </c>
      <c r="E18" s="15" t="s">
        <v>50</v>
      </c>
      <c r="F18" s="15" t="s">
        <v>51</v>
      </c>
      <c r="G18" s="15" t="s">
        <v>18</v>
      </c>
      <c r="H18" s="15">
        <v>65.9</v>
      </c>
      <c r="I18" s="15">
        <v>89</v>
      </c>
      <c r="J18" s="15">
        <f t="shared" si="0"/>
        <v>79.76</v>
      </c>
      <c r="K18" s="15">
        <v>3</v>
      </c>
      <c r="L18" s="49" t="s">
        <v>19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</row>
    <row r="19" spans="1:252" ht="24.75" customHeight="1">
      <c r="A19" s="15">
        <v>16</v>
      </c>
      <c r="B19" s="14" t="s">
        <v>13</v>
      </c>
      <c r="C19" s="15" t="s">
        <v>45</v>
      </c>
      <c r="D19" s="14" t="s">
        <v>15</v>
      </c>
      <c r="E19" s="15" t="s">
        <v>52</v>
      </c>
      <c r="F19" s="15" t="s">
        <v>53</v>
      </c>
      <c r="G19" s="15" t="s">
        <v>18</v>
      </c>
      <c r="H19" s="15">
        <v>65.2</v>
      </c>
      <c r="I19" s="15">
        <v>85.8</v>
      </c>
      <c r="J19" s="15">
        <f t="shared" si="0"/>
        <v>77.56</v>
      </c>
      <c r="K19" s="15">
        <v>4</v>
      </c>
      <c r="L19" s="50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</row>
    <row r="20" spans="1:252" ht="24.75" customHeight="1">
      <c r="A20" s="15">
        <v>17</v>
      </c>
      <c r="B20" s="14" t="s">
        <v>13</v>
      </c>
      <c r="C20" s="15" t="s">
        <v>45</v>
      </c>
      <c r="D20" s="14" t="s">
        <v>15</v>
      </c>
      <c r="E20" s="15" t="s">
        <v>54</v>
      </c>
      <c r="F20" s="15" t="s">
        <v>55</v>
      </c>
      <c r="G20" s="15" t="s">
        <v>18</v>
      </c>
      <c r="H20" s="15">
        <v>64.9</v>
      </c>
      <c r="I20" s="15">
        <v>84.8</v>
      </c>
      <c r="J20" s="15">
        <f t="shared" si="0"/>
        <v>76.84</v>
      </c>
      <c r="K20" s="15">
        <v>5</v>
      </c>
      <c r="L20" s="50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</row>
    <row r="21" spans="1:252" ht="24.75" customHeight="1">
      <c r="A21" s="15">
        <v>18</v>
      </c>
      <c r="B21" s="14" t="s">
        <v>13</v>
      </c>
      <c r="C21" s="15" t="s">
        <v>45</v>
      </c>
      <c r="D21" s="14" t="s">
        <v>15</v>
      </c>
      <c r="E21" s="15" t="s">
        <v>56</v>
      </c>
      <c r="F21" s="15" t="s">
        <v>57</v>
      </c>
      <c r="G21" s="15" t="s">
        <v>18</v>
      </c>
      <c r="H21" s="15">
        <v>65.8</v>
      </c>
      <c r="I21" s="15">
        <v>82.8</v>
      </c>
      <c r="J21" s="15">
        <f t="shared" si="0"/>
        <v>76</v>
      </c>
      <c r="K21" s="15">
        <v>6</v>
      </c>
      <c r="L21" s="50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</row>
    <row r="22" spans="1:252" ht="24.75" customHeight="1">
      <c r="A22" s="15">
        <v>19</v>
      </c>
      <c r="B22" s="14" t="s">
        <v>13</v>
      </c>
      <c r="C22" s="15" t="s">
        <v>45</v>
      </c>
      <c r="D22" s="14" t="s">
        <v>15</v>
      </c>
      <c r="E22" s="15" t="s">
        <v>58</v>
      </c>
      <c r="F22" s="15" t="s">
        <v>59</v>
      </c>
      <c r="G22" s="15" t="s">
        <v>18</v>
      </c>
      <c r="H22" s="15">
        <v>67.4</v>
      </c>
      <c r="I22" s="15">
        <v>81.6</v>
      </c>
      <c r="J22" s="15">
        <f t="shared" si="0"/>
        <v>75.92</v>
      </c>
      <c r="K22" s="15">
        <v>7</v>
      </c>
      <c r="L22" s="50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</row>
    <row r="23" spans="1:252" ht="24.75" customHeight="1">
      <c r="A23" s="15">
        <v>20</v>
      </c>
      <c r="B23" s="14" t="s">
        <v>13</v>
      </c>
      <c r="C23" s="15">
        <v>1005</v>
      </c>
      <c r="D23" s="14" t="s">
        <v>15</v>
      </c>
      <c r="E23" s="15" t="s">
        <v>60</v>
      </c>
      <c r="F23" s="15" t="s">
        <v>61</v>
      </c>
      <c r="G23" s="15" t="s">
        <v>18</v>
      </c>
      <c r="H23" s="15">
        <v>64.7</v>
      </c>
      <c r="I23" s="15">
        <v>83</v>
      </c>
      <c r="J23" s="15">
        <f t="shared" si="0"/>
        <v>75.68</v>
      </c>
      <c r="K23" s="15">
        <v>8</v>
      </c>
      <c r="L23" s="50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</row>
    <row r="24" spans="1:252" ht="24.75" customHeight="1">
      <c r="A24" s="15">
        <v>21</v>
      </c>
      <c r="B24" s="14" t="s">
        <v>13</v>
      </c>
      <c r="C24" s="15" t="s">
        <v>45</v>
      </c>
      <c r="D24" s="14" t="s">
        <v>15</v>
      </c>
      <c r="E24" s="15" t="s">
        <v>62</v>
      </c>
      <c r="F24" s="15" t="s">
        <v>63</v>
      </c>
      <c r="G24" s="15" t="s">
        <v>22</v>
      </c>
      <c r="H24" s="15">
        <v>65.8</v>
      </c>
      <c r="I24" s="15">
        <v>0</v>
      </c>
      <c r="J24" s="15">
        <f t="shared" si="0"/>
        <v>26.32</v>
      </c>
      <c r="K24" s="15">
        <v>9</v>
      </c>
      <c r="L24" s="51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</row>
    <row r="25" spans="1:252" ht="24.75" customHeight="1">
      <c r="A25" s="15">
        <v>22</v>
      </c>
      <c r="B25" s="14" t="s">
        <v>13</v>
      </c>
      <c r="C25" s="15" t="s">
        <v>64</v>
      </c>
      <c r="D25" s="14" t="s">
        <v>15</v>
      </c>
      <c r="E25" s="15" t="s">
        <v>65</v>
      </c>
      <c r="F25" s="15" t="s">
        <v>66</v>
      </c>
      <c r="G25" s="15" t="s">
        <v>18</v>
      </c>
      <c r="H25" s="15">
        <v>65.1</v>
      </c>
      <c r="I25" s="15">
        <v>90.6</v>
      </c>
      <c r="J25" s="15">
        <f t="shared" si="0"/>
        <v>80.39999999999999</v>
      </c>
      <c r="K25" s="15">
        <v>1</v>
      </c>
      <c r="L25" s="49" t="s">
        <v>19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</row>
    <row r="26" spans="1:252" ht="24.75" customHeight="1">
      <c r="A26" s="15">
        <v>23</v>
      </c>
      <c r="B26" s="14" t="s">
        <v>13</v>
      </c>
      <c r="C26" s="15" t="s">
        <v>64</v>
      </c>
      <c r="D26" s="14" t="s">
        <v>15</v>
      </c>
      <c r="E26" s="15" t="s">
        <v>67</v>
      </c>
      <c r="F26" s="15" t="s">
        <v>68</v>
      </c>
      <c r="G26" s="15" t="s">
        <v>18</v>
      </c>
      <c r="H26" s="15">
        <v>69.2</v>
      </c>
      <c r="I26" s="15">
        <v>87</v>
      </c>
      <c r="J26" s="15">
        <f t="shared" si="0"/>
        <v>79.88</v>
      </c>
      <c r="K26" s="15">
        <v>2</v>
      </c>
      <c r="L26" s="49" t="s">
        <v>19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</row>
    <row r="27" spans="1:252" ht="24.75" customHeight="1">
      <c r="A27" s="15">
        <v>24</v>
      </c>
      <c r="B27" s="14" t="s">
        <v>13</v>
      </c>
      <c r="C27" s="15" t="s">
        <v>64</v>
      </c>
      <c r="D27" s="14" t="s">
        <v>15</v>
      </c>
      <c r="E27" s="15" t="s">
        <v>69</v>
      </c>
      <c r="F27" s="15" t="s">
        <v>70</v>
      </c>
      <c r="G27" s="15" t="s">
        <v>18</v>
      </c>
      <c r="H27" s="15">
        <v>64.5</v>
      </c>
      <c r="I27" s="15">
        <v>86.6</v>
      </c>
      <c r="J27" s="15">
        <f t="shared" si="0"/>
        <v>77.75999999999999</v>
      </c>
      <c r="K27" s="15">
        <v>3</v>
      </c>
      <c r="L27" s="52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</row>
    <row r="28" spans="1:252" ht="24.75" customHeight="1">
      <c r="A28" s="15">
        <v>25</v>
      </c>
      <c r="B28" s="14" t="s">
        <v>13</v>
      </c>
      <c r="C28" s="15" t="s">
        <v>64</v>
      </c>
      <c r="D28" s="14" t="s">
        <v>15</v>
      </c>
      <c r="E28" s="15" t="s">
        <v>71</v>
      </c>
      <c r="F28" s="15" t="s">
        <v>72</v>
      </c>
      <c r="G28" s="15" t="s">
        <v>22</v>
      </c>
      <c r="H28" s="15">
        <v>64.8</v>
      </c>
      <c r="I28" s="15">
        <v>82.2</v>
      </c>
      <c r="J28" s="15">
        <f t="shared" si="0"/>
        <v>75.24000000000001</v>
      </c>
      <c r="K28" s="15">
        <v>4</v>
      </c>
      <c r="L28" s="52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</row>
    <row r="29" spans="1:252" ht="24.75" customHeight="1">
      <c r="A29" s="15">
        <v>26</v>
      </c>
      <c r="B29" s="14" t="s">
        <v>13</v>
      </c>
      <c r="C29" s="15" t="s">
        <v>64</v>
      </c>
      <c r="D29" s="14" t="s">
        <v>15</v>
      </c>
      <c r="E29" s="15" t="s">
        <v>73</v>
      </c>
      <c r="F29" s="15" t="s">
        <v>74</v>
      </c>
      <c r="G29" s="15" t="s">
        <v>22</v>
      </c>
      <c r="H29" s="15">
        <v>65.6</v>
      </c>
      <c r="I29" s="15">
        <v>0</v>
      </c>
      <c r="J29" s="15">
        <f t="shared" si="0"/>
        <v>26.24</v>
      </c>
      <c r="K29" s="15">
        <v>5</v>
      </c>
      <c r="L29" s="5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</row>
    <row r="30" spans="1:252" ht="24.75" customHeight="1">
      <c r="A30" s="15">
        <v>27</v>
      </c>
      <c r="B30" s="14" t="s">
        <v>13</v>
      </c>
      <c r="C30" s="15" t="s">
        <v>64</v>
      </c>
      <c r="D30" s="14" t="s">
        <v>15</v>
      </c>
      <c r="E30" s="15" t="s">
        <v>75</v>
      </c>
      <c r="F30" s="15" t="s">
        <v>76</v>
      </c>
      <c r="G30" s="15" t="s">
        <v>22</v>
      </c>
      <c r="H30" s="15">
        <v>63.3</v>
      </c>
      <c r="I30" s="15">
        <v>0</v>
      </c>
      <c r="J30" s="15">
        <f t="shared" si="0"/>
        <v>25.32</v>
      </c>
      <c r="K30" s="15">
        <v>6</v>
      </c>
      <c r="L30" s="50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</row>
    <row r="31" spans="1:252" ht="24.75" customHeight="1">
      <c r="A31" s="15">
        <v>28</v>
      </c>
      <c r="B31" s="14" t="s">
        <v>13</v>
      </c>
      <c r="C31" s="15">
        <v>1007</v>
      </c>
      <c r="D31" s="14" t="s">
        <v>15</v>
      </c>
      <c r="E31" s="15" t="s">
        <v>77</v>
      </c>
      <c r="F31" s="15" t="s">
        <v>78</v>
      </c>
      <c r="G31" s="15" t="s">
        <v>22</v>
      </c>
      <c r="H31" s="15">
        <v>62.6</v>
      </c>
      <c r="I31" s="15">
        <v>85</v>
      </c>
      <c r="J31" s="15">
        <f t="shared" si="0"/>
        <v>76.04</v>
      </c>
      <c r="K31" s="15">
        <v>1</v>
      </c>
      <c r="L31" s="49" t="s">
        <v>19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</row>
    <row r="32" spans="1:252" ht="24.75" customHeight="1">
      <c r="A32" s="15">
        <v>29</v>
      </c>
      <c r="B32" s="14" t="s">
        <v>13</v>
      </c>
      <c r="C32" s="15">
        <v>1007</v>
      </c>
      <c r="D32" s="14" t="s">
        <v>15</v>
      </c>
      <c r="E32" s="15" t="s">
        <v>79</v>
      </c>
      <c r="F32" s="15" t="s">
        <v>80</v>
      </c>
      <c r="G32" s="15" t="s">
        <v>18</v>
      </c>
      <c r="H32" s="15">
        <v>62.6</v>
      </c>
      <c r="I32" s="15">
        <v>84.4</v>
      </c>
      <c r="J32" s="15">
        <f t="shared" si="0"/>
        <v>75.68</v>
      </c>
      <c r="K32" s="15">
        <v>2</v>
      </c>
      <c r="L32" s="4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</row>
    <row r="33" spans="1:252" ht="24.75" customHeight="1">
      <c r="A33" s="15">
        <v>30</v>
      </c>
      <c r="B33" s="14" t="s">
        <v>13</v>
      </c>
      <c r="C33" s="15" t="s">
        <v>81</v>
      </c>
      <c r="D33" s="14" t="s">
        <v>15</v>
      </c>
      <c r="E33" s="15" t="s">
        <v>82</v>
      </c>
      <c r="F33" s="15" t="s">
        <v>83</v>
      </c>
      <c r="G33" s="15" t="s">
        <v>18</v>
      </c>
      <c r="H33" s="15">
        <v>64.4</v>
      </c>
      <c r="I33" s="15">
        <v>0</v>
      </c>
      <c r="J33" s="15">
        <f t="shared" si="0"/>
        <v>25.760000000000005</v>
      </c>
      <c r="K33" s="15">
        <v>3</v>
      </c>
      <c r="L33" s="49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</row>
    <row r="34" spans="1:252" ht="24.75" customHeight="1">
      <c r="A34" s="15">
        <v>31</v>
      </c>
      <c r="B34" s="14" t="s">
        <v>13</v>
      </c>
      <c r="C34" s="15" t="s">
        <v>84</v>
      </c>
      <c r="D34" s="14" t="s">
        <v>15</v>
      </c>
      <c r="E34" s="15" t="s">
        <v>85</v>
      </c>
      <c r="F34" s="15" t="s">
        <v>86</v>
      </c>
      <c r="G34" s="15" t="s">
        <v>18</v>
      </c>
      <c r="H34" s="15">
        <v>64.3</v>
      </c>
      <c r="I34" s="15">
        <v>80</v>
      </c>
      <c r="J34" s="15">
        <f t="shared" si="0"/>
        <v>73.72</v>
      </c>
      <c r="K34" s="15">
        <v>1</v>
      </c>
      <c r="L34" s="49" t="s">
        <v>19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</row>
    <row r="35" spans="1:252" ht="24.75" customHeight="1">
      <c r="A35" s="15">
        <v>32</v>
      </c>
      <c r="B35" s="14" t="s">
        <v>13</v>
      </c>
      <c r="C35" s="15">
        <v>1008</v>
      </c>
      <c r="D35" s="14" t="s">
        <v>15</v>
      </c>
      <c r="E35" s="15" t="s">
        <v>87</v>
      </c>
      <c r="F35" s="15" t="s">
        <v>88</v>
      </c>
      <c r="G35" s="15" t="s">
        <v>18</v>
      </c>
      <c r="H35" s="15">
        <v>61.7</v>
      </c>
      <c r="I35" s="15">
        <v>80</v>
      </c>
      <c r="J35" s="15">
        <f t="shared" si="0"/>
        <v>72.68</v>
      </c>
      <c r="K35" s="15">
        <v>2</v>
      </c>
      <c r="L35" s="50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</row>
    <row r="36" spans="1:252" ht="24.75" customHeight="1">
      <c r="A36" s="15">
        <v>33</v>
      </c>
      <c r="B36" s="14" t="s">
        <v>13</v>
      </c>
      <c r="C36" s="15" t="s">
        <v>84</v>
      </c>
      <c r="D36" s="14" t="s">
        <v>15</v>
      </c>
      <c r="E36" s="15" t="s">
        <v>89</v>
      </c>
      <c r="F36" s="15" t="s">
        <v>90</v>
      </c>
      <c r="G36" s="15" t="s">
        <v>18</v>
      </c>
      <c r="H36" s="15">
        <v>69.2</v>
      </c>
      <c r="I36" s="15">
        <v>0</v>
      </c>
      <c r="J36" s="15">
        <f t="shared" si="0"/>
        <v>27.680000000000003</v>
      </c>
      <c r="K36" s="15">
        <v>3</v>
      </c>
      <c r="L36" s="50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252" ht="24.75" customHeight="1">
      <c r="A37" s="15">
        <v>34</v>
      </c>
      <c r="B37" s="14" t="s">
        <v>91</v>
      </c>
      <c r="C37" s="14" t="s">
        <v>92</v>
      </c>
      <c r="D37" s="14" t="s">
        <v>15</v>
      </c>
      <c r="E37" s="14" t="s">
        <v>93</v>
      </c>
      <c r="F37" s="14" t="s">
        <v>94</v>
      </c>
      <c r="G37" s="14" t="s">
        <v>22</v>
      </c>
      <c r="H37" s="14">
        <v>64.2</v>
      </c>
      <c r="I37" s="14">
        <v>83.6</v>
      </c>
      <c r="J37" s="53">
        <f aca="true" t="shared" si="1" ref="J37:J42">H37*0.4+I37*0.6</f>
        <v>75.84</v>
      </c>
      <c r="K37" s="53">
        <v>1</v>
      </c>
      <c r="L37" s="49" t="s">
        <v>19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</row>
    <row r="38" spans="1:252" ht="24.75" customHeight="1">
      <c r="A38" s="15">
        <v>35</v>
      </c>
      <c r="B38" s="14" t="s">
        <v>91</v>
      </c>
      <c r="C38" s="14" t="s">
        <v>92</v>
      </c>
      <c r="D38" s="14" t="s">
        <v>15</v>
      </c>
      <c r="E38" s="14" t="s">
        <v>95</v>
      </c>
      <c r="F38" s="14" t="s">
        <v>96</v>
      </c>
      <c r="G38" s="14" t="s">
        <v>22</v>
      </c>
      <c r="H38" s="14">
        <v>52</v>
      </c>
      <c r="I38" s="14">
        <v>82.4</v>
      </c>
      <c r="J38" s="53">
        <f t="shared" si="1"/>
        <v>70.24000000000001</v>
      </c>
      <c r="K38" s="53">
        <v>2</v>
      </c>
      <c r="L38" s="49" t="s">
        <v>19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  <row r="39" spans="1:252" ht="24.75" customHeight="1">
      <c r="A39" s="15">
        <v>36</v>
      </c>
      <c r="B39" s="14" t="s">
        <v>91</v>
      </c>
      <c r="C39" s="14" t="s">
        <v>92</v>
      </c>
      <c r="D39" s="14" t="s">
        <v>15</v>
      </c>
      <c r="E39" s="14" t="s">
        <v>97</v>
      </c>
      <c r="F39" s="14" t="s">
        <v>98</v>
      </c>
      <c r="G39" s="14" t="s">
        <v>22</v>
      </c>
      <c r="H39" s="14">
        <v>53.8</v>
      </c>
      <c r="I39" s="14">
        <v>77.2</v>
      </c>
      <c r="J39" s="53">
        <f t="shared" si="1"/>
        <v>67.84</v>
      </c>
      <c r="K39" s="53">
        <v>3</v>
      </c>
      <c r="L39" s="1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</row>
    <row r="40" spans="1:252" ht="24.75" customHeight="1">
      <c r="A40" s="15">
        <v>37</v>
      </c>
      <c r="B40" s="14" t="s">
        <v>91</v>
      </c>
      <c r="C40" s="14" t="s">
        <v>92</v>
      </c>
      <c r="D40" s="14" t="s">
        <v>15</v>
      </c>
      <c r="E40" s="14" t="s">
        <v>99</v>
      </c>
      <c r="F40" s="14" t="s">
        <v>100</v>
      </c>
      <c r="G40" s="14" t="s">
        <v>22</v>
      </c>
      <c r="H40" s="14">
        <v>53.6</v>
      </c>
      <c r="I40" s="14">
        <v>75.8</v>
      </c>
      <c r="J40" s="53">
        <f t="shared" si="1"/>
        <v>66.92</v>
      </c>
      <c r="K40" s="53">
        <v>4</v>
      </c>
      <c r="L40" s="14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</row>
    <row r="41" spans="1:252" ht="24.75" customHeight="1">
      <c r="A41" s="15">
        <v>38</v>
      </c>
      <c r="B41" s="14" t="s">
        <v>91</v>
      </c>
      <c r="C41" s="14" t="s">
        <v>92</v>
      </c>
      <c r="D41" s="14" t="s">
        <v>15</v>
      </c>
      <c r="E41" s="14" t="s">
        <v>101</v>
      </c>
      <c r="F41" s="14" t="s">
        <v>102</v>
      </c>
      <c r="G41" s="14" t="s">
        <v>22</v>
      </c>
      <c r="H41" s="14">
        <v>52.2</v>
      </c>
      <c r="I41" s="14">
        <v>71</v>
      </c>
      <c r="J41" s="53">
        <f t="shared" si="1"/>
        <v>63.480000000000004</v>
      </c>
      <c r="K41" s="53">
        <v>5</v>
      </c>
      <c r="L41" s="1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</row>
    <row r="42" spans="1:252" ht="24.75" customHeight="1">
      <c r="A42" s="15">
        <v>39</v>
      </c>
      <c r="B42" s="14" t="s">
        <v>91</v>
      </c>
      <c r="C42" s="14" t="s">
        <v>92</v>
      </c>
      <c r="D42" s="14" t="s">
        <v>15</v>
      </c>
      <c r="E42" s="14" t="s">
        <v>103</v>
      </c>
      <c r="F42" s="14" t="s">
        <v>104</v>
      </c>
      <c r="G42" s="14" t="s">
        <v>22</v>
      </c>
      <c r="H42" s="14">
        <v>53.6</v>
      </c>
      <c r="I42" s="14">
        <v>69.8</v>
      </c>
      <c r="J42" s="53">
        <f t="shared" si="1"/>
        <v>63.31999999999999</v>
      </c>
      <c r="K42" s="53">
        <v>6</v>
      </c>
      <c r="L42" s="1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</row>
    <row r="43" spans="1:252" ht="24.75" customHeight="1">
      <c r="A43" s="15">
        <v>40</v>
      </c>
      <c r="B43" s="14" t="s">
        <v>91</v>
      </c>
      <c r="C43" s="14" t="s">
        <v>105</v>
      </c>
      <c r="D43" s="14" t="s">
        <v>106</v>
      </c>
      <c r="E43" s="14" t="s">
        <v>107</v>
      </c>
      <c r="F43" s="14" t="s">
        <v>108</v>
      </c>
      <c r="G43" s="14" t="s">
        <v>22</v>
      </c>
      <c r="H43" s="14">
        <v>65.8</v>
      </c>
      <c r="I43" s="14">
        <v>85.2</v>
      </c>
      <c r="J43" s="53">
        <f>H43*0.5+I43*0.5</f>
        <v>75.5</v>
      </c>
      <c r="K43" s="54">
        <v>1</v>
      </c>
      <c r="L43" s="49" t="s">
        <v>19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</row>
    <row r="44" spans="1:252" ht="24.75" customHeight="1">
      <c r="A44" s="15">
        <v>41</v>
      </c>
      <c r="B44" s="14" t="s">
        <v>91</v>
      </c>
      <c r="C44" s="14" t="s">
        <v>105</v>
      </c>
      <c r="D44" s="14" t="s">
        <v>106</v>
      </c>
      <c r="E44" s="14" t="s">
        <v>109</v>
      </c>
      <c r="F44" s="14" t="s">
        <v>110</v>
      </c>
      <c r="G44" s="14" t="s">
        <v>22</v>
      </c>
      <c r="H44" s="14">
        <v>61</v>
      </c>
      <c r="I44" s="14">
        <v>86.6</v>
      </c>
      <c r="J44" s="53">
        <f aca="true" t="shared" si="2" ref="J44:J57">H44*0.5+I44*0.5</f>
        <v>73.8</v>
      </c>
      <c r="K44" s="54">
        <v>2</v>
      </c>
      <c r="L44" s="49" t="s">
        <v>19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</row>
    <row r="45" spans="1:252" ht="24.75" customHeight="1">
      <c r="A45" s="15">
        <v>42</v>
      </c>
      <c r="B45" s="14" t="s">
        <v>91</v>
      </c>
      <c r="C45" s="14" t="s">
        <v>105</v>
      </c>
      <c r="D45" s="14" t="s">
        <v>106</v>
      </c>
      <c r="E45" s="14" t="s">
        <v>111</v>
      </c>
      <c r="F45" s="14" t="s">
        <v>112</v>
      </c>
      <c r="G45" s="14" t="s">
        <v>22</v>
      </c>
      <c r="H45" s="14">
        <v>67.2</v>
      </c>
      <c r="I45" s="14">
        <v>78.6</v>
      </c>
      <c r="J45" s="53">
        <f t="shared" si="2"/>
        <v>72.9</v>
      </c>
      <c r="K45" s="54">
        <v>3</v>
      </c>
      <c r="L45" s="49" t="s">
        <v>19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</row>
    <row r="46" spans="1:252" ht="24.75" customHeight="1">
      <c r="A46" s="15">
        <v>43</v>
      </c>
      <c r="B46" s="14" t="s">
        <v>91</v>
      </c>
      <c r="C46" s="14" t="s">
        <v>105</v>
      </c>
      <c r="D46" s="14" t="s">
        <v>106</v>
      </c>
      <c r="E46" s="14" t="s">
        <v>113</v>
      </c>
      <c r="F46" s="14" t="s">
        <v>114</v>
      </c>
      <c r="G46" s="14" t="s">
        <v>22</v>
      </c>
      <c r="H46" s="14">
        <v>56.8</v>
      </c>
      <c r="I46" s="14">
        <v>87.8</v>
      </c>
      <c r="J46" s="53">
        <f t="shared" si="2"/>
        <v>72.3</v>
      </c>
      <c r="K46" s="54">
        <v>4</v>
      </c>
      <c r="L46" s="49" t="s">
        <v>19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</row>
    <row r="47" spans="1:252" ht="24.75" customHeight="1">
      <c r="A47" s="15">
        <v>44</v>
      </c>
      <c r="B47" s="14" t="s">
        <v>91</v>
      </c>
      <c r="C47" s="14" t="s">
        <v>105</v>
      </c>
      <c r="D47" s="14" t="s">
        <v>106</v>
      </c>
      <c r="E47" s="14" t="s">
        <v>115</v>
      </c>
      <c r="F47" s="14" t="s">
        <v>116</v>
      </c>
      <c r="G47" s="14" t="s">
        <v>22</v>
      </c>
      <c r="H47" s="14">
        <v>59.2</v>
      </c>
      <c r="I47" s="14">
        <v>81.8</v>
      </c>
      <c r="J47" s="53">
        <f t="shared" si="2"/>
        <v>70.5</v>
      </c>
      <c r="K47" s="54">
        <v>5</v>
      </c>
      <c r="L47" s="49" t="s">
        <v>19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</row>
    <row r="48" spans="1:252" ht="24.75" customHeight="1">
      <c r="A48" s="15">
        <v>45</v>
      </c>
      <c r="B48" s="14" t="s">
        <v>91</v>
      </c>
      <c r="C48" s="14" t="s">
        <v>105</v>
      </c>
      <c r="D48" s="14" t="s">
        <v>106</v>
      </c>
      <c r="E48" s="14" t="s">
        <v>117</v>
      </c>
      <c r="F48" s="14" t="s">
        <v>118</v>
      </c>
      <c r="G48" s="14" t="s">
        <v>22</v>
      </c>
      <c r="H48" s="14">
        <v>55.4</v>
      </c>
      <c r="I48" s="14">
        <v>84.8</v>
      </c>
      <c r="J48" s="53">
        <f t="shared" si="2"/>
        <v>70.1</v>
      </c>
      <c r="K48" s="54">
        <v>6</v>
      </c>
      <c r="L48" s="50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</row>
    <row r="49" spans="1:252" ht="24.75" customHeight="1">
      <c r="A49" s="15">
        <v>46</v>
      </c>
      <c r="B49" s="14" t="s">
        <v>91</v>
      </c>
      <c r="C49" s="14" t="s">
        <v>105</v>
      </c>
      <c r="D49" s="14" t="s">
        <v>106</v>
      </c>
      <c r="E49" s="14" t="s">
        <v>119</v>
      </c>
      <c r="F49" s="14" t="s">
        <v>120</v>
      </c>
      <c r="G49" s="14" t="s">
        <v>22</v>
      </c>
      <c r="H49" s="14">
        <v>62.4</v>
      </c>
      <c r="I49" s="14">
        <v>77.78</v>
      </c>
      <c r="J49" s="53">
        <f t="shared" si="2"/>
        <v>70.09</v>
      </c>
      <c r="K49" s="54">
        <v>7</v>
      </c>
      <c r="L49" s="50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</row>
    <row r="50" spans="1:252" ht="24.75" customHeight="1">
      <c r="A50" s="15">
        <v>47</v>
      </c>
      <c r="B50" s="14" t="s">
        <v>91</v>
      </c>
      <c r="C50" s="14" t="s">
        <v>105</v>
      </c>
      <c r="D50" s="14" t="s">
        <v>106</v>
      </c>
      <c r="E50" s="14" t="s">
        <v>121</v>
      </c>
      <c r="F50" s="14" t="s">
        <v>122</v>
      </c>
      <c r="G50" s="14" t="s">
        <v>22</v>
      </c>
      <c r="H50" s="14">
        <v>54.6</v>
      </c>
      <c r="I50" s="14">
        <v>78.6</v>
      </c>
      <c r="J50" s="53">
        <f t="shared" si="2"/>
        <v>66.6</v>
      </c>
      <c r="K50" s="54">
        <v>8</v>
      </c>
      <c r="L50" s="50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</row>
    <row r="51" spans="1:252" ht="24.75" customHeight="1">
      <c r="A51" s="15">
        <v>48</v>
      </c>
      <c r="B51" s="14" t="s">
        <v>91</v>
      </c>
      <c r="C51" s="14" t="s">
        <v>105</v>
      </c>
      <c r="D51" s="14" t="s">
        <v>106</v>
      </c>
      <c r="E51" s="14" t="s">
        <v>123</v>
      </c>
      <c r="F51" s="14" t="s">
        <v>124</v>
      </c>
      <c r="G51" s="14" t="s">
        <v>22</v>
      </c>
      <c r="H51" s="14">
        <v>62.4</v>
      </c>
      <c r="I51" s="14">
        <v>0</v>
      </c>
      <c r="J51" s="53">
        <f t="shared" si="2"/>
        <v>31.2</v>
      </c>
      <c r="K51" s="54">
        <v>9</v>
      </c>
      <c r="L51" s="50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</row>
    <row r="52" spans="1:252" ht="24.75" customHeight="1">
      <c r="A52" s="15">
        <v>49</v>
      </c>
      <c r="B52" s="14" t="s">
        <v>91</v>
      </c>
      <c r="C52" s="14" t="s">
        <v>105</v>
      </c>
      <c r="D52" s="14" t="s">
        <v>106</v>
      </c>
      <c r="E52" s="14" t="s">
        <v>125</v>
      </c>
      <c r="F52" s="14" t="s">
        <v>126</v>
      </c>
      <c r="G52" s="14" t="s">
        <v>22</v>
      </c>
      <c r="H52" s="14">
        <v>61.6</v>
      </c>
      <c r="I52" s="14">
        <v>0</v>
      </c>
      <c r="J52" s="53">
        <f t="shared" si="2"/>
        <v>30.8</v>
      </c>
      <c r="K52" s="54">
        <v>10</v>
      </c>
      <c r="L52" s="50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</row>
    <row r="53" spans="1:252" ht="24.75" customHeight="1">
      <c r="A53" s="15">
        <v>50</v>
      </c>
      <c r="B53" s="14" t="s">
        <v>91</v>
      </c>
      <c r="C53" s="14" t="s">
        <v>105</v>
      </c>
      <c r="D53" s="14" t="s">
        <v>106</v>
      </c>
      <c r="E53" s="14" t="s">
        <v>127</v>
      </c>
      <c r="F53" s="14" t="s">
        <v>128</v>
      </c>
      <c r="G53" s="14" t="s">
        <v>22</v>
      </c>
      <c r="H53" s="14">
        <v>58.6</v>
      </c>
      <c r="I53" s="14">
        <v>0</v>
      </c>
      <c r="J53" s="53">
        <f t="shared" si="2"/>
        <v>29.3</v>
      </c>
      <c r="K53" s="54">
        <v>11</v>
      </c>
      <c r="L53" s="50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</row>
    <row r="54" spans="1:252" ht="24.75" customHeight="1">
      <c r="A54" s="15">
        <v>51</v>
      </c>
      <c r="B54" s="14" t="s">
        <v>91</v>
      </c>
      <c r="C54" s="14" t="s">
        <v>105</v>
      </c>
      <c r="D54" s="14" t="s">
        <v>106</v>
      </c>
      <c r="E54" s="14" t="s">
        <v>129</v>
      </c>
      <c r="F54" s="14" t="s">
        <v>130</v>
      </c>
      <c r="G54" s="14" t="s">
        <v>22</v>
      </c>
      <c r="H54" s="14">
        <v>56</v>
      </c>
      <c r="I54" s="14">
        <v>0</v>
      </c>
      <c r="J54" s="53">
        <f t="shared" si="2"/>
        <v>28</v>
      </c>
      <c r="K54" s="54">
        <v>12</v>
      </c>
      <c r="L54" s="50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</row>
    <row r="55" spans="1:252" ht="24.75" customHeight="1">
      <c r="A55" s="15">
        <v>52</v>
      </c>
      <c r="B55" s="14" t="s">
        <v>91</v>
      </c>
      <c r="C55" s="14" t="s">
        <v>105</v>
      </c>
      <c r="D55" s="14" t="s">
        <v>106</v>
      </c>
      <c r="E55" s="14" t="s">
        <v>131</v>
      </c>
      <c r="F55" s="14" t="s">
        <v>132</v>
      </c>
      <c r="G55" s="14" t="s">
        <v>22</v>
      </c>
      <c r="H55" s="14">
        <v>55.2</v>
      </c>
      <c r="I55" s="14">
        <v>0</v>
      </c>
      <c r="J55" s="53">
        <f t="shared" si="2"/>
        <v>27.6</v>
      </c>
      <c r="K55" s="54">
        <v>13</v>
      </c>
      <c r="L55" s="50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</row>
    <row r="56" spans="1:252" ht="24.75" customHeight="1">
      <c r="A56" s="15">
        <v>53</v>
      </c>
      <c r="B56" s="14" t="s">
        <v>91</v>
      </c>
      <c r="C56" s="14" t="s">
        <v>105</v>
      </c>
      <c r="D56" s="14" t="s">
        <v>106</v>
      </c>
      <c r="E56" s="14" t="s">
        <v>133</v>
      </c>
      <c r="F56" s="14" t="s">
        <v>134</v>
      </c>
      <c r="G56" s="14" t="s">
        <v>22</v>
      </c>
      <c r="H56" s="14">
        <v>54.6</v>
      </c>
      <c r="I56" s="14">
        <v>0</v>
      </c>
      <c r="J56" s="53">
        <f t="shared" si="2"/>
        <v>27.3</v>
      </c>
      <c r="K56" s="54">
        <v>14</v>
      </c>
      <c r="L56" s="50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</row>
    <row r="57" spans="1:252" ht="24.75" customHeight="1">
      <c r="A57" s="15">
        <v>54</v>
      </c>
      <c r="B57" s="14" t="s">
        <v>91</v>
      </c>
      <c r="C57" s="14" t="s">
        <v>105</v>
      </c>
      <c r="D57" s="14" t="s">
        <v>106</v>
      </c>
      <c r="E57" s="14" t="s">
        <v>135</v>
      </c>
      <c r="F57" s="14" t="s">
        <v>136</v>
      </c>
      <c r="G57" s="14" t="s">
        <v>22</v>
      </c>
      <c r="H57" s="14">
        <v>54.6</v>
      </c>
      <c r="I57" s="14">
        <v>0</v>
      </c>
      <c r="J57" s="53">
        <f t="shared" si="2"/>
        <v>27.3</v>
      </c>
      <c r="K57" s="54">
        <v>14</v>
      </c>
      <c r="L57" s="52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</row>
    <row r="58" spans="1:252" ht="24.75" customHeight="1">
      <c r="A58" s="15">
        <v>55</v>
      </c>
      <c r="B58" s="14" t="s">
        <v>91</v>
      </c>
      <c r="C58" s="14" t="s">
        <v>137</v>
      </c>
      <c r="D58" s="14" t="s">
        <v>106</v>
      </c>
      <c r="E58" s="14" t="s">
        <v>138</v>
      </c>
      <c r="F58" s="14" t="s">
        <v>139</v>
      </c>
      <c r="G58" s="14" t="s">
        <v>22</v>
      </c>
      <c r="H58" s="14">
        <v>70.4</v>
      </c>
      <c r="I58" s="14">
        <v>85.4</v>
      </c>
      <c r="J58" s="14">
        <f aca="true" t="shared" si="3" ref="J58:J72">(H58*0.5)+(I58*0.5)</f>
        <v>77.9</v>
      </c>
      <c r="K58" s="14">
        <v>1</v>
      </c>
      <c r="L58" s="49" t="s">
        <v>19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</row>
    <row r="59" spans="1:252" ht="24.75" customHeight="1">
      <c r="A59" s="15">
        <v>56</v>
      </c>
      <c r="B59" s="14" t="s">
        <v>91</v>
      </c>
      <c r="C59" s="14" t="s">
        <v>137</v>
      </c>
      <c r="D59" s="14" t="s">
        <v>106</v>
      </c>
      <c r="E59" s="14" t="s">
        <v>140</v>
      </c>
      <c r="F59" s="14" t="s">
        <v>141</v>
      </c>
      <c r="G59" s="14" t="s">
        <v>22</v>
      </c>
      <c r="H59" s="14">
        <v>61.6</v>
      </c>
      <c r="I59" s="14">
        <v>91.2</v>
      </c>
      <c r="J59" s="14">
        <f t="shared" si="3"/>
        <v>76.4</v>
      </c>
      <c r="K59" s="14">
        <v>2</v>
      </c>
      <c r="L59" s="49" t="s">
        <v>19</v>
      </c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</row>
    <row r="60" spans="1:252" ht="24.75" customHeight="1">
      <c r="A60" s="15">
        <v>57</v>
      </c>
      <c r="B60" s="14" t="s">
        <v>91</v>
      </c>
      <c r="C60" s="14" t="s">
        <v>137</v>
      </c>
      <c r="D60" s="14" t="s">
        <v>106</v>
      </c>
      <c r="E60" s="14" t="s">
        <v>142</v>
      </c>
      <c r="F60" s="14" t="s">
        <v>143</v>
      </c>
      <c r="G60" s="14" t="s">
        <v>22</v>
      </c>
      <c r="H60" s="14">
        <v>65</v>
      </c>
      <c r="I60" s="14">
        <v>81.8</v>
      </c>
      <c r="J60" s="14">
        <f t="shared" si="3"/>
        <v>73.4</v>
      </c>
      <c r="K60" s="14">
        <v>3</v>
      </c>
      <c r="L60" s="49" t="s">
        <v>19</v>
      </c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</row>
    <row r="61" spans="1:252" ht="24.75" customHeight="1">
      <c r="A61" s="15">
        <v>58</v>
      </c>
      <c r="B61" s="14" t="s">
        <v>91</v>
      </c>
      <c r="C61" s="14" t="s">
        <v>137</v>
      </c>
      <c r="D61" s="14" t="s">
        <v>106</v>
      </c>
      <c r="E61" s="14" t="s">
        <v>144</v>
      </c>
      <c r="F61" s="14" t="s">
        <v>145</v>
      </c>
      <c r="G61" s="14" t="s">
        <v>22</v>
      </c>
      <c r="H61" s="14">
        <v>58.4</v>
      </c>
      <c r="I61" s="14">
        <v>87</v>
      </c>
      <c r="J61" s="14">
        <f t="shared" si="3"/>
        <v>72.7</v>
      </c>
      <c r="K61" s="14">
        <v>4</v>
      </c>
      <c r="L61" s="49" t="s">
        <v>19</v>
      </c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</row>
    <row r="62" spans="1:252" ht="24.75" customHeight="1">
      <c r="A62" s="15">
        <v>59</v>
      </c>
      <c r="B62" s="14" t="s">
        <v>91</v>
      </c>
      <c r="C62" s="14" t="s">
        <v>137</v>
      </c>
      <c r="D62" s="14" t="s">
        <v>106</v>
      </c>
      <c r="E62" s="14" t="s">
        <v>146</v>
      </c>
      <c r="F62" s="14" t="s">
        <v>147</v>
      </c>
      <c r="G62" s="14" t="s">
        <v>22</v>
      </c>
      <c r="H62" s="14">
        <v>60</v>
      </c>
      <c r="I62" s="14">
        <v>84</v>
      </c>
      <c r="J62" s="14">
        <f t="shared" si="3"/>
        <v>72</v>
      </c>
      <c r="K62" s="14">
        <v>5</v>
      </c>
      <c r="L62" s="49" t="s">
        <v>19</v>
      </c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</row>
    <row r="63" spans="1:252" ht="24.75" customHeight="1">
      <c r="A63" s="15">
        <v>60</v>
      </c>
      <c r="B63" s="14" t="s">
        <v>91</v>
      </c>
      <c r="C63" s="14" t="s">
        <v>137</v>
      </c>
      <c r="D63" s="14" t="s">
        <v>106</v>
      </c>
      <c r="E63" s="14" t="s">
        <v>148</v>
      </c>
      <c r="F63" s="14" t="s">
        <v>149</v>
      </c>
      <c r="G63" s="14" t="s">
        <v>22</v>
      </c>
      <c r="H63" s="14">
        <v>59.2</v>
      </c>
      <c r="I63" s="14">
        <v>84.6</v>
      </c>
      <c r="J63" s="14">
        <f t="shared" si="3"/>
        <v>71.9</v>
      </c>
      <c r="K63" s="14">
        <v>6</v>
      </c>
      <c r="L63" s="51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</row>
    <row r="64" spans="1:252" ht="24.75" customHeight="1">
      <c r="A64" s="15">
        <v>61</v>
      </c>
      <c r="B64" s="14" t="s">
        <v>91</v>
      </c>
      <c r="C64" s="14" t="s">
        <v>137</v>
      </c>
      <c r="D64" s="14" t="s">
        <v>106</v>
      </c>
      <c r="E64" s="14" t="s">
        <v>150</v>
      </c>
      <c r="F64" s="14" t="s">
        <v>151</v>
      </c>
      <c r="G64" s="14" t="s">
        <v>22</v>
      </c>
      <c r="H64" s="14">
        <v>56.8</v>
      </c>
      <c r="I64" s="14">
        <v>84.6</v>
      </c>
      <c r="J64" s="14">
        <f t="shared" si="3"/>
        <v>70.69999999999999</v>
      </c>
      <c r="K64" s="14">
        <v>7</v>
      </c>
      <c r="L64" s="51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</row>
    <row r="65" spans="1:252" ht="24.75" customHeight="1">
      <c r="A65" s="15">
        <v>62</v>
      </c>
      <c r="B65" s="14" t="s">
        <v>91</v>
      </c>
      <c r="C65" s="14" t="s">
        <v>137</v>
      </c>
      <c r="D65" s="14" t="s">
        <v>106</v>
      </c>
      <c r="E65" s="14" t="s">
        <v>152</v>
      </c>
      <c r="F65" s="14" t="s">
        <v>153</v>
      </c>
      <c r="G65" s="14" t="s">
        <v>22</v>
      </c>
      <c r="H65" s="14">
        <v>58.4</v>
      </c>
      <c r="I65" s="14">
        <v>80.6</v>
      </c>
      <c r="J65" s="14">
        <f t="shared" si="3"/>
        <v>69.5</v>
      </c>
      <c r="K65" s="14">
        <v>8</v>
      </c>
      <c r="L65" s="51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</row>
    <row r="66" spans="1:252" ht="24.75" customHeight="1">
      <c r="A66" s="15">
        <v>63</v>
      </c>
      <c r="B66" s="14" t="s">
        <v>91</v>
      </c>
      <c r="C66" s="14" t="s">
        <v>137</v>
      </c>
      <c r="D66" s="14" t="s">
        <v>106</v>
      </c>
      <c r="E66" s="14" t="s">
        <v>154</v>
      </c>
      <c r="F66" s="14" t="s">
        <v>155</v>
      </c>
      <c r="G66" s="14" t="s">
        <v>22</v>
      </c>
      <c r="H66" s="14">
        <v>56.8</v>
      </c>
      <c r="I66" s="14">
        <v>82</v>
      </c>
      <c r="J66" s="14">
        <f t="shared" si="3"/>
        <v>69.4</v>
      </c>
      <c r="K66" s="14">
        <v>9</v>
      </c>
      <c r="L66" s="51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</row>
    <row r="67" spans="1:252" ht="24.75" customHeight="1">
      <c r="A67" s="15">
        <v>64</v>
      </c>
      <c r="B67" s="14" t="s">
        <v>91</v>
      </c>
      <c r="C67" s="14" t="s">
        <v>137</v>
      </c>
      <c r="D67" s="14" t="s">
        <v>106</v>
      </c>
      <c r="E67" s="14" t="s">
        <v>156</v>
      </c>
      <c r="F67" s="14" t="s">
        <v>157</v>
      </c>
      <c r="G67" s="14" t="s">
        <v>22</v>
      </c>
      <c r="H67" s="14">
        <v>55.2</v>
      </c>
      <c r="I67" s="14">
        <v>82.6</v>
      </c>
      <c r="J67" s="14">
        <f t="shared" si="3"/>
        <v>68.9</v>
      </c>
      <c r="K67" s="14">
        <v>10</v>
      </c>
      <c r="L67" s="51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</row>
    <row r="68" spans="1:252" ht="24.75" customHeight="1">
      <c r="A68" s="15">
        <v>65</v>
      </c>
      <c r="B68" s="14" t="s">
        <v>91</v>
      </c>
      <c r="C68" s="14" t="s">
        <v>137</v>
      </c>
      <c r="D68" s="14" t="s">
        <v>106</v>
      </c>
      <c r="E68" s="14" t="s">
        <v>158</v>
      </c>
      <c r="F68" s="14" t="s">
        <v>159</v>
      </c>
      <c r="G68" s="14" t="s">
        <v>22</v>
      </c>
      <c r="H68" s="14">
        <v>56.2</v>
      </c>
      <c r="I68" s="14">
        <v>79.8</v>
      </c>
      <c r="J68" s="14">
        <f t="shared" si="3"/>
        <v>68</v>
      </c>
      <c r="K68" s="14">
        <v>11</v>
      </c>
      <c r="L68" s="51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</row>
    <row r="69" spans="1:252" ht="24.75" customHeight="1">
      <c r="A69" s="15">
        <v>66</v>
      </c>
      <c r="B69" s="14" t="s">
        <v>91</v>
      </c>
      <c r="C69" s="14" t="s">
        <v>137</v>
      </c>
      <c r="D69" s="14" t="s">
        <v>106</v>
      </c>
      <c r="E69" s="14" t="s">
        <v>160</v>
      </c>
      <c r="F69" s="14" t="s">
        <v>161</v>
      </c>
      <c r="G69" s="14" t="s">
        <v>22</v>
      </c>
      <c r="H69" s="14">
        <v>58.6</v>
      </c>
      <c r="I69" s="14">
        <v>75.6</v>
      </c>
      <c r="J69" s="14">
        <f t="shared" si="3"/>
        <v>67.1</v>
      </c>
      <c r="K69" s="14">
        <v>12</v>
      </c>
      <c r="L69" s="51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</row>
    <row r="70" spans="1:252" ht="24.75" customHeight="1">
      <c r="A70" s="15">
        <v>67</v>
      </c>
      <c r="B70" s="14" t="s">
        <v>91</v>
      </c>
      <c r="C70" s="14" t="s">
        <v>137</v>
      </c>
      <c r="D70" s="14" t="s">
        <v>106</v>
      </c>
      <c r="E70" s="14" t="s">
        <v>162</v>
      </c>
      <c r="F70" s="14" t="s">
        <v>163</v>
      </c>
      <c r="G70" s="14" t="s">
        <v>22</v>
      </c>
      <c r="H70" s="14">
        <v>54.6</v>
      </c>
      <c r="I70" s="14">
        <v>76.4</v>
      </c>
      <c r="J70" s="14">
        <f t="shared" si="3"/>
        <v>65.5</v>
      </c>
      <c r="K70" s="14">
        <v>13</v>
      </c>
      <c r="L70" s="51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</row>
    <row r="71" spans="1:252" ht="24.75" customHeight="1">
      <c r="A71" s="15">
        <v>68</v>
      </c>
      <c r="B71" s="14" t="s">
        <v>91</v>
      </c>
      <c r="C71" s="14" t="s">
        <v>137</v>
      </c>
      <c r="D71" s="14" t="s">
        <v>106</v>
      </c>
      <c r="E71" s="14" t="s">
        <v>164</v>
      </c>
      <c r="F71" s="14" t="s">
        <v>165</v>
      </c>
      <c r="G71" s="14" t="s">
        <v>22</v>
      </c>
      <c r="H71" s="14">
        <v>59.4</v>
      </c>
      <c r="I71" s="14">
        <v>0</v>
      </c>
      <c r="J71" s="14">
        <f t="shared" si="3"/>
        <v>29.7</v>
      </c>
      <c r="K71" s="14">
        <v>14</v>
      </c>
      <c r="L71" s="51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</row>
    <row r="72" spans="1:252" ht="24.75" customHeight="1">
      <c r="A72" s="15">
        <v>69</v>
      </c>
      <c r="B72" s="14" t="s">
        <v>91</v>
      </c>
      <c r="C72" s="14" t="s">
        <v>137</v>
      </c>
      <c r="D72" s="14" t="s">
        <v>106</v>
      </c>
      <c r="E72" s="14" t="s">
        <v>166</v>
      </c>
      <c r="F72" s="14" t="s">
        <v>167</v>
      </c>
      <c r="G72" s="14" t="s">
        <v>22</v>
      </c>
      <c r="H72" s="14">
        <v>58.4</v>
      </c>
      <c r="I72" s="14">
        <v>0</v>
      </c>
      <c r="J72" s="14">
        <f t="shared" si="3"/>
        <v>29.2</v>
      </c>
      <c r="K72" s="14">
        <v>15</v>
      </c>
      <c r="L72" s="50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</row>
    <row r="73" spans="1:252" ht="24.75" customHeight="1">
      <c r="A73" s="15">
        <v>70</v>
      </c>
      <c r="B73" s="14" t="s">
        <v>91</v>
      </c>
      <c r="C73" s="14" t="s">
        <v>168</v>
      </c>
      <c r="D73" s="14" t="s">
        <v>169</v>
      </c>
      <c r="E73" s="14" t="s">
        <v>170</v>
      </c>
      <c r="F73" s="14" t="s">
        <v>171</v>
      </c>
      <c r="G73" s="14" t="s">
        <v>22</v>
      </c>
      <c r="H73" s="14">
        <v>32.8</v>
      </c>
      <c r="I73" s="14">
        <v>72.4</v>
      </c>
      <c r="J73" s="53">
        <f>H73*0.4+I73*0.6</f>
        <v>56.56</v>
      </c>
      <c r="K73" s="53">
        <v>1</v>
      </c>
      <c r="L73" s="49" t="s">
        <v>19</v>
      </c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</row>
    <row r="74" spans="1:252" ht="24.75" customHeight="1">
      <c r="A74" s="15">
        <v>71</v>
      </c>
      <c r="B74" s="14" t="s">
        <v>91</v>
      </c>
      <c r="C74" s="14" t="s">
        <v>172</v>
      </c>
      <c r="D74" s="14" t="s">
        <v>169</v>
      </c>
      <c r="E74" s="14" t="s">
        <v>173</v>
      </c>
      <c r="F74" s="14" t="s">
        <v>174</v>
      </c>
      <c r="G74" s="14" t="s">
        <v>22</v>
      </c>
      <c r="H74" s="14">
        <v>58.4</v>
      </c>
      <c r="I74" s="14">
        <v>82.8</v>
      </c>
      <c r="J74" s="14">
        <f aca="true" t="shared" si="4" ref="J74:J79">(H74*0.4)+(I74*0.6)</f>
        <v>73.03999999999999</v>
      </c>
      <c r="K74" s="14">
        <v>1</v>
      </c>
      <c r="L74" s="49" t="s">
        <v>19</v>
      </c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</row>
    <row r="75" spans="1:252" ht="24.75" customHeight="1">
      <c r="A75" s="15">
        <v>72</v>
      </c>
      <c r="B75" s="14" t="s">
        <v>91</v>
      </c>
      <c r="C75" s="14" t="s">
        <v>172</v>
      </c>
      <c r="D75" s="14" t="s">
        <v>169</v>
      </c>
      <c r="E75" s="14" t="s">
        <v>175</v>
      </c>
      <c r="F75" s="14" t="s">
        <v>176</v>
      </c>
      <c r="G75" s="14" t="s">
        <v>22</v>
      </c>
      <c r="H75" s="14">
        <v>66.4</v>
      </c>
      <c r="I75" s="14">
        <v>73.2</v>
      </c>
      <c r="J75" s="14">
        <f t="shared" si="4"/>
        <v>70.48</v>
      </c>
      <c r="K75" s="14">
        <v>2</v>
      </c>
      <c r="L75" s="49" t="s">
        <v>19</v>
      </c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</row>
    <row r="76" spans="1:252" ht="24.75" customHeight="1">
      <c r="A76" s="15">
        <v>73</v>
      </c>
      <c r="B76" s="14" t="s">
        <v>91</v>
      </c>
      <c r="C76" s="14" t="s">
        <v>172</v>
      </c>
      <c r="D76" s="14" t="s">
        <v>169</v>
      </c>
      <c r="E76" s="14" t="s">
        <v>177</v>
      </c>
      <c r="F76" s="14" t="s">
        <v>178</v>
      </c>
      <c r="G76" s="14" t="s">
        <v>22</v>
      </c>
      <c r="H76" s="14">
        <v>60.8</v>
      </c>
      <c r="I76" s="14">
        <v>74.8</v>
      </c>
      <c r="J76" s="14">
        <f t="shared" si="4"/>
        <v>69.19999999999999</v>
      </c>
      <c r="K76" s="14">
        <v>3</v>
      </c>
      <c r="L76" s="14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</row>
    <row r="77" spans="1:252" ht="24.75" customHeight="1">
      <c r="A77" s="15">
        <v>74</v>
      </c>
      <c r="B77" s="14" t="s">
        <v>91</v>
      </c>
      <c r="C77" s="14" t="s">
        <v>172</v>
      </c>
      <c r="D77" s="14" t="s">
        <v>169</v>
      </c>
      <c r="E77" s="14" t="s">
        <v>179</v>
      </c>
      <c r="F77" s="14" t="s">
        <v>180</v>
      </c>
      <c r="G77" s="14" t="s">
        <v>22</v>
      </c>
      <c r="H77" s="14">
        <v>45.6</v>
      </c>
      <c r="I77" s="14">
        <v>78.4</v>
      </c>
      <c r="J77" s="14">
        <f t="shared" si="4"/>
        <v>65.28</v>
      </c>
      <c r="K77" s="14">
        <v>4</v>
      </c>
      <c r="L77" s="14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</row>
    <row r="78" spans="1:252" ht="24.75" customHeight="1">
      <c r="A78" s="15">
        <v>75</v>
      </c>
      <c r="B78" s="14" t="s">
        <v>91</v>
      </c>
      <c r="C78" s="14" t="s">
        <v>172</v>
      </c>
      <c r="D78" s="14" t="s">
        <v>169</v>
      </c>
      <c r="E78" s="14" t="s">
        <v>181</v>
      </c>
      <c r="F78" s="14" t="s">
        <v>182</v>
      </c>
      <c r="G78" s="14" t="s">
        <v>22</v>
      </c>
      <c r="H78" s="14">
        <v>41.6</v>
      </c>
      <c r="I78" s="14">
        <v>72.2</v>
      </c>
      <c r="J78" s="14">
        <f t="shared" si="4"/>
        <v>59.96</v>
      </c>
      <c r="K78" s="14">
        <v>5</v>
      </c>
      <c r="L78" s="14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</row>
    <row r="79" spans="1:252" ht="24.75" customHeight="1">
      <c r="A79" s="15">
        <v>76</v>
      </c>
      <c r="B79" s="14" t="s">
        <v>91</v>
      </c>
      <c r="C79" s="14" t="s">
        <v>172</v>
      </c>
      <c r="D79" s="14" t="s">
        <v>169</v>
      </c>
      <c r="E79" s="14" t="s">
        <v>183</v>
      </c>
      <c r="F79" s="14" t="s">
        <v>184</v>
      </c>
      <c r="G79" s="14" t="s">
        <v>22</v>
      </c>
      <c r="H79" s="14">
        <v>59.2</v>
      </c>
      <c r="I79" s="14">
        <v>0</v>
      </c>
      <c r="J79" s="14">
        <f t="shared" si="4"/>
        <v>23.680000000000003</v>
      </c>
      <c r="K79" s="14">
        <v>6</v>
      </c>
      <c r="L79" s="1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</row>
    <row r="80" spans="1:252" ht="24.75" customHeight="1">
      <c r="A80" s="15">
        <v>77</v>
      </c>
      <c r="B80" s="14" t="s">
        <v>91</v>
      </c>
      <c r="C80" s="14" t="s">
        <v>185</v>
      </c>
      <c r="D80" s="14" t="s">
        <v>169</v>
      </c>
      <c r="E80" s="14" t="s">
        <v>186</v>
      </c>
      <c r="F80" s="14" t="s">
        <v>187</v>
      </c>
      <c r="G80" s="14" t="s">
        <v>18</v>
      </c>
      <c r="H80" s="14">
        <v>53</v>
      </c>
      <c r="I80" s="14">
        <v>78.5</v>
      </c>
      <c r="J80" s="53">
        <f>H80*0.4+I80*0.6</f>
        <v>68.30000000000001</v>
      </c>
      <c r="K80" s="53">
        <v>1</v>
      </c>
      <c r="L80" s="49" t="s">
        <v>19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</row>
    <row r="81" spans="1:252" ht="24.75" customHeight="1">
      <c r="A81" s="15">
        <v>78</v>
      </c>
      <c r="B81" s="14" t="s">
        <v>91</v>
      </c>
      <c r="C81" s="14" t="s">
        <v>185</v>
      </c>
      <c r="D81" s="14" t="s">
        <v>169</v>
      </c>
      <c r="E81" s="14" t="s">
        <v>188</v>
      </c>
      <c r="F81" s="14" t="s">
        <v>189</v>
      </c>
      <c r="G81" s="14" t="s">
        <v>18</v>
      </c>
      <c r="H81" s="14">
        <v>50.6</v>
      </c>
      <c r="I81" s="14">
        <v>80</v>
      </c>
      <c r="J81" s="53">
        <f>H81*0.4+I81*0.6</f>
        <v>68.24000000000001</v>
      </c>
      <c r="K81" s="53">
        <v>2</v>
      </c>
      <c r="L81" s="14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</row>
    <row r="82" spans="1:252" ht="24.75" customHeight="1">
      <c r="A82" s="15">
        <v>79</v>
      </c>
      <c r="B82" s="14" t="s">
        <v>91</v>
      </c>
      <c r="C82" s="14" t="s">
        <v>185</v>
      </c>
      <c r="D82" s="14" t="s">
        <v>169</v>
      </c>
      <c r="E82" s="14" t="s">
        <v>190</v>
      </c>
      <c r="F82" s="14" t="s">
        <v>191</v>
      </c>
      <c r="G82" s="14" t="s">
        <v>22</v>
      </c>
      <c r="H82" s="14">
        <v>64</v>
      </c>
      <c r="I82" s="14">
        <v>0</v>
      </c>
      <c r="J82" s="53">
        <f>H82*0.4+I82*0.6</f>
        <v>25.6</v>
      </c>
      <c r="K82" s="14">
        <v>3</v>
      </c>
      <c r="L82" s="1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</row>
    <row r="83" spans="1:252" ht="24.75" customHeight="1">
      <c r="A83" s="15">
        <v>80</v>
      </c>
      <c r="B83" s="14" t="s">
        <v>91</v>
      </c>
      <c r="C83" s="14" t="s">
        <v>192</v>
      </c>
      <c r="D83" s="14" t="s">
        <v>106</v>
      </c>
      <c r="E83" s="14" t="s">
        <v>193</v>
      </c>
      <c r="F83" s="14" t="s">
        <v>194</v>
      </c>
      <c r="G83" s="14" t="s">
        <v>18</v>
      </c>
      <c r="H83" s="14">
        <v>82.4</v>
      </c>
      <c r="I83" s="14">
        <v>79.4</v>
      </c>
      <c r="J83" s="14">
        <f aca="true" t="shared" si="5" ref="J83:J101">(H83*0.5)+(I83*0.5)</f>
        <v>80.9</v>
      </c>
      <c r="K83" s="14">
        <v>1</v>
      </c>
      <c r="L83" s="49" t="s">
        <v>19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</row>
    <row r="84" spans="1:252" ht="24.75" customHeight="1">
      <c r="A84" s="15">
        <v>81</v>
      </c>
      <c r="B84" s="14" t="s">
        <v>91</v>
      </c>
      <c r="C84" s="14" t="s">
        <v>192</v>
      </c>
      <c r="D84" s="14" t="s">
        <v>106</v>
      </c>
      <c r="E84" s="14" t="s">
        <v>195</v>
      </c>
      <c r="F84" s="14" t="s">
        <v>196</v>
      </c>
      <c r="G84" s="14" t="s">
        <v>18</v>
      </c>
      <c r="H84" s="14">
        <v>72</v>
      </c>
      <c r="I84" s="14">
        <v>78.4</v>
      </c>
      <c r="J84" s="14">
        <f t="shared" si="5"/>
        <v>75.2</v>
      </c>
      <c r="K84" s="14">
        <v>2</v>
      </c>
      <c r="L84" s="49" t="s">
        <v>19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</row>
    <row r="85" spans="1:252" ht="24.75" customHeight="1">
      <c r="A85" s="15">
        <v>82</v>
      </c>
      <c r="B85" s="14" t="s">
        <v>91</v>
      </c>
      <c r="C85" s="14" t="s">
        <v>192</v>
      </c>
      <c r="D85" s="14" t="s">
        <v>106</v>
      </c>
      <c r="E85" s="14" t="s">
        <v>197</v>
      </c>
      <c r="F85" s="14" t="s">
        <v>198</v>
      </c>
      <c r="G85" s="14" t="s">
        <v>18</v>
      </c>
      <c r="H85" s="14">
        <v>64</v>
      </c>
      <c r="I85" s="14">
        <v>85.8</v>
      </c>
      <c r="J85" s="14">
        <f t="shared" si="5"/>
        <v>74.9</v>
      </c>
      <c r="K85" s="14">
        <v>3</v>
      </c>
      <c r="L85" s="49" t="s">
        <v>19</v>
      </c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</row>
    <row r="86" spans="1:252" ht="24.75" customHeight="1">
      <c r="A86" s="15">
        <v>83</v>
      </c>
      <c r="B86" s="14" t="s">
        <v>91</v>
      </c>
      <c r="C86" s="14" t="s">
        <v>192</v>
      </c>
      <c r="D86" s="14" t="s">
        <v>106</v>
      </c>
      <c r="E86" s="14" t="s">
        <v>199</v>
      </c>
      <c r="F86" s="14" t="s">
        <v>200</v>
      </c>
      <c r="G86" s="14" t="s">
        <v>18</v>
      </c>
      <c r="H86" s="14">
        <v>64.8</v>
      </c>
      <c r="I86" s="14">
        <v>84.6</v>
      </c>
      <c r="J86" s="14">
        <f t="shared" si="5"/>
        <v>74.69999999999999</v>
      </c>
      <c r="K86" s="14">
        <v>4</v>
      </c>
      <c r="L86" s="49" t="s">
        <v>19</v>
      </c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</row>
    <row r="87" spans="1:252" ht="24.75" customHeight="1">
      <c r="A87" s="15">
        <v>84</v>
      </c>
      <c r="B87" s="14" t="s">
        <v>91</v>
      </c>
      <c r="C87" s="14" t="s">
        <v>192</v>
      </c>
      <c r="D87" s="14" t="s">
        <v>106</v>
      </c>
      <c r="E87" s="14" t="s">
        <v>201</v>
      </c>
      <c r="F87" s="14" t="s">
        <v>202</v>
      </c>
      <c r="G87" s="14" t="s">
        <v>18</v>
      </c>
      <c r="H87" s="14">
        <v>64.2</v>
      </c>
      <c r="I87" s="14">
        <v>84.8</v>
      </c>
      <c r="J87" s="14">
        <f t="shared" si="5"/>
        <v>74.5</v>
      </c>
      <c r="K87" s="14">
        <v>5</v>
      </c>
      <c r="L87" s="49" t="s">
        <v>19</v>
      </c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  <c r="IQ87" s="55"/>
      <c r="IR87" s="55"/>
    </row>
    <row r="88" spans="1:252" ht="24.75" customHeight="1">
      <c r="A88" s="15">
        <v>85</v>
      </c>
      <c r="B88" s="14" t="s">
        <v>91</v>
      </c>
      <c r="C88" s="14" t="s">
        <v>192</v>
      </c>
      <c r="D88" s="14" t="s">
        <v>106</v>
      </c>
      <c r="E88" s="14" t="s">
        <v>203</v>
      </c>
      <c r="F88" s="14" t="s">
        <v>204</v>
      </c>
      <c r="G88" s="14" t="s">
        <v>18</v>
      </c>
      <c r="H88" s="14">
        <v>67.2</v>
      </c>
      <c r="I88" s="14">
        <v>81.4</v>
      </c>
      <c r="J88" s="14">
        <f t="shared" si="5"/>
        <v>74.30000000000001</v>
      </c>
      <c r="K88" s="14">
        <v>6</v>
      </c>
      <c r="L88" s="49" t="s">
        <v>19</v>
      </c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</row>
    <row r="89" spans="1:252" ht="24.75" customHeight="1">
      <c r="A89" s="15">
        <v>86</v>
      </c>
      <c r="B89" s="14" t="s">
        <v>91</v>
      </c>
      <c r="C89" s="14" t="s">
        <v>192</v>
      </c>
      <c r="D89" s="14" t="s">
        <v>106</v>
      </c>
      <c r="E89" s="14" t="s">
        <v>205</v>
      </c>
      <c r="F89" s="14" t="s">
        <v>206</v>
      </c>
      <c r="G89" s="14" t="s">
        <v>18</v>
      </c>
      <c r="H89" s="14">
        <v>63.2</v>
      </c>
      <c r="I89" s="14">
        <v>85</v>
      </c>
      <c r="J89" s="14">
        <f t="shared" si="5"/>
        <v>74.1</v>
      </c>
      <c r="K89" s="14">
        <v>7</v>
      </c>
      <c r="L89" s="50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</row>
    <row r="90" spans="1:252" ht="24.75" customHeight="1">
      <c r="A90" s="15">
        <v>87</v>
      </c>
      <c r="B90" s="14" t="s">
        <v>91</v>
      </c>
      <c r="C90" s="14" t="s">
        <v>192</v>
      </c>
      <c r="D90" s="14" t="s">
        <v>106</v>
      </c>
      <c r="E90" s="14" t="s">
        <v>207</v>
      </c>
      <c r="F90" s="14" t="s">
        <v>208</v>
      </c>
      <c r="G90" s="14" t="s">
        <v>18</v>
      </c>
      <c r="H90" s="14">
        <v>62.4</v>
      </c>
      <c r="I90" s="14">
        <v>82.8</v>
      </c>
      <c r="J90" s="14">
        <f t="shared" si="5"/>
        <v>72.6</v>
      </c>
      <c r="K90" s="14">
        <v>8</v>
      </c>
      <c r="L90" s="50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</row>
    <row r="91" spans="1:252" ht="24.75" customHeight="1">
      <c r="A91" s="15">
        <v>88</v>
      </c>
      <c r="B91" s="14" t="s">
        <v>91</v>
      </c>
      <c r="C91" s="14" t="s">
        <v>192</v>
      </c>
      <c r="D91" s="14" t="s">
        <v>106</v>
      </c>
      <c r="E91" s="14" t="s">
        <v>209</v>
      </c>
      <c r="F91" s="14" t="s">
        <v>210</v>
      </c>
      <c r="G91" s="14" t="s">
        <v>18</v>
      </c>
      <c r="H91" s="14">
        <v>65</v>
      </c>
      <c r="I91" s="14">
        <v>78.4</v>
      </c>
      <c r="J91" s="14">
        <f t="shared" si="5"/>
        <v>71.7</v>
      </c>
      <c r="K91" s="14">
        <v>9</v>
      </c>
      <c r="L91" s="50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</row>
    <row r="92" spans="1:252" ht="24.75" customHeight="1">
      <c r="A92" s="15">
        <v>89</v>
      </c>
      <c r="B92" s="14" t="s">
        <v>91</v>
      </c>
      <c r="C92" s="14" t="s">
        <v>192</v>
      </c>
      <c r="D92" s="14" t="s">
        <v>106</v>
      </c>
      <c r="E92" s="14" t="s">
        <v>211</v>
      </c>
      <c r="F92" s="14" t="s">
        <v>212</v>
      </c>
      <c r="G92" s="14" t="s">
        <v>18</v>
      </c>
      <c r="H92" s="14">
        <v>65</v>
      </c>
      <c r="I92" s="14">
        <v>76.8</v>
      </c>
      <c r="J92" s="14">
        <f t="shared" si="5"/>
        <v>70.9</v>
      </c>
      <c r="K92" s="14">
        <v>10</v>
      </c>
      <c r="L92" s="50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</row>
    <row r="93" spans="1:252" ht="24.75" customHeight="1">
      <c r="A93" s="15">
        <v>90</v>
      </c>
      <c r="B93" s="14" t="s">
        <v>91</v>
      </c>
      <c r="C93" s="14" t="s">
        <v>192</v>
      </c>
      <c r="D93" s="14" t="s">
        <v>106</v>
      </c>
      <c r="E93" s="14" t="s">
        <v>213</v>
      </c>
      <c r="F93" s="14" t="s">
        <v>214</v>
      </c>
      <c r="G93" s="14" t="s">
        <v>18</v>
      </c>
      <c r="H93" s="14">
        <v>61</v>
      </c>
      <c r="I93" s="14">
        <v>75.4</v>
      </c>
      <c r="J93" s="14">
        <f t="shared" si="5"/>
        <v>68.2</v>
      </c>
      <c r="K93" s="14">
        <v>11</v>
      </c>
      <c r="L93" s="50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</row>
    <row r="94" spans="1:252" ht="24.75" customHeight="1">
      <c r="A94" s="15">
        <v>91</v>
      </c>
      <c r="B94" s="14" t="s">
        <v>91</v>
      </c>
      <c r="C94" s="14" t="s">
        <v>192</v>
      </c>
      <c r="D94" s="14" t="s">
        <v>106</v>
      </c>
      <c r="E94" s="14" t="s">
        <v>215</v>
      </c>
      <c r="F94" s="14" t="s">
        <v>216</v>
      </c>
      <c r="G94" s="14" t="s">
        <v>18</v>
      </c>
      <c r="H94" s="14">
        <v>60.2</v>
      </c>
      <c r="I94" s="14">
        <v>17.8</v>
      </c>
      <c r="J94" s="14">
        <f t="shared" si="5"/>
        <v>39</v>
      </c>
      <c r="K94" s="14">
        <v>12</v>
      </c>
      <c r="L94" s="50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</row>
    <row r="95" spans="1:252" ht="24.75" customHeight="1">
      <c r="A95" s="15">
        <v>92</v>
      </c>
      <c r="B95" s="14" t="s">
        <v>91</v>
      </c>
      <c r="C95" s="14" t="s">
        <v>192</v>
      </c>
      <c r="D95" s="14" t="s">
        <v>106</v>
      </c>
      <c r="E95" s="14" t="s">
        <v>217</v>
      </c>
      <c r="F95" s="14" t="s">
        <v>218</v>
      </c>
      <c r="G95" s="14" t="s">
        <v>18</v>
      </c>
      <c r="H95" s="14">
        <v>71.4</v>
      </c>
      <c r="I95" s="14">
        <v>0</v>
      </c>
      <c r="J95" s="14">
        <f t="shared" si="5"/>
        <v>35.7</v>
      </c>
      <c r="K95" s="14">
        <v>13</v>
      </c>
      <c r="L95" s="50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</row>
    <row r="96" spans="1:252" ht="24.75" customHeight="1">
      <c r="A96" s="15">
        <v>93</v>
      </c>
      <c r="B96" s="14" t="s">
        <v>91</v>
      </c>
      <c r="C96" s="14" t="s">
        <v>192</v>
      </c>
      <c r="D96" s="14" t="s">
        <v>106</v>
      </c>
      <c r="E96" s="14" t="s">
        <v>219</v>
      </c>
      <c r="F96" s="14" t="s">
        <v>220</v>
      </c>
      <c r="G96" s="14" t="s">
        <v>18</v>
      </c>
      <c r="H96" s="14">
        <v>69.8</v>
      </c>
      <c r="I96" s="14">
        <v>0</v>
      </c>
      <c r="J96" s="14">
        <f t="shared" si="5"/>
        <v>34.9</v>
      </c>
      <c r="K96" s="14">
        <v>14</v>
      </c>
      <c r="L96" s="50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</row>
    <row r="97" spans="1:252" ht="24.75" customHeight="1">
      <c r="A97" s="15">
        <v>94</v>
      </c>
      <c r="B97" s="14" t="s">
        <v>91</v>
      </c>
      <c r="C97" s="14" t="s">
        <v>192</v>
      </c>
      <c r="D97" s="14" t="s">
        <v>106</v>
      </c>
      <c r="E97" s="14" t="s">
        <v>221</v>
      </c>
      <c r="F97" s="14" t="s">
        <v>222</v>
      </c>
      <c r="G97" s="14" t="s">
        <v>18</v>
      </c>
      <c r="H97" s="14">
        <v>68</v>
      </c>
      <c r="I97" s="14">
        <v>0</v>
      </c>
      <c r="J97" s="14">
        <f t="shared" si="5"/>
        <v>34</v>
      </c>
      <c r="K97" s="14">
        <v>15</v>
      </c>
      <c r="L97" s="50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</row>
    <row r="98" spans="1:252" ht="24.75" customHeight="1">
      <c r="A98" s="15">
        <v>95</v>
      </c>
      <c r="B98" s="14" t="s">
        <v>91</v>
      </c>
      <c r="C98" s="14" t="s">
        <v>192</v>
      </c>
      <c r="D98" s="14" t="s">
        <v>106</v>
      </c>
      <c r="E98" s="14" t="s">
        <v>223</v>
      </c>
      <c r="F98" s="14" t="s">
        <v>224</v>
      </c>
      <c r="G98" s="14" t="s">
        <v>18</v>
      </c>
      <c r="H98" s="14">
        <v>61.6</v>
      </c>
      <c r="I98" s="14">
        <v>0</v>
      </c>
      <c r="J98" s="14">
        <f t="shared" si="5"/>
        <v>30.8</v>
      </c>
      <c r="K98" s="14">
        <v>16</v>
      </c>
      <c r="L98" s="50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</row>
    <row r="99" spans="1:252" ht="24.75" customHeight="1">
      <c r="A99" s="15">
        <v>96</v>
      </c>
      <c r="B99" s="14" t="s">
        <v>91</v>
      </c>
      <c r="C99" s="14" t="s">
        <v>192</v>
      </c>
      <c r="D99" s="14" t="s">
        <v>106</v>
      </c>
      <c r="E99" s="14" t="s">
        <v>225</v>
      </c>
      <c r="F99" s="14" t="s">
        <v>226</v>
      </c>
      <c r="G99" s="14" t="s">
        <v>18</v>
      </c>
      <c r="H99" s="14">
        <v>60</v>
      </c>
      <c r="I99" s="14">
        <v>0</v>
      </c>
      <c r="J99" s="14">
        <f t="shared" si="5"/>
        <v>30</v>
      </c>
      <c r="K99" s="14">
        <v>17</v>
      </c>
      <c r="L99" s="50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</row>
    <row r="100" spans="1:252" ht="24.75" customHeight="1">
      <c r="A100" s="15">
        <v>97</v>
      </c>
      <c r="B100" s="14" t="s">
        <v>91</v>
      </c>
      <c r="C100" s="14" t="s">
        <v>192</v>
      </c>
      <c r="D100" s="14" t="s">
        <v>106</v>
      </c>
      <c r="E100" s="14" t="s">
        <v>227</v>
      </c>
      <c r="F100" s="14" t="s">
        <v>228</v>
      </c>
      <c r="G100" s="14" t="s">
        <v>18</v>
      </c>
      <c r="H100" s="14">
        <v>59.4</v>
      </c>
      <c r="I100" s="14">
        <v>0</v>
      </c>
      <c r="J100" s="14">
        <f t="shared" si="5"/>
        <v>29.7</v>
      </c>
      <c r="K100" s="14">
        <v>18</v>
      </c>
      <c r="L100" s="50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</row>
    <row r="101" spans="1:252" ht="24.75" customHeight="1">
      <c r="A101" s="15">
        <v>98</v>
      </c>
      <c r="B101" s="14" t="s">
        <v>91</v>
      </c>
      <c r="C101" s="14" t="s">
        <v>192</v>
      </c>
      <c r="D101" s="14" t="s">
        <v>106</v>
      </c>
      <c r="E101" s="14" t="s">
        <v>229</v>
      </c>
      <c r="F101" s="14" t="s">
        <v>230</v>
      </c>
      <c r="G101" s="14" t="s">
        <v>18</v>
      </c>
      <c r="H101" s="14">
        <v>59.4</v>
      </c>
      <c r="I101" s="14">
        <v>0</v>
      </c>
      <c r="J101" s="14">
        <f t="shared" si="5"/>
        <v>29.7</v>
      </c>
      <c r="K101" s="14">
        <v>18</v>
      </c>
      <c r="L101" s="50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</row>
    <row r="102" spans="1:252" ht="24.75" customHeight="1">
      <c r="A102" s="15">
        <v>99</v>
      </c>
      <c r="B102" s="14" t="s">
        <v>91</v>
      </c>
      <c r="C102" s="14" t="s">
        <v>231</v>
      </c>
      <c r="D102" s="14" t="s">
        <v>169</v>
      </c>
      <c r="E102" s="14" t="s">
        <v>232</v>
      </c>
      <c r="F102" s="14" t="s">
        <v>233</v>
      </c>
      <c r="G102" s="14" t="s">
        <v>22</v>
      </c>
      <c r="H102" s="14">
        <v>60.8</v>
      </c>
      <c r="I102" s="14">
        <v>88.75</v>
      </c>
      <c r="J102" s="14">
        <f aca="true" t="shared" si="6" ref="J102:J108">(H102*0.4)+(I102*0.6)</f>
        <v>77.57</v>
      </c>
      <c r="K102" s="14">
        <v>1</v>
      </c>
      <c r="L102" s="49" t="s">
        <v>19</v>
      </c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</row>
    <row r="103" spans="1:252" ht="24.75" customHeight="1">
      <c r="A103" s="15">
        <v>100</v>
      </c>
      <c r="B103" s="14" t="s">
        <v>91</v>
      </c>
      <c r="C103" s="14" t="s">
        <v>231</v>
      </c>
      <c r="D103" s="14" t="s">
        <v>169</v>
      </c>
      <c r="E103" s="14" t="s">
        <v>234</v>
      </c>
      <c r="F103" s="14" t="s">
        <v>235</v>
      </c>
      <c r="G103" s="14" t="s">
        <v>22</v>
      </c>
      <c r="H103" s="14">
        <v>49.6</v>
      </c>
      <c r="I103" s="14">
        <v>77.25</v>
      </c>
      <c r="J103" s="14">
        <f t="shared" si="6"/>
        <v>66.19</v>
      </c>
      <c r="K103" s="14">
        <v>2</v>
      </c>
      <c r="L103" s="49" t="s">
        <v>19</v>
      </c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  <c r="IQ103" s="55"/>
      <c r="IR103" s="55"/>
    </row>
    <row r="104" spans="1:252" ht="24.75" customHeight="1">
      <c r="A104" s="15">
        <v>101</v>
      </c>
      <c r="B104" s="14" t="s">
        <v>91</v>
      </c>
      <c r="C104" s="14" t="s">
        <v>231</v>
      </c>
      <c r="D104" s="14" t="s">
        <v>169</v>
      </c>
      <c r="E104" s="14" t="s">
        <v>236</v>
      </c>
      <c r="F104" s="14" t="s">
        <v>237</v>
      </c>
      <c r="G104" s="14" t="s">
        <v>22</v>
      </c>
      <c r="H104" s="14">
        <v>36</v>
      </c>
      <c r="I104" s="14">
        <v>84.8</v>
      </c>
      <c r="J104" s="14">
        <f t="shared" si="6"/>
        <v>65.28</v>
      </c>
      <c r="K104" s="14">
        <v>3</v>
      </c>
      <c r="L104" s="1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</row>
    <row r="105" spans="1:252" ht="24.75" customHeight="1">
      <c r="A105" s="15">
        <v>102</v>
      </c>
      <c r="B105" s="14" t="s">
        <v>91</v>
      </c>
      <c r="C105" s="14" t="s">
        <v>231</v>
      </c>
      <c r="D105" s="14" t="s">
        <v>169</v>
      </c>
      <c r="E105" s="14" t="s">
        <v>238</v>
      </c>
      <c r="F105" s="14" t="s">
        <v>239</v>
      </c>
      <c r="G105" s="14" t="s">
        <v>22</v>
      </c>
      <c r="H105" s="14">
        <v>36</v>
      </c>
      <c r="I105" s="14">
        <v>79.4</v>
      </c>
      <c r="J105" s="14">
        <f t="shared" si="6"/>
        <v>62.04</v>
      </c>
      <c r="K105" s="14">
        <v>4</v>
      </c>
      <c r="L105" s="14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</row>
    <row r="106" spans="1:252" ht="24.75" customHeight="1">
      <c r="A106" s="15">
        <v>103</v>
      </c>
      <c r="B106" s="14" t="s">
        <v>91</v>
      </c>
      <c r="C106" s="14" t="s">
        <v>231</v>
      </c>
      <c r="D106" s="14" t="s">
        <v>169</v>
      </c>
      <c r="E106" s="14" t="s">
        <v>240</v>
      </c>
      <c r="F106" s="14" t="s">
        <v>241</v>
      </c>
      <c r="G106" s="14" t="s">
        <v>22</v>
      </c>
      <c r="H106" s="14">
        <v>40.8</v>
      </c>
      <c r="I106" s="14">
        <v>69</v>
      </c>
      <c r="J106" s="14">
        <f t="shared" si="6"/>
        <v>57.72</v>
      </c>
      <c r="K106" s="14">
        <v>5</v>
      </c>
      <c r="L106" s="14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</row>
    <row r="107" spans="1:252" ht="24.75" customHeight="1">
      <c r="A107" s="15">
        <v>104</v>
      </c>
      <c r="B107" s="14" t="s">
        <v>91</v>
      </c>
      <c r="C107" s="14" t="s">
        <v>231</v>
      </c>
      <c r="D107" s="14" t="s">
        <v>169</v>
      </c>
      <c r="E107" s="14">
        <v>21223909</v>
      </c>
      <c r="F107" s="14" t="s">
        <v>242</v>
      </c>
      <c r="G107" s="14" t="s">
        <v>22</v>
      </c>
      <c r="H107" s="14">
        <v>44</v>
      </c>
      <c r="I107" s="14">
        <v>0</v>
      </c>
      <c r="J107" s="14">
        <f t="shared" si="6"/>
        <v>17.6</v>
      </c>
      <c r="K107" s="14">
        <v>6</v>
      </c>
      <c r="L107" s="14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</row>
    <row r="108" spans="1:252" ht="24.75" customHeight="1">
      <c r="A108" s="15">
        <v>105</v>
      </c>
      <c r="B108" s="14" t="s">
        <v>91</v>
      </c>
      <c r="C108" s="14" t="s">
        <v>231</v>
      </c>
      <c r="D108" s="14" t="s">
        <v>169</v>
      </c>
      <c r="E108" s="14" t="s">
        <v>243</v>
      </c>
      <c r="F108" s="14" t="s">
        <v>244</v>
      </c>
      <c r="G108" s="14" t="s">
        <v>22</v>
      </c>
      <c r="H108" s="14">
        <v>38.4</v>
      </c>
      <c r="I108" s="14">
        <v>0</v>
      </c>
      <c r="J108" s="14">
        <f t="shared" si="6"/>
        <v>15.36</v>
      </c>
      <c r="K108" s="14">
        <v>7</v>
      </c>
      <c r="L108" s="1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</row>
    <row r="109" spans="1:252" ht="24.75" customHeight="1">
      <c r="A109" s="15">
        <v>106</v>
      </c>
      <c r="B109" s="14" t="s">
        <v>91</v>
      </c>
      <c r="C109" s="14" t="s">
        <v>245</v>
      </c>
      <c r="D109" s="14" t="s">
        <v>106</v>
      </c>
      <c r="E109" s="14" t="s">
        <v>246</v>
      </c>
      <c r="F109" s="14" t="s">
        <v>247</v>
      </c>
      <c r="G109" s="14" t="s">
        <v>22</v>
      </c>
      <c r="H109" s="14">
        <v>70.6</v>
      </c>
      <c r="I109" s="14">
        <v>78</v>
      </c>
      <c r="J109" s="14">
        <f aca="true" t="shared" si="7" ref="J109:J117">(H109*0.5)+(I109*0.5)</f>
        <v>74.3</v>
      </c>
      <c r="K109" s="14">
        <v>1</v>
      </c>
      <c r="L109" s="49" t="s">
        <v>19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</row>
    <row r="110" spans="1:12" ht="24.75" customHeight="1">
      <c r="A110" s="15">
        <v>107</v>
      </c>
      <c r="B110" s="14" t="s">
        <v>91</v>
      </c>
      <c r="C110" s="14" t="s">
        <v>245</v>
      </c>
      <c r="D110" s="14" t="s">
        <v>106</v>
      </c>
      <c r="E110" s="14" t="s">
        <v>248</v>
      </c>
      <c r="F110" s="14" t="s">
        <v>249</v>
      </c>
      <c r="G110" s="14" t="s">
        <v>22</v>
      </c>
      <c r="H110" s="14">
        <v>52.8</v>
      </c>
      <c r="I110" s="14">
        <v>79.4</v>
      </c>
      <c r="J110" s="14">
        <f t="shared" si="7"/>
        <v>66.1</v>
      </c>
      <c r="K110" s="14">
        <v>2</v>
      </c>
      <c r="L110" s="49" t="s">
        <v>19</v>
      </c>
    </row>
    <row r="111" spans="1:252" ht="24.75" customHeight="1">
      <c r="A111" s="15">
        <v>108</v>
      </c>
      <c r="B111" s="14" t="s">
        <v>91</v>
      </c>
      <c r="C111" s="14" t="s">
        <v>245</v>
      </c>
      <c r="D111" s="14" t="s">
        <v>106</v>
      </c>
      <c r="E111" s="14" t="s">
        <v>250</v>
      </c>
      <c r="F111" s="14" t="s">
        <v>251</v>
      </c>
      <c r="G111" s="14" t="s">
        <v>22</v>
      </c>
      <c r="H111" s="14">
        <v>43.4</v>
      </c>
      <c r="I111" s="14">
        <v>79.6</v>
      </c>
      <c r="J111" s="14">
        <f t="shared" si="7"/>
        <v>61.5</v>
      </c>
      <c r="K111" s="14">
        <v>3</v>
      </c>
      <c r="L111" s="49" t="s">
        <v>19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</row>
    <row r="112" spans="1:252" ht="24.75" customHeight="1">
      <c r="A112" s="15">
        <v>109</v>
      </c>
      <c r="B112" s="14" t="s">
        <v>91</v>
      </c>
      <c r="C112" s="14" t="s">
        <v>245</v>
      </c>
      <c r="D112" s="14" t="s">
        <v>106</v>
      </c>
      <c r="E112" s="14" t="s">
        <v>252</v>
      </c>
      <c r="F112" s="14" t="s">
        <v>253</v>
      </c>
      <c r="G112" s="14" t="s">
        <v>22</v>
      </c>
      <c r="H112" s="14">
        <v>40.2</v>
      </c>
      <c r="I112" s="14">
        <v>75.8</v>
      </c>
      <c r="J112" s="14">
        <f t="shared" si="7"/>
        <v>58</v>
      </c>
      <c r="K112" s="14">
        <v>4</v>
      </c>
      <c r="L112" s="14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</row>
    <row r="113" spans="1:252" ht="24.75" customHeight="1">
      <c r="A113" s="15">
        <v>110</v>
      </c>
      <c r="B113" s="14" t="s">
        <v>91</v>
      </c>
      <c r="C113" s="14" t="s">
        <v>245</v>
      </c>
      <c r="D113" s="14" t="s">
        <v>106</v>
      </c>
      <c r="E113" s="14" t="s">
        <v>254</v>
      </c>
      <c r="F113" s="14" t="s">
        <v>255</v>
      </c>
      <c r="G113" s="14" t="s">
        <v>22</v>
      </c>
      <c r="H113" s="14">
        <v>40.2</v>
      </c>
      <c r="I113" s="14">
        <v>74.2</v>
      </c>
      <c r="J113" s="14">
        <f t="shared" si="7"/>
        <v>57.2</v>
      </c>
      <c r="K113" s="14">
        <v>5</v>
      </c>
      <c r="L113" s="14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</row>
    <row r="114" spans="1:12" ht="24.75" customHeight="1">
      <c r="A114" s="15">
        <v>111</v>
      </c>
      <c r="B114" s="14" t="s">
        <v>91</v>
      </c>
      <c r="C114" s="14" t="s">
        <v>245</v>
      </c>
      <c r="D114" s="14" t="s">
        <v>106</v>
      </c>
      <c r="E114" s="14" t="s">
        <v>256</v>
      </c>
      <c r="F114" s="14" t="s">
        <v>257</v>
      </c>
      <c r="G114" s="14" t="s">
        <v>22</v>
      </c>
      <c r="H114" s="14">
        <v>41.8</v>
      </c>
      <c r="I114" s="14">
        <v>69</v>
      </c>
      <c r="J114" s="14">
        <f t="shared" si="7"/>
        <v>55.4</v>
      </c>
      <c r="K114" s="14">
        <v>6</v>
      </c>
      <c r="L114" s="14"/>
    </row>
    <row r="115" spans="1:252" ht="24.75" customHeight="1">
      <c r="A115" s="15">
        <v>112</v>
      </c>
      <c r="B115" s="14" t="s">
        <v>91</v>
      </c>
      <c r="C115" s="14" t="s">
        <v>245</v>
      </c>
      <c r="D115" s="14" t="s">
        <v>106</v>
      </c>
      <c r="E115" s="14" t="s">
        <v>258</v>
      </c>
      <c r="F115" s="14" t="s">
        <v>259</v>
      </c>
      <c r="G115" s="14" t="s">
        <v>22</v>
      </c>
      <c r="H115" s="14">
        <v>64.2</v>
      </c>
      <c r="I115" s="14">
        <v>0</v>
      </c>
      <c r="J115" s="14">
        <f t="shared" si="7"/>
        <v>32.1</v>
      </c>
      <c r="K115" s="14">
        <v>7</v>
      </c>
      <c r="L115" s="1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</row>
    <row r="116" spans="1:252" ht="24.75" customHeight="1">
      <c r="A116" s="15">
        <v>113</v>
      </c>
      <c r="B116" s="14" t="s">
        <v>91</v>
      </c>
      <c r="C116" s="14" t="s">
        <v>245</v>
      </c>
      <c r="D116" s="14" t="s">
        <v>106</v>
      </c>
      <c r="E116" s="14" t="s">
        <v>260</v>
      </c>
      <c r="F116" s="14" t="s">
        <v>261</v>
      </c>
      <c r="G116" s="14" t="s">
        <v>22</v>
      </c>
      <c r="H116" s="14">
        <v>51.2</v>
      </c>
      <c r="I116" s="14">
        <v>0</v>
      </c>
      <c r="J116" s="14">
        <f t="shared" si="7"/>
        <v>25.6</v>
      </c>
      <c r="K116" s="14">
        <v>8</v>
      </c>
      <c r="L116" s="1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</row>
    <row r="117" spans="1:252" ht="24.75" customHeight="1">
      <c r="A117" s="15">
        <v>114</v>
      </c>
      <c r="B117" s="14" t="s">
        <v>91</v>
      </c>
      <c r="C117" s="14" t="s">
        <v>245</v>
      </c>
      <c r="D117" s="14" t="s">
        <v>106</v>
      </c>
      <c r="E117" s="14" t="s">
        <v>262</v>
      </c>
      <c r="F117" s="14" t="s">
        <v>263</v>
      </c>
      <c r="G117" s="14" t="s">
        <v>22</v>
      </c>
      <c r="H117" s="14">
        <v>50.4</v>
      </c>
      <c r="I117" s="14">
        <v>0</v>
      </c>
      <c r="J117" s="14">
        <f t="shared" si="7"/>
        <v>25.2</v>
      </c>
      <c r="K117" s="14">
        <v>9</v>
      </c>
      <c r="L117" s="1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</row>
    <row r="118" spans="1:252" ht="24.75" customHeight="1">
      <c r="A118" s="15">
        <v>115</v>
      </c>
      <c r="B118" s="14" t="s">
        <v>91</v>
      </c>
      <c r="C118" s="14" t="s">
        <v>264</v>
      </c>
      <c r="D118" s="14" t="s">
        <v>169</v>
      </c>
      <c r="E118" s="14" t="s">
        <v>265</v>
      </c>
      <c r="F118" s="14" t="s">
        <v>266</v>
      </c>
      <c r="G118" s="14" t="s">
        <v>18</v>
      </c>
      <c r="H118" s="14">
        <v>52.8</v>
      </c>
      <c r="I118" s="14">
        <v>81.6</v>
      </c>
      <c r="J118" s="14">
        <f>(H118*0.4)+(I118*0.6)</f>
        <v>70.08</v>
      </c>
      <c r="K118" s="14">
        <v>1</v>
      </c>
      <c r="L118" s="49" t="s">
        <v>19</v>
      </c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</row>
    <row r="119" spans="1:12" ht="24.75" customHeight="1">
      <c r="A119" s="15">
        <v>116</v>
      </c>
      <c r="B119" s="14" t="s">
        <v>91</v>
      </c>
      <c r="C119" s="14" t="s">
        <v>264</v>
      </c>
      <c r="D119" s="14" t="s">
        <v>169</v>
      </c>
      <c r="E119" s="14" t="s">
        <v>267</v>
      </c>
      <c r="F119" s="14" t="s">
        <v>268</v>
      </c>
      <c r="G119" s="14" t="s">
        <v>18</v>
      </c>
      <c r="H119" s="14">
        <v>52</v>
      </c>
      <c r="I119" s="14">
        <v>80.8</v>
      </c>
      <c r="J119" s="14">
        <f>(H119*0.4)+(I119*0.6)</f>
        <v>69.28</v>
      </c>
      <c r="K119" s="14">
        <v>2</v>
      </c>
      <c r="L119" s="14"/>
    </row>
    <row r="120" spans="1:252" ht="24.75" customHeight="1">
      <c r="A120" s="15">
        <v>117</v>
      </c>
      <c r="B120" s="14" t="s">
        <v>91</v>
      </c>
      <c r="C120" s="14" t="s">
        <v>264</v>
      </c>
      <c r="D120" s="14" t="s">
        <v>169</v>
      </c>
      <c r="E120" s="14" t="s">
        <v>269</v>
      </c>
      <c r="F120" s="14" t="s">
        <v>270</v>
      </c>
      <c r="G120" s="14" t="s">
        <v>18</v>
      </c>
      <c r="H120" s="14">
        <v>52</v>
      </c>
      <c r="I120" s="14">
        <v>0</v>
      </c>
      <c r="J120" s="14">
        <f>(H120*0.4)+(I120*0.6)</f>
        <v>20.8</v>
      </c>
      <c r="K120" s="14">
        <v>3</v>
      </c>
      <c r="L120" s="14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</row>
    <row r="121" spans="1:12" ht="24.75" customHeight="1">
      <c r="A121" s="15">
        <v>118</v>
      </c>
      <c r="B121" s="14" t="s">
        <v>91</v>
      </c>
      <c r="C121" s="14" t="s">
        <v>271</v>
      </c>
      <c r="D121" s="14" t="s">
        <v>106</v>
      </c>
      <c r="E121" s="14" t="s">
        <v>272</v>
      </c>
      <c r="F121" s="14" t="s">
        <v>273</v>
      </c>
      <c r="G121" s="14" t="s">
        <v>22</v>
      </c>
      <c r="H121" s="14">
        <v>60</v>
      </c>
      <c r="I121" s="14">
        <v>91.4</v>
      </c>
      <c r="J121" s="14">
        <f>(H121*0.5)+(I121*0.5)</f>
        <v>75.7</v>
      </c>
      <c r="K121" s="14">
        <v>1</v>
      </c>
      <c r="L121" s="49" t="s">
        <v>19</v>
      </c>
    </row>
    <row r="122" spans="1:252" ht="24.75" customHeight="1">
      <c r="A122" s="15">
        <v>119</v>
      </c>
      <c r="B122" s="14" t="s">
        <v>91</v>
      </c>
      <c r="C122" s="14" t="s">
        <v>271</v>
      </c>
      <c r="D122" s="14" t="s">
        <v>106</v>
      </c>
      <c r="E122" s="14" t="s">
        <v>274</v>
      </c>
      <c r="F122" s="14" t="s">
        <v>275</v>
      </c>
      <c r="G122" s="14" t="s">
        <v>22</v>
      </c>
      <c r="H122" s="14">
        <v>36.2</v>
      </c>
      <c r="I122" s="14">
        <v>79.6</v>
      </c>
      <c r="J122" s="14">
        <f>(H122*0.5)+(I122*0.5)</f>
        <v>57.9</v>
      </c>
      <c r="K122" s="14">
        <v>2</v>
      </c>
      <c r="L122" s="49" t="s">
        <v>19</v>
      </c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</row>
    <row r="123" spans="1:252" ht="24.75" customHeight="1">
      <c r="A123" s="15">
        <v>120</v>
      </c>
      <c r="B123" s="14" t="s">
        <v>91</v>
      </c>
      <c r="C123" s="14" t="s">
        <v>271</v>
      </c>
      <c r="D123" s="14" t="s">
        <v>106</v>
      </c>
      <c r="E123" s="14" t="s">
        <v>276</v>
      </c>
      <c r="F123" s="14" t="s">
        <v>277</v>
      </c>
      <c r="G123" s="14" t="s">
        <v>22</v>
      </c>
      <c r="H123" s="14">
        <v>60</v>
      </c>
      <c r="I123" s="14">
        <v>0</v>
      </c>
      <c r="J123" s="14">
        <f>(H123*0.5)+(I123*0.5)</f>
        <v>30</v>
      </c>
      <c r="K123" s="14">
        <v>3</v>
      </c>
      <c r="L123" s="14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</row>
    <row r="124" spans="1:252" ht="24.75" customHeight="1">
      <c r="A124" s="15">
        <v>121</v>
      </c>
      <c r="B124" s="14" t="s">
        <v>91</v>
      </c>
      <c r="C124" s="14" t="s">
        <v>271</v>
      </c>
      <c r="D124" s="14" t="s">
        <v>106</v>
      </c>
      <c r="E124" s="14" t="s">
        <v>278</v>
      </c>
      <c r="F124" s="14" t="s">
        <v>279</v>
      </c>
      <c r="G124" s="14" t="s">
        <v>22</v>
      </c>
      <c r="H124" s="14">
        <v>44.2</v>
      </c>
      <c r="I124" s="14">
        <v>0</v>
      </c>
      <c r="J124" s="14">
        <f>(H124*0.5)+(I124*0.5)</f>
        <v>22.1</v>
      </c>
      <c r="K124" s="14">
        <v>4</v>
      </c>
      <c r="L124" s="14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</row>
    <row r="125" spans="1:252" ht="24.75" customHeight="1">
      <c r="A125" s="15">
        <v>122</v>
      </c>
      <c r="B125" s="14" t="s">
        <v>91</v>
      </c>
      <c r="C125" s="14" t="s">
        <v>271</v>
      </c>
      <c r="D125" s="14" t="s">
        <v>106</v>
      </c>
      <c r="E125" s="14" t="s">
        <v>280</v>
      </c>
      <c r="F125" s="14" t="s">
        <v>281</v>
      </c>
      <c r="G125" s="14" t="s">
        <v>22</v>
      </c>
      <c r="H125" s="14">
        <v>41</v>
      </c>
      <c r="I125" s="14">
        <v>0</v>
      </c>
      <c r="J125" s="14">
        <f>(H125*0.5)+(I125*0.5)</f>
        <v>20.5</v>
      </c>
      <c r="K125" s="14">
        <v>5</v>
      </c>
      <c r="L125" s="14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</row>
    <row r="126" spans="1:12" ht="24.75" customHeight="1">
      <c r="A126" s="15">
        <v>123</v>
      </c>
      <c r="B126" s="14" t="s">
        <v>91</v>
      </c>
      <c r="C126" s="14" t="s">
        <v>282</v>
      </c>
      <c r="D126" s="14" t="s">
        <v>169</v>
      </c>
      <c r="E126" s="14" t="s">
        <v>283</v>
      </c>
      <c r="F126" s="14" t="s">
        <v>284</v>
      </c>
      <c r="G126" s="14" t="s">
        <v>18</v>
      </c>
      <c r="H126" s="14">
        <v>68.8</v>
      </c>
      <c r="I126" s="14">
        <v>80.2</v>
      </c>
      <c r="J126" s="14">
        <f aca="true" t="shared" si="8" ref="J126:J136">(H126*0.4)+(I126*0.6)</f>
        <v>75.64</v>
      </c>
      <c r="K126" s="14">
        <v>1</v>
      </c>
      <c r="L126" s="49" t="s">
        <v>19</v>
      </c>
    </row>
    <row r="127" spans="1:12" ht="24.75" customHeight="1">
      <c r="A127" s="15">
        <v>124</v>
      </c>
      <c r="B127" s="14" t="s">
        <v>91</v>
      </c>
      <c r="C127" s="14" t="s">
        <v>282</v>
      </c>
      <c r="D127" s="14" t="s">
        <v>169</v>
      </c>
      <c r="E127" s="14" t="s">
        <v>285</v>
      </c>
      <c r="F127" s="14" t="s">
        <v>286</v>
      </c>
      <c r="G127" s="14" t="s">
        <v>22</v>
      </c>
      <c r="H127" s="14">
        <v>60.8</v>
      </c>
      <c r="I127" s="14">
        <v>82.8</v>
      </c>
      <c r="J127" s="14">
        <f t="shared" si="8"/>
        <v>74</v>
      </c>
      <c r="K127" s="14">
        <v>2</v>
      </c>
      <c r="L127" s="49" t="s">
        <v>19</v>
      </c>
    </row>
    <row r="128" spans="1:12" ht="24.75" customHeight="1">
      <c r="A128" s="15">
        <v>125</v>
      </c>
      <c r="B128" s="14" t="s">
        <v>91</v>
      </c>
      <c r="C128" s="14" t="s">
        <v>282</v>
      </c>
      <c r="D128" s="14" t="s">
        <v>169</v>
      </c>
      <c r="E128" s="14" t="s">
        <v>287</v>
      </c>
      <c r="F128" s="14" t="s">
        <v>288</v>
      </c>
      <c r="G128" s="14" t="s">
        <v>18</v>
      </c>
      <c r="H128" s="14">
        <v>59.2</v>
      </c>
      <c r="I128" s="14">
        <v>81.6</v>
      </c>
      <c r="J128" s="14">
        <f t="shared" si="8"/>
        <v>72.64</v>
      </c>
      <c r="K128" s="14">
        <v>3</v>
      </c>
      <c r="L128" s="49" t="s">
        <v>19</v>
      </c>
    </row>
    <row r="129" spans="1:252" ht="24.75" customHeight="1">
      <c r="A129" s="15">
        <v>126</v>
      </c>
      <c r="B129" s="14" t="s">
        <v>91</v>
      </c>
      <c r="C129" s="14" t="s">
        <v>282</v>
      </c>
      <c r="D129" s="14" t="s">
        <v>169</v>
      </c>
      <c r="E129" s="14" t="s">
        <v>289</v>
      </c>
      <c r="F129" s="14" t="s">
        <v>290</v>
      </c>
      <c r="G129" s="14" t="s">
        <v>18</v>
      </c>
      <c r="H129" s="14">
        <v>56.8</v>
      </c>
      <c r="I129" s="14">
        <v>81.8</v>
      </c>
      <c r="J129" s="14">
        <f t="shared" si="8"/>
        <v>71.8</v>
      </c>
      <c r="K129" s="14">
        <v>4</v>
      </c>
      <c r="L129" s="1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</row>
    <row r="130" spans="1:252" ht="24.75" customHeight="1">
      <c r="A130" s="15">
        <v>127</v>
      </c>
      <c r="B130" s="14" t="s">
        <v>91</v>
      </c>
      <c r="C130" s="14" t="s">
        <v>282</v>
      </c>
      <c r="D130" s="14" t="s">
        <v>169</v>
      </c>
      <c r="E130" s="14" t="s">
        <v>291</v>
      </c>
      <c r="F130" s="14" t="s">
        <v>292</v>
      </c>
      <c r="G130" s="14" t="s">
        <v>18</v>
      </c>
      <c r="H130" s="14">
        <v>56.8</v>
      </c>
      <c r="I130" s="14">
        <v>80.2</v>
      </c>
      <c r="J130" s="14">
        <f t="shared" si="8"/>
        <v>70.84</v>
      </c>
      <c r="K130" s="14">
        <v>5</v>
      </c>
      <c r="L130" s="14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</row>
    <row r="131" spans="1:252" ht="24.75" customHeight="1">
      <c r="A131" s="15">
        <v>128</v>
      </c>
      <c r="B131" s="14" t="s">
        <v>91</v>
      </c>
      <c r="C131" s="14" t="s">
        <v>282</v>
      </c>
      <c r="D131" s="14" t="s">
        <v>169</v>
      </c>
      <c r="E131" s="14" t="s">
        <v>293</v>
      </c>
      <c r="F131" s="14" t="s">
        <v>294</v>
      </c>
      <c r="G131" s="14" t="s">
        <v>18</v>
      </c>
      <c r="H131" s="14">
        <v>74.4</v>
      </c>
      <c r="I131" s="14">
        <v>0</v>
      </c>
      <c r="J131" s="14">
        <f t="shared" si="8"/>
        <v>29.760000000000005</v>
      </c>
      <c r="K131" s="14">
        <v>6</v>
      </c>
      <c r="L131" s="14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</row>
    <row r="132" spans="1:252" ht="24.75" customHeight="1">
      <c r="A132" s="15">
        <v>129</v>
      </c>
      <c r="B132" s="14" t="s">
        <v>91</v>
      </c>
      <c r="C132" s="14" t="s">
        <v>282</v>
      </c>
      <c r="D132" s="14" t="s">
        <v>169</v>
      </c>
      <c r="E132" s="14" t="s">
        <v>295</v>
      </c>
      <c r="F132" s="14" t="s">
        <v>296</v>
      </c>
      <c r="G132" s="14" t="s">
        <v>18</v>
      </c>
      <c r="H132" s="14">
        <v>58.4</v>
      </c>
      <c r="I132" s="14">
        <v>0</v>
      </c>
      <c r="J132" s="14">
        <f t="shared" si="8"/>
        <v>23.36</v>
      </c>
      <c r="K132" s="14">
        <v>7</v>
      </c>
      <c r="L132" s="14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</row>
    <row r="133" spans="1:252" ht="24.75" customHeight="1">
      <c r="A133" s="15">
        <v>130</v>
      </c>
      <c r="B133" s="14" t="s">
        <v>91</v>
      </c>
      <c r="C133" s="14" t="s">
        <v>282</v>
      </c>
      <c r="D133" s="14" t="s">
        <v>169</v>
      </c>
      <c r="E133" s="14" t="s">
        <v>297</v>
      </c>
      <c r="F133" s="14" t="s">
        <v>298</v>
      </c>
      <c r="G133" s="14" t="s">
        <v>22</v>
      </c>
      <c r="H133" s="14">
        <v>58.4</v>
      </c>
      <c r="I133" s="14">
        <v>0</v>
      </c>
      <c r="J133" s="14">
        <f t="shared" si="8"/>
        <v>23.36</v>
      </c>
      <c r="K133" s="14">
        <v>7</v>
      </c>
      <c r="L133" s="14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</row>
    <row r="134" spans="1:252" ht="24.75" customHeight="1">
      <c r="A134" s="15">
        <v>131</v>
      </c>
      <c r="B134" s="14" t="s">
        <v>91</v>
      </c>
      <c r="C134" s="14" t="s">
        <v>282</v>
      </c>
      <c r="D134" s="14" t="s">
        <v>169</v>
      </c>
      <c r="E134" s="14" t="s">
        <v>299</v>
      </c>
      <c r="F134" s="14" t="s">
        <v>300</v>
      </c>
      <c r="G134" s="14" t="s">
        <v>22</v>
      </c>
      <c r="H134" s="14">
        <v>56.8</v>
      </c>
      <c r="I134" s="14">
        <v>0</v>
      </c>
      <c r="J134" s="14">
        <f t="shared" si="8"/>
        <v>22.72</v>
      </c>
      <c r="K134" s="14">
        <v>9</v>
      </c>
      <c r="L134" s="1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</row>
    <row r="135" spans="1:252" ht="24.75" customHeight="1">
      <c r="A135" s="15">
        <v>132</v>
      </c>
      <c r="B135" s="14" t="s">
        <v>91</v>
      </c>
      <c r="C135" s="14" t="s">
        <v>301</v>
      </c>
      <c r="D135" s="14" t="s">
        <v>169</v>
      </c>
      <c r="E135" s="14" t="s">
        <v>302</v>
      </c>
      <c r="F135" s="14" t="s">
        <v>303</v>
      </c>
      <c r="G135" s="14" t="s">
        <v>22</v>
      </c>
      <c r="H135" s="14">
        <v>44</v>
      </c>
      <c r="I135" s="14">
        <v>75.6</v>
      </c>
      <c r="J135" s="14">
        <f t="shared" si="8"/>
        <v>62.959999999999994</v>
      </c>
      <c r="K135" s="14">
        <v>1</v>
      </c>
      <c r="L135" s="49" t="s">
        <v>19</v>
      </c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</row>
    <row r="136" spans="1:252" ht="24.75" customHeight="1">
      <c r="A136" s="15">
        <v>133</v>
      </c>
      <c r="B136" s="14" t="s">
        <v>91</v>
      </c>
      <c r="C136" s="14" t="s">
        <v>301</v>
      </c>
      <c r="D136" s="14" t="s">
        <v>169</v>
      </c>
      <c r="E136" s="14" t="s">
        <v>304</v>
      </c>
      <c r="F136" s="14" t="s">
        <v>305</v>
      </c>
      <c r="G136" s="14" t="s">
        <v>22</v>
      </c>
      <c r="H136" s="14">
        <v>40.8</v>
      </c>
      <c r="I136" s="14">
        <v>77.2</v>
      </c>
      <c r="J136" s="14">
        <f t="shared" si="8"/>
        <v>62.64</v>
      </c>
      <c r="K136" s="14">
        <v>2</v>
      </c>
      <c r="L136" s="49" t="s">
        <v>19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</row>
    <row r="137" spans="1:252" ht="24.75" customHeight="1">
      <c r="A137" s="15">
        <v>134</v>
      </c>
      <c r="B137" s="14" t="s">
        <v>91</v>
      </c>
      <c r="C137" s="14" t="s">
        <v>306</v>
      </c>
      <c r="D137" s="14" t="s">
        <v>106</v>
      </c>
      <c r="E137" s="14" t="s">
        <v>307</v>
      </c>
      <c r="F137" s="14" t="s">
        <v>308</v>
      </c>
      <c r="G137" s="14" t="s">
        <v>22</v>
      </c>
      <c r="H137" s="14">
        <v>60</v>
      </c>
      <c r="I137" s="14">
        <v>89.2</v>
      </c>
      <c r="J137" s="14">
        <f aca="true" t="shared" si="9" ref="J137:J166">(H137*0.5)+(I137*0.5)</f>
        <v>74.6</v>
      </c>
      <c r="K137" s="14">
        <v>1</v>
      </c>
      <c r="L137" s="49" t="s">
        <v>19</v>
      </c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</row>
    <row r="138" spans="1:252" ht="24.75" customHeight="1">
      <c r="A138" s="15">
        <v>135</v>
      </c>
      <c r="B138" s="14" t="s">
        <v>91</v>
      </c>
      <c r="C138" s="14" t="s">
        <v>306</v>
      </c>
      <c r="D138" s="14" t="s">
        <v>106</v>
      </c>
      <c r="E138" s="14" t="s">
        <v>309</v>
      </c>
      <c r="F138" s="14" t="s">
        <v>310</v>
      </c>
      <c r="G138" s="14" t="s">
        <v>22</v>
      </c>
      <c r="H138" s="14">
        <v>60.2</v>
      </c>
      <c r="I138" s="14">
        <v>85</v>
      </c>
      <c r="J138" s="14">
        <f t="shared" si="9"/>
        <v>72.6</v>
      </c>
      <c r="K138" s="14">
        <v>2</v>
      </c>
      <c r="L138" s="49" t="s">
        <v>19</v>
      </c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</row>
    <row r="139" spans="1:12" ht="24.75" customHeight="1">
      <c r="A139" s="15">
        <v>136</v>
      </c>
      <c r="B139" s="14" t="s">
        <v>91</v>
      </c>
      <c r="C139" s="14" t="s">
        <v>306</v>
      </c>
      <c r="D139" s="14" t="s">
        <v>106</v>
      </c>
      <c r="E139" s="14" t="s">
        <v>311</v>
      </c>
      <c r="F139" s="14" t="s">
        <v>312</v>
      </c>
      <c r="G139" s="14" t="s">
        <v>22</v>
      </c>
      <c r="H139" s="14">
        <v>41.8</v>
      </c>
      <c r="I139" s="14">
        <v>83.2</v>
      </c>
      <c r="J139" s="14">
        <f t="shared" si="9"/>
        <v>62.5</v>
      </c>
      <c r="K139" s="14">
        <v>3</v>
      </c>
      <c r="L139" s="49" t="s">
        <v>19</v>
      </c>
    </row>
    <row r="140" spans="1:252" ht="24.75" customHeight="1">
      <c r="A140" s="15">
        <v>137</v>
      </c>
      <c r="B140" s="14" t="s">
        <v>91</v>
      </c>
      <c r="C140" s="14" t="s">
        <v>306</v>
      </c>
      <c r="D140" s="14" t="s">
        <v>106</v>
      </c>
      <c r="E140" s="14" t="s">
        <v>313</v>
      </c>
      <c r="F140" s="14" t="s">
        <v>314</v>
      </c>
      <c r="G140" s="14" t="s">
        <v>22</v>
      </c>
      <c r="H140" s="14">
        <v>41.8</v>
      </c>
      <c r="I140" s="14">
        <v>83</v>
      </c>
      <c r="J140" s="14">
        <f t="shared" si="9"/>
        <v>62.4</v>
      </c>
      <c r="K140" s="14">
        <v>4</v>
      </c>
      <c r="L140" s="14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</row>
    <row r="141" spans="1:252" ht="24.75" customHeight="1">
      <c r="A141" s="15">
        <v>138</v>
      </c>
      <c r="B141" s="14" t="s">
        <v>91</v>
      </c>
      <c r="C141" s="14" t="s">
        <v>306</v>
      </c>
      <c r="D141" s="14" t="s">
        <v>106</v>
      </c>
      <c r="E141" s="14" t="s">
        <v>315</v>
      </c>
      <c r="F141" s="14" t="s">
        <v>316</v>
      </c>
      <c r="G141" s="14" t="s">
        <v>22</v>
      </c>
      <c r="H141" s="14">
        <v>44.2</v>
      </c>
      <c r="I141" s="14">
        <v>77.4</v>
      </c>
      <c r="J141" s="14">
        <f t="shared" si="9"/>
        <v>60.800000000000004</v>
      </c>
      <c r="K141" s="14">
        <v>5</v>
      </c>
      <c r="L141" s="14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</row>
    <row r="142" spans="1:252" ht="24.75" customHeight="1">
      <c r="A142" s="15">
        <v>139</v>
      </c>
      <c r="B142" s="14" t="s">
        <v>91</v>
      </c>
      <c r="C142" s="14" t="s">
        <v>306</v>
      </c>
      <c r="D142" s="14" t="s">
        <v>106</v>
      </c>
      <c r="E142" s="14" t="s">
        <v>317</v>
      </c>
      <c r="F142" s="14" t="s">
        <v>318</v>
      </c>
      <c r="G142" s="14" t="s">
        <v>22</v>
      </c>
      <c r="H142" s="14">
        <v>41.6</v>
      </c>
      <c r="I142" s="14">
        <v>79.4</v>
      </c>
      <c r="J142" s="14">
        <f t="shared" si="9"/>
        <v>60.5</v>
      </c>
      <c r="K142" s="14">
        <v>6</v>
      </c>
      <c r="L142" s="14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</row>
    <row r="143" spans="1:252" ht="24.75" customHeight="1">
      <c r="A143" s="15">
        <v>140</v>
      </c>
      <c r="B143" s="14" t="s">
        <v>91</v>
      </c>
      <c r="C143" s="14" t="s">
        <v>306</v>
      </c>
      <c r="D143" s="14" t="s">
        <v>106</v>
      </c>
      <c r="E143" s="14" t="s">
        <v>319</v>
      </c>
      <c r="F143" s="14" t="s">
        <v>320</v>
      </c>
      <c r="G143" s="14" t="s">
        <v>22</v>
      </c>
      <c r="H143" s="14">
        <v>48.2</v>
      </c>
      <c r="I143" s="14">
        <v>0</v>
      </c>
      <c r="J143" s="14">
        <f t="shared" si="9"/>
        <v>24.1</v>
      </c>
      <c r="K143" s="14">
        <v>7</v>
      </c>
      <c r="L143" s="14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</row>
    <row r="144" spans="1:252" ht="24.75" customHeight="1">
      <c r="A144" s="15">
        <v>141</v>
      </c>
      <c r="B144" s="14" t="s">
        <v>91</v>
      </c>
      <c r="C144" s="14" t="s">
        <v>306</v>
      </c>
      <c r="D144" s="14" t="s">
        <v>106</v>
      </c>
      <c r="E144" s="14" t="s">
        <v>321</v>
      </c>
      <c r="F144" s="14" t="s">
        <v>322</v>
      </c>
      <c r="G144" s="14" t="s">
        <v>22</v>
      </c>
      <c r="H144" s="14">
        <v>41.6</v>
      </c>
      <c r="I144" s="14">
        <v>0</v>
      </c>
      <c r="J144" s="14">
        <f t="shared" si="9"/>
        <v>20.8</v>
      </c>
      <c r="K144" s="14">
        <v>8</v>
      </c>
      <c r="L144" s="1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</row>
    <row r="145" spans="1:252" ht="24.75" customHeight="1">
      <c r="A145" s="15">
        <v>142</v>
      </c>
      <c r="B145" s="14" t="s">
        <v>91</v>
      </c>
      <c r="C145" s="14" t="s">
        <v>306</v>
      </c>
      <c r="D145" s="14" t="s">
        <v>106</v>
      </c>
      <c r="E145" s="14" t="s">
        <v>323</v>
      </c>
      <c r="F145" s="14" t="s">
        <v>324</v>
      </c>
      <c r="G145" s="14" t="s">
        <v>22</v>
      </c>
      <c r="H145" s="14">
        <v>38.6</v>
      </c>
      <c r="I145" s="14">
        <v>0</v>
      </c>
      <c r="J145" s="14">
        <f t="shared" si="9"/>
        <v>19.3</v>
      </c>
      <c r="K145" s="14">
        <v>9</v>
      </c>
      <c r="L145" s="14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</row>
    <row r="146" spans="1:252" ht="24.75" customHeight="1">
      <c r="A146" s="15">
        <v>143</v>
      </c>
      <c r="B146" s="14" t="s">
        <v>91</v>
      </c>
      <c r="C146" s="14" t="s">
        <v>325</v>
      </c>
      <c r="D146" s="14" t="s">
        <v>106</v>
      </c>
      <c r="E146" s="14" t="s">
        <v>326</v>
      </c>
      <c r="F146" s="14" t="s">
        <v>327</v>
      </c>
      <c r="G146" s="14" t="s">
        <v>22</v>
      </c>
      <c r="H146" s="14">
        <v>73</v>
      </c>
      <c r="I146" s="14">
        <v>79.6</v>
      </c>
      <c r="J146" s="14">
        <f t="shared" si="9"/>
        <v>76.3</v>
      </c>
      <c r="K146" s="54">
        <v>1</v>
      </c>
      <c r="L146" s="49" t="s">
        <v>19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</row>
    <row r="147" spans="1:252" ht="24.75" customHeight="1">
      <c r="A147" s="15">
        <v>144</v>
      </c>
      <c r="B147" s="14" t="s">
        <v>91</v>
      </c>
      <c r="C147" s="14" t="s">
        <v>325</v>
      </c>
      <c r="D147" s="14" t="s">
        <v>106</v>
      </c>
      <c r="E147" s="14" t="s">
        <v>328</v>
      </c>
      <c r="F147" s="14" t="s">
        <v>329</v>
      </c>
      <c r="G147" s="14" t="s">
        <v>22</v>
      </c>
      <c r="H147" s="14">
        <v>68.8</v>
      </c>
      <c r="I147" s="14">
        <v>79.4</v>
      </c>
      <c r="J147" s="14">
        <f t="shared" si="9"/>
        <v>74.1</v>
      </c>
      <c r="K147" s="54">
        <v>2</v>
      </c>
      <c r="L147" s="49" t="s">
        <v>19</v>
      </c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</row>
    <row r="148" spans="1:252" ht="24.75" customHeight="1">
      <c r="A148" s="15">
        <v>145</v>
      </c>
      <c r="B148" s="14" t="s">
        <v>91</v>
      </c>
      <c r="C148" s="14" t="s">
        <v>325</v>
      </c>
      <c r="D148" s="14" t="s">
        <v>106</v>
      </c>
      <c r="E148" s="14" t="s">
        <v>330</v>
      </c>
      <c r="F148" s="14" t="s">
        <v>331</v>
      </c>
      <c r="G148" s="14" t="s">
        <v>22</v>
      </c>
      <c r="H148" s="14">
        <v>60</v>
      </c>
      <c r="I148" s="14">
        <v>88</v>
      </c>
      <c r="J148" s="14">
        <f t="shared" si="9"/>
        <v>74</v>
      </c>
      <c r="K148" s="54">
        <v>3</v>
      </c>
      <c r="L148" s="49" t="s">
        <v>19</v>
      </c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</row>
    <row r="149" spans="1:252" ht="24.75" customHeight="1">
      <c r="A149" s="15">
        <v>146</v>
      </c>
      <c r="B149" s="14" t="s">
        <v>91</v>
      </c>
      <c r="C149" s="14" t="s">
        <v>325</v>
      </c>
      <c r="D149" s="14" t="s">
        <v>106</v>
      </c>
      <c r="E149" s="14" t="s">
        <v>332</v>
      </c>
      <c r="F149" s="14" t="s">
        <v>333</v>
      </c>
      <c r="G149" s="14" t="s">
        <v>22</v>
      </c>
      <c r="H149" s="14">
        <v>61.6</v>
      </c>
      <c r="I149" s="14">
        <v>84.8</v>
      </c>
      <c r="J149" s="14">
        <f t="shared" si="9"/>
        <v>73.2</v>
      </c>
      <c r="K149" s="54">
        <v>4</v>
      </c>
      <c r="L149" s="49" t="s">
        <v>19</v>
      </c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</row>
    <row r="150" spans="1:252" ht="24.75" customHeight="1">
      <c r="A150" s="15">
        <v>147</v>
      </c>
      <c r="B150" s="14" t="s">
        <v>91</v>
      </c>
      <c r="C150" s="14" t="s">
        <v>325</v>
      </c>
      <c r="D150" s="14" t="s">
        <v>106</v>
      </c>
      <c r="E150" s="14" t="s">
        <v>334</v>
      </c>
      <c r="F150" s="14" t="s">
        <v>335</v>
      </c>
      <c r="G150" s="14" t="s">
        <v>22</v>
      </c>
      <c r="H150" s="14">
        <v>58.4</v>
      </c>
      <c r="I150" s="14">
        <v>88</v>
      </c>
      <c r="J150" s="14">
        <f t="shared" si="9"/>
        <v>73.2</v>
      </c>
      <c r="K150" s="54">
        <v>4</v>
      </c>
      <c r="L150" s="49" t="s">
        <v>19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</row>
    <row r="151" spans="1:252" ht="24.75" customHeight="1">
      <c r="A151" s="15">
        <v>148</v>
      </c>
      <c r="B151" s="14" t="s">
        <v>91</v>
      </c>
      <c r="C151" s="14" t="s">
        <v>325</v>
      </c>
      <c r="D151" s="14" t="s">
        <v>106</v>
      </c>
      <c r="E151" s="14" t="s">
        <v>336</v>
      </c>
      <c r="F151" s="14" t="s">
        <v>337</v>
      </c>
      <c r="G151" s="14" t="s">
        <v>22</v>
      </c>
      <c r="H151" s="14">
        <v>62.4</v>
      </c>
      <c r="I151" s="14">
        <v>82.8</v>
      </c>
      <c r="J151" s="14">
        <f t="shared" si="9"/>
        <v>72.6</v>
      </c>
      <c r="K151" s="54">
        <v>6</v>
      </c>
      <c r="L151" s="49" t="s">
        <v>19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</row>
    <row r="152" spans="1:252" ht="24.75" customHeight="1">
      <c r="A152" s="15">
        <v>149</v>
      </c>
      <c r="B152" s="14" t="s">
        <v>91</v>
      </c>
      <c r="C152" s="14" t="s">
        <v>325</v>
      </c>
      <c r="D152" s="14" t="s">
        <v>106</v>
      </c>
      <c r="E152" s="14" t="s">
        <v>338</v>
      </c>
      <c r="F152" s="14" t="s">
        <v>339</v>
      </c>
      <c r="G152" s="14" t="s">
        <v>22</v>
      </c>
      <c r="H152" s="14">
        <v>61.6</v>
      </c>
      <c r="I152" s="14">
        <v>83.6</v>
      </c>
      <c r="J152" s="14">
        <f t="shared" si="9"/>
        <v>72.6</v>
      </c>
      <c r="K152" s="54">
        <v>6</v>
      </c>
      <c r="L152" s="49" t="s">
        <v>19</v>
      </c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</row>
    <row r="153" spans="1:252" ht="24.75" customHeight="1">
      <c r="A153" s="15">
        <v>150</v>
      </c>
      <c r="B153" s="14" t="s">
        <v>91</v>
      </c>
      <c r="C153" s="14" t="s">
        <v>325</v>
      </c>
      <c r="D153" s="14" t="s">
        <v>106</v>
      </c>
      <c r="E153" s="14" t="s">
        <v>340</v>
      </c>
      <c r="F153" s="14" t="s">
        <v>341</v>
      </c>
      <c r="G153" s="14" t="s">
        <v>22</v>
      </c>
      <c r="H153" s="14">
        <v>65.6</v>
      </c>
      <c r="I153" s="14">
        <v>78.6</v>
      </c>
      <c r="J153" s="14">
        <f t="shared" si="9"/>
        <v>72.1</v>
      </c>
      <c r="K153" s="54">
        <v>8</v>
      </c>
      <c r="L153" s="14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</row>
    <row r="154" spans="1:252" ht="24.75" customHeight="1">
      <c r="A154" s="15">
        <v>151</v>
      </c>
      <c r="B154" s="14" t="s">
        <v>91</v>
      </c>
      <c r="C154" s="14" t="s">
        <v>325</v>
      </c>
      <c r="D154" s="14" t="s">
        <v>106</v>
      </c>
      <c r="E154" s="14" t="s">
        <v>342</v>
      </c>
      <c r="F154" s="14" t="s">
        <v>343</v>
      </c>
      <c r="G154" s="14" t="s">
        <v>22</v>
      </c>
      <c r="H154" s="14">
        <v>60.2</v>
      </c>
      <c r="I154" s="14">
        <v>81.2</v>
      </c>
      <c r="J154" s="14">
        <f t="shared" si="9"/>
        <v>70.7</v>
      </c>
      <c r="K154" s="54">
        <v>9</v>
      </c>
      <c r="L154" s="14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</row>
    <row r="155" spans="1:252" ht="24.75" customHeight="1">
      <c r="A155" s="15">
        <v>152</v>
      </c>
      <c r="B155" s="14" t="s">
        <v>91</v>
      </c>
      <c r="C155" s="14" t="s">
        <v>325</v>
      </c>
      <c r="D155" s="14" t="s">
        <v>106</v>
      </c>
      <c r="E155" s="14" t="s">
        <v>344</v>
      </c>
      <c r="F155" s="14" t="s">
        <v>345</v>
      </c>
      <c r="G155" s="14" t="s">
        <v>22</v>
      </c>
      <c r="H155" s="14">
        <v>58.4</v>
      </c>
      <c r="I155" s="14">
        <v>82.8</v>
      </c>
      <c r="J155" s="14">
        <f t="shared" si="9"/>
        <v>70.6</v>
      </c>
      <c r="K155" s="54">
        <v>10</v>
      </c>
      <c r="L155" s="14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</row>
    <row r="156" spans="1:252" ht="24.75" customHeight="1">
      <c r="A156" s="15">
        <v>153</v>
      </c>
      <c r="B156" s="14" t="s">
        <v>91</v>
      </c>
      <c r="C156" s="14" t="s">
        <v>325</v>
      </c>
      <c r="D156" s="14" t="s">
        <v>106</v>
      </c>
      <c r="E156" s="14" t="s">
        <v>346</v>
      </c>
      <c r="F156" s="14" t="s">
        <v>347</v>
      </c>
      <c r="G156" s="14" t="s">
        <v>22</v>
      </c>
      <c r="H156" s="14">
        <v>54.4</v>
      </c>
      <c r="I156" s="14">
        <v>85.6</v>
      </c>
      <c r="J156" s="14">
        <f t="shared" si="9"/>
        <v>70</v>
      </c>
      <c r="K156" s="54">
        <v>11</v>
      </c>
      <c r="L156" s="14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</row>
    <row r="157" spans="1:252" ht="24.75" customHeight="1">
      <c r="A157" s="15">
        <v>154</v>
      </c>
      <c r="B157" s="14" t="s">
        <v>91</v>
      </c>
      <c r="C157" s="14" t="s">
        <v>325</v>
      </c>
      <c r="D157" s="14" t="s">
        <v>106</v>
      </c>
      <c r="E157" s="14" t="s">
        <v>348</v>
      </c>
      <c r="F157" s="14" t="s">
        <v>349</v>
      </c>
      <c r="G157" s="14" t="s">
        <v>22</v>
      </c>
      <c r="H157" s="14">
        <v>58.6</v>
      </c>
      <c r="I157" s="14">
        <v>81.2</v>
      </c>
      <c r="J157" s="14">
        <f t="shared" si="9"/>
        <v>69.9</v>
      </c>
      <c r="K157" s="54">
        <v>12</v>
      </c>
      <c r="L157" s="14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</row>
    <row r="158" spans="1:252" ht="24.75" customHeight="1">
      <c r="A158" s="15">
        <v>155</v>
      </c>
      <c r="B158" s="14" t="s">
        <v>91</v>
      </c>
      <c r="C158" s="14" t="s">
        <v>325</v>
      </c>
      <c r="D158" s="14" t="s">
        <v>106</v>
      </c>
      <c r="E158" s="14" t="s">
        <v>350</v>
      </c>
      <c r="F158" s="14" t="s">
        <v>351</v>
      </c>
      <c r="G158" s="14" t="s">
        <v>22</v>
      </c>
      <c r="H158" s="14">
        <v>54.4</v>
      </c>
      <c r="I158" s="14">
        <v>85.4</v>
      </c>
      <c r="J158" s="14">
        <f t="shared" si="9"/>
        <v>69.9</v>
      </c>
      <c r="K158" s="54">
        <v>12</v>
      </c>
      <c r="L158" s="14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</row>
    <row r="159" spans="1:252" ht="24.75" customHeight="1">
      <c r="A159" s="15">
        <v>156</v>
      </c>
      <c r="B159" s="14" t="s">
        <v>91</v>
      </c>
      <c r="C159" s="14" t="s">
        <v>325</v>
      </c>
      <c r="D159" s="14" t="s">
        <v>106</v>
      </c>
      <c r="E159" s="14" t="s">
        <v>352</v>
      </c>
      <c r="F159" s="14" t="s">
        <v>353</v>
      </c>
      <c r="G159" s="14" t="s">
        <v>22</v>
      </c>
      <c r="H159" s="14">
        <v>56.8</v>
      </c>
      <c r="I159" s="14">
        <v>81.2</v>
      </c>
      <c r="J159" s="14">
        <f t="shared" si="9"/>
        <v>69</v>
      </c>
      <c r="K159" s="54">
        <v>14</v>
      </c>
      <c r="L159" s="14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</row>
    <row r="160" spans="1:252" ht="24.75" customHeight="1">
      <c r="A160" s="15">
        <v>157</v>
      </c>
      <c r="B160" s="14" t="s">
        <v>91</v>
      </c>
      <c r="C160" s="14" t="s">
        <v>325</v>
      </c>
      <c r="D160" s="14" t="s">
        <v>106</v>
      </c>
      <c r="E160" s="14" t="s">
        <v>354</v>
      </c>
      <c r="F160" s="14" t="s">
        <v>355</v>
      </c>
      <c r="G160" s="14" t="s">
        <v>22</v>
      </c>
      <c r="H160" s="14">
        <v>54.4</v>
      </c>
      <c r="I160" s="14">
        <v>79.4</v>
      </c>
      <c r="J160" s="14">
        <f t="shared" si="9"/>
        <v>66.9</v>
      </c>
      <c r="K160" s="54">
        <v>15</v>
      </c>
      <c r="L160" s="14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</row>
    <row r="161" spans="1:252" ht="24.75" customHeight="1">
      <c r="A161" s="15">
        <v>158</v>
      </c>
      <c r="B161" s="14" t="s">
        <v>91</v>
      </c>
      <c r="C161" s="14" t="s">
        <v>325</v>
      </c>
      <c r="D161" s="14" t="s">
        <v>106</v>
      </c>
      <c r="E161" s="14" t="s">
        <v>356</v>
      </c>
      <c r="F161" s="14" t="s">
        <v>357</v>
      </c>
      <c r="G161" s="14" t="s">
        <v>22</v>
      </c>
      <c r="H161" s="14">
        <v>55.2</v>
      </c>
      <c r="I161" s="14">
        <v>77.2</v>
      </c>
      <c r="J161" s="14">
        <f t="shared" si="9"/>
        <v>66.2</v>
      </c>
      <c r="K161" s="54">
        <v>16</v>
      </c>
      <c r="L161" s="14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</row>
    <row r="162" spans="1:252" ht="24.75" customHeight="1">
      <c r="A162" s="15">
        <v>159</v>
      </c>
      <c r="B162" s="14" t="s">
        <v>91</v>
      </c>
      <c r="C162" s="14" t="s">
        <v>325</v>
      </c>
      <c r="D162" s="14" t="s">
        <v>106</v>
      </c>
      <c r="E162" s="14" t="s">
        <v>358</v>
      </c>
      <c r="F162" s="14" t="s">
        <v>359</v>
      </c>
      <c r="G162" s="14" t="s">
        <v>22</v>
      </c>
      <c r="H162" s="14">
        <v>68</v>
      </c>
      <c r="I162" s="14">
        <v>0</v>
      </c>
      <c r="J162" s="14">
        <f t="shared" si="9"/>
        <v>34</v>
      </c>
      <c r="K162" s="54">
        <v>17</v>
      </c>
      <c r="L162" s="14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</row>
    <row r="163" spans="1:252" ht="24.75" customHeight="1">
      <c r="A163" s="15">
        <v>160</v>
      </c>
      <c r="B163" s="14" t="s">
        <v>91</v>
      </c>
      <c r="C163" s="14" t="s">
        <v>325</v>
      </c>
      <c r="D163" s="14" t="s">
        <v>106</v>
      </c>
      <c r="E163" s="14" t="s">
        <v>360</v>
      </c>
      <c r="F163" s="14" t="s">
        <v>361</v>
      </c>
      <c r="G163" s="14" t="s">
        <v>22</v>
      </c>
      <c r="H163" s="14">
        <v>64.8</v>
      </c>
      <c r="I163" s="14">
        <v>0</v>
      </c>
      <c r="J163" s="14">
        <f t="shared" si="9"/>
        <v>32.4</v>
      </c>
      <c r="K163" s="54">
        <v>18</v>
      </c>
      <c r="L163" s="14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</row>
    <row r="164" spans="1:252" ht="24.75" customHeight="1">
      <c r="A164" s="15">
        <v>161</v>
      </c>
      <c r="B164" s="14" t="s">
        <v>91</v>
      </c>
      <c r="C164" s="14" t="s">
        <v>325</v>
      </c>
      <c r="D164" s="14" t="s">
        <v>106</v>
      </c>
      <c r="E164" s="14" t="s">
        <v>362</v>
      </c>
      <c r="F164" s="14" t="s">
        <v>363</v>
      </c>
      <c r="G164" s="14" t="s">
        <v>22</v>
      </c>
      <c r="H164" s="14">
        <v>62.4</v>
      </c>
      <c r="I164" s="14">
        <v>0</v>
      </c>
      <c r="J164" s="14">
        <f t="shared" si="9"/>
        <v>31.2</v>
      </c>
      <c r="K164" s="54">
        <v>19</v>
      </c>
      <c r="L164" s="14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</row>
    <row r="165" spans="1:252" ht="24.75" customHeight="1">
      <c r="A165" s="15">
        <v>162</v>
      </c>
      <c r="B165" s="14" t="s">
        <v>91</v>
      </c>
      <c r="C165" s="14" t="s">
        <v>325</v>
      </c>
      <c r="D165" s="14" t="s">
        <v>106</v>
      </c>
      <c r="E165" s="14" t="s">
        <v>364</v>
      </c>
      <c r="F165" s="14" t="s">
        <v>365</v>
      </c>
      <c r="G165" s="14" t="s">
        <v>22</v>
      </c>
      <c r="H165" s="14">
        <v>60.8</v>
      </c>
      <c r="I165" s="14">
        <v>0</v>
      </c>
      <c r="J165" s="14">
        <f t="shared" si="9"/>
        <v>30.4</v>
      </c>
      <c r="K165" s="54">
        <v>20</v>
      </c>
      <c r="L165" s="14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</row>
    <row r="166" spans="1:12" ht="24.75" customHeight="1">
      <c r="A166" s="15">
        <v>163</v>
      </c>
      <c r="B166" s="14" t="s">
        <v>91</v>
      </c>
      <c r="C166" s="14" t="s">
        <v>325</v>
      </c>
      <c r="D166" s="14" t="s">
        <v>106</v>
      </c>
      <c r="E166" s="14" t="s">
        <v>366</v>
      </c>
      <c r="F166" s="14" t="s">
        <v>367</v>
      </c>
      <c r="G166" s="14" t="s">
        <v>22</v>
      </c>
      <c r="H166" s="14">
        <v>58.4</v>
      </c>
      <c r="I166" s="14">
        <v>0</v>
      </c>
      <c r="J166" s="14">
        <f t="shared" si="9"/>
        <v>29.2</v>
      </c>
      <c r="K166" s="54">
        <v>21</v>
      </c>
      <c r="L166" s="14"/>
    </row>
    <row r="167" spans="1:252" ht="24.75" customHeight="1">
      <c r="A167" s="15">
        <v>164</v>
      </c>
      <c r="B167" s="14" t="s">
        <v>91</v>
      </c>
      <c r="C167" s="14" t="s">
        <v>368</v>
      </c>
      <c r="D167" s="14" t="s">
        <v>169</v>
      </c>
      <c r="E167" s="14" t="s">
        <v>369</v>
      </c>
      <c r="F167" s="14" t="s">
        <v>370</v>
      </c>
      <c r="G167" s="14" t="s">
        <v>22</v>
      </c>
      <c r="H167" s="14">
        <v>54.4</v>
      </c>
      <c r="I167" s="14">
        <v>79.8</v>
      </c>
      <c r="J167" s="14">
        <f aca="true" t="shared" si="10" ref="J167:J172">(H167*0.4)+(I167*0.6)</f>
        <v>69.64</v>
      </c>
      <c r="K167" s="14">
        <v>1</v>
      </c>
      <c r="L167" s="49" t="s">
        <v>19</v>
      </c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</row>
    <row r="168" spans="1:252" ht="24.75" customHeight="1">
      <c r="A168" s="15">
        <v>165</v>
      </c>
      <c r="B168" s="14" t="s">
        <v>91</v>
      </c>
      <c r="C168" s="14" t="s">
        <v>368</v>
      </c>
      <c r="D168" s="14" t="s">
        <v>169</v>
      </c>
      <c r="E168" s="14" t="s">
        <v>371</v>
      </c>
      <c r="F168" s="14" t="s">
        <v>372</v>
      </c>
      <c r="G168" s="14" t="s">
        <v>22</v>
      </c>
      <c r="H168" s="14">
        <v>49.6</v>
      </c>
      <c r="I168" s="14">
        <v>78.2</v>
      </c>
      <c r="J168" s="14">
        <f t="shared" si="10"/>
        <v>66.76</v>
      </c>
      <c r="K168" s="14">
        <v>2</v>
      </c>
      <c r="L168" s="49" t="s">
        <v>19</v>
      </c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</row>
    <row r="169" spans="1:252" ht="24.75" customHeight="1">
      <c r="A169" s="15">
        <v>166</v>
      </c>
      <c r="B169" s="14" t="s">
        <v>91</v>
      </c>
      <c r="C169" s="14" t="s">
        <v>368</v>
      </c>
      <c r="D169" s="14" t="s">
        <v>169</v>
      </c>
      <c r="E169" s="14" t="s">
        <v>373</v>
      </c>
      <c r="F169" s="14" t="s">
        <v>374</v>
      </c>
      <c r="G169" s="14" t="s">
        <v>22</v>
      </c>
      <c r="H169" s="14">
        <v>48.8</v>
      </c>
      <c r="I169" s="14">
        <v>78.6</v>
      </c>
      <c r="J169" s="14">
        <f t="shared" si="10"/>
        <v>66.67999999999999</v>
      </c>
      <c r="K169" s="14">
        <v>3</v>
      </c>
      <c r="L169" s="14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</row>
    <row r="170" spans="1:252" ht="24.75" customHeight="1">
      <c r="A170" s="15">
        <v>167</v>
      </c>
      <c r="B170" s="14" t="s">
        <v>91</v>
      </c>
      <c r="C170" s="14" t="s">
        <v>368</v>
      </c>
      <c r="D170" s="14" t="s">
        <v>169</v>
      </c>
      <c r="E170" s="14" t="s">
        <v>375</v>
      </c>
      <c r="F170" s="14" t="s">
        <v>376</v>
      </c>
      <c r="G170" s="14" t="s">
        <v>22</v>
      </c>
      <c r="H170" s="14">
        <v>46.4</v>
      </c>
      <c r="I170" s="14">
        <v>78.8</v>
      </c>
      <c r="J170" s="14">
        <f t="shared" si="10"/>
        <v>65.83999999999999</v>
      </c>
      <c r="K170" s="14">
        <v>4</v>
      </c>
      <c r="L170" s="14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</row>
    <row r="171" spans="1:252" ht="24.75" customHeight="1">
      <c r="A171" s="15">
        <v>168</v>
      </c>
      <c r="B171" s="14" t="s">
        <v>91</v>
      </c>
      <c r="C171" s="14" t="s">
        <v>368</v>
      </c>
      <c r="D171" s="14" t="s">
        <v>169</v>
      </c>
      <c r="E171" s="14" t="s">
        <v>377</v>
      </c>
      <c r="F171" s="14" t="s">
        <v>378</v>
      </c>
      <c r="G171" s="14" t="s">
        <v>22</v>
      </c>
      <c r="H171" s="14">
        <v>43.2</v>
      </c>
      <c r="I171" s="14">
        <v>77.6</v>
      </c>
      <c r="J171" s="14">
        <f t="shared" si="10"/>
        <v>63.839999999999996</v>
      </c>
      <c r="K171" s="14">
        <v>5</v>
      </c>
      <c r="L171" s="14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</row>
    <row r="172" spans="1:252" ht="24.75" customHeight="1">
      <c r="A172" s="15">
        <v>169</v>
      </c>
      <c r="B172" s="14" t="s">
        <v>91</v>
      </c>
      <c r="C172" s="14" t="s">
        <v>368</v>
      </c>
      <c r="D172" s="14" t="s">
        <v>169</v>
      </c>
      <c r="E172" s="14" t="s">
        <v>379</v>
      </c>
      <c r="F172" s="14" t="s">
        <v>380</v>
      </c>
      <c r="G172" s="14" t="s">
        <v>22</v>
      </c>
      <c r="H172" s="14">
        <v>48.8</v>
      </c>
      <c r="I172" s="14">
        <v>68.8</v>
      </c>
      <c r="J172" s="14">
        <f t="shared" si="10"/>
        <v>60.8</v>
      </c>
      <c r="K172" s="14">
        <v>6</v>
      </c>
      <c r="L172" s="14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</row>
    <row r="173" spans="1:252" ht="24.75" customHeight="1">
      <c r="A173" s="15">
        <v>170</v>
      </c>
      <c r="B173" s="14" t="s">
        <v>91</v>
      </c>
      <c r="C173" s="14" t="s">
        <v>381</v>
      </c>
      <c r="D173" s="14" t="s">
        <v>169</v>
      </c>
      <c r="E173" s="14" t="s">
        <v>382</v>
      </c>
      <c r="F173" s="14" t="s">
        <v>383</v>
      </c>
      <c r="G173" s="14" t="s">
        <v>22</v>
      </c>
      <c r="H173" s="14">
        <v>41.6</v>
      </c>
      <c r="I173" s="14">
        <v>84</v>
      </c>
      <c r="J173" s="53">
        <f aca="true" t="shared" si="11" ref="J173:J178">H173*0.4+I173*0.6</f>
        <v>67.03999999999999</v>
      </c>
      <c r="K173" s="53">
        <v>1</v>
      </c>
      <c r="L173" s="49" t="s">
        <v>19</v>
      </c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</row>
    <row r="174" spans="1:12" ht="24.75" customHeight="1">
      <c r="A174" s="15">
        <v>171</v>
      </c>
      <c r="B174" s="14" t="s">
        <v>91</v>
      </c>
      <c r="C174" s="14" t="s">
        <v>381</v>
      </c>
      <c r="D174" s="14" t="s">
        <v>169</v>
      </c>
      <c r="E174" s="14" t="s">
        <v>384</v>
      </c>
      <c r="F174" s="14" t="s">
        <v>385</v>
      </c>
      <c r="G174" s="14" t="s">
        <v>22</v>
      </c>
      <c r="H174" s="14">
        <v>49.6</v>
      </c>
      <c r="I174" s="14">
        <v>76.8</v>
      </c>
      <c r="J174" s="53">
        <f t="shared" si="11"/>
        <v>65.92</v>
      </c>
      <c r="K174" s="53">
        <v>2</v>
      </c>
      <c r="L174" s="49" t="s">
        <v>19</v>
      </c>
    </row>
    <row r="175" spans="1:252" ht="24.75" customHeight="1">
      <c r="A175" s="15">
        <v>172</v>
      </c>
      <c r="B175" s="14" t="s">
        <v>91</v>
      </c>
      <c r="C175" s="14" t="s">
        <v>381</v>
      </c>
      <c r="D175" s="14" t="s">
        <v>169</v>
      </c>
      <c r="E175" s="14" t="s">
        <v>386</v>
      </c>
      <c r="F175" s="14" t="s">
        <v>387</v>
      </c>
      <c r="G175" s="14" t="s">
        <v>22</v>
      </c>
      <c r="H175" s="14">
        <v>49.6</v>
      </c>
      <c r="I175" s="14">
        <v>76.2</v>
      </c>
      <c r="J175" s="53">
        <f t="shared" si="11"/>
        <v>65.56</v>
      </c>
      <c r="K175" s="53">
        <v>3</v>
      </c>
      <c r="L175" s="14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</row>
    <row r="176" spans="1:252" ht="24.75" customHeight="1">
      <c r="A176" s="15">
        <v>173</v>
      </c>
      <c r="B176" s="14" t="s">
        <v>91</v>
      </c>
      <c r="C176" s="14" t="s">
        <v>381</v>
      </c>
      <c r="D176" s="14" t="s">
        <v>169</v>
      </c>
      <c r="E176" s="14" t="s">
        <v>388</v>
      </c>
      <c r="F176" s="14" t="s">
        <v>389</v>
      </c>
      <c r="G176" s="14" t="s">
        <v>22</v>
      </c>
      <c r="H176" s="14">
        <v>45.6</v>
      </c>
      <c r="I176" s="14">
        <v>78.2</v>
      </c>
      <c r="J176" s="53">
        <f t="shared" si="11"/>
        <v>65.16</v>
      </c>
      <c r="K176" s="53">
        <v>4</v>
      </c>
      <c r="L176" s="14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</row>
    <row r="177" spans="1:252" ht="24.75" customHeight="1">
      <c r="A177" s="15">
        <v>174</v>
      </c>
      <c r="B177" s="14" t="s">
        <v>91</v>
      </c>
      <c r="C177" s="14" t="s">
        <v>381</v>
      </c>
      <c r="D177" s="14" t="s">
        <v>169</v>
      </c>
      <c r="E177" s="14" t="s">
        <v>390</v>
      </c>
      <c r="F177" s="14" t="s">
        <v>391</v>
      </c>
      <c r="G177" s="14" t="s">
        <v>22</v>
      </c>
      <c r="H177" s="14">
        <v>60</v>
      </c>
      <c r="I177" s="14">
        <v>63.6</v>
      </c>
      <c r="J177" s="53">
        <f t="shared" si="11"/>
        <v>62.16</v>
      </c>
      <c r="K177" s="53">
        <v>5</v>
      </c>
      <c r="L177" s="14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</row>
    <row r="178" spans="1:252" ht="24.75" customHeight="1">
      <c r="A178" s="15">
        <v>175</v>
      </c>
      <c r="B178" s="14" t="s">
        <v>91</v>
      </c>
      <c r="C178" s="14" t="s">
        <v>381</v>
      </c>
      <c r="D178" s="14" t="s">
        <v>169</v>
      </c>
      <c r="E178" s="14" t="s">
        <v>392</v>
      </c>
      <c r="F178" s="14" t="s">
        <v>393</v>
      </c>
      <c r="G178" s="14" t="s">
        <v>22</v>
      </c>
      <c r="H178" s="14">
        <v>36.8</v>
      </c>
      <c r="I178" s="14">
        <v>78.8</v>
      </c>
      <c r="J178" s="53">
        <f t="shared" si="11"/>
        <v>61.99999999999999</v>
      </c>
      <c r="K178" s="53">
        <v>6</v>
      </c>
      <c r="L178" s="58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</row>
    <row r="179" spans="1:252" ht="24.75" customHeight="1">
      <c r="A179" s="15">
        <v>176</v>
      </c>
      <c r="B179" s="14" t="s">
        <v>91</v>
      </c>
      <c r="C179" s="14" t="s">
        <v>394</v>
      </c>
      <c r="D179" s="14" t="s">
        <v>106</v>
      </c>
      <c r="E179" s="14" t="s">
        <v>395</v>
      </c>
      <c r="F179" s="14" t="s">
        <v>396</v>
      </c>
      <c r="G179" s="14" t="s">
        <v>18</v>
      </c>
      <c r="H179" s="14">
        <v>59.2</v>
      </c>
      <c r="I179" s="14">
        <v>87</v>
      </c>
      <c r="J179" s="53">
        <f aca="true" t="shared" si="12" ref="J179:J190">H179*0.5+I179*0.5</f>
        <v>73.1</v>
      </c>
      <c r="K179" s="54">
        <v>1</v>
      </c>
      <c r="L179" s="49" t="s">
        <v>19</v>
      </c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</row>
    <row r="180" spans="1:252" ht="24.75" customHeight="1">
      <c r="A180" s="15">
        <v>177</v>
      </c>
      <c r="B180" s="14" t="s">
        <v>91</v>
      </c>
      <c r="C180" s="14" t="s">
        <v>394</v>
      </c>
      <c r="D180" s="14" t="s">
        <v>106</v>
      </c>
      <c r="E180" s="14" t="s">
        <v>397</v>
      </c>
      <c r="F180" s="14" t="s">
        <v>398</v>
      </c>
      <c r="G180" s="14" t="s">
        <v>18</v>
      </c>
      <c r="H180" s="14">
        <v>63.4</v>
      </c>
      <c r="I180" s="14">
        <v>78.5</v>
      </c>
      <c r="J180" s="53">
        <f t="shared" si="12"/>
        <v>70.95</v>
      </c>
      <c r="K180" s="54">
        <v>2</v>
      </c>
      <c r="L180" s="49" t="s">
        <v>19</v>
      </c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</row>
    <row r="181" spans="1:252" ht="24.75" customHeight="1">
      <c r="A181" s="15">
        <v>178</v>
      </c>
      <c r="B181" s="14" t="s">
        <v>91</v>
      </c>
      <c r="C181" s="14" t="s">
        <v>394</v>
      </c>
      <c r="D181" s="14" t="s">
        <v>106</v>
      </c>
      <c r="E181" s="14" t="s">
        <v>399</v>
      </c>
      <c r="F181" s="14" t="s">
        <v>400</v>
      </c>
      <c r="G181" s="14" t="s">
        <v>18</v>
      </c>
      <c r="H181" s="14">
        <v>59.4</v>
      </c>
      <c r="I181" s="14">
        <v>80.6</v>
      </c>
      <c r="J181" s="53">
        <f t="shared" si="12"/>
        <v>70</v>
      </c>
      <c r="K181" s="54">
        <v>3</v>
      </c>
      <c r="L181" s="49" t="s">
        <v>19</v>
      </c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</row>
    <row r="182" spans="1:252" ht="24.75" customHeight="1">
      <c r="A182" s="15">
        <v>179</v>
      </c>
      <c r="B182" s="14" t="s">
        <v>91</v>
      </c>
      <c r="C182" s="14" t="s">
        <v>394</v>
      </c>
      <c r="D182" s="14" t="s">
        <v>106</v>
      </c>
      <c r="E182" s="14" t="s">
        <v>401</v>
      </c>
      <c r="F182" s="14" t="s">
        <v>402</v>
      </c>
      <c r="G182" s="14" t="s">
        <v>18</v>
      </c>
      <c r="H182" s="14">
        <v>60</v>
      </c>
      <c r="I182" s="14">
        <v>79.5</v>
      </c>
      <c r="J182" s="53">
        <f t="shared" si="12"/>
        <v>69.75</v>
      </c>
      <c r="K182" s="54">
        <v>4</v>
      </c>
      <c r="L182" s="49" t="s">
        <v>19</v>
      </c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</row>
    <row r="183" spans="1:12" ht="24.75" customHeight="1">
      <c r="A183" s="15">
        <v>180</v>
      </c>
      <c r="B183" s="14" t="s">
        <v>91</v>
      </c>
      <c r="C183" s="14" t="s">
        <v>394</v>
      </c>
      <c r="D183" s="14" t="s">
        <v>106</v>
      </c>
      <c r="E183" s="14" t="s">
        <v>403</v>
      </c>
      <c r="F183" s="14" t="s">
        <v>404</v>
      </c>
      <c r="G183" s="14" t="s">
        <v>18</v>
      </c>
      <c r="H183" s="14">
        <v>59.4</v>
      </c>
      <c r="I183" s="14">
        <v>79.5</v>
      </c>
      <c r="J183" s="53">
        <f t="shared" si="12"/>
        <v>69.45</v>
      </c>
      <c r="K183" s="54">
        <v>5</v>
      </c>
      <c r="L183" s="52"/>
    </row>
    <row r="184" spans="1:252" ht="24.75" customHeight="1">
      <c r="A184" s="15">
        <v>181</v>
      </c>
      <c r="B184" s="14" t="s">
        <v>91</v>
      </c>
      <c r="C184" s="14" t="s">
        <v>394</v>
      </c>
      <c r="D184" s="14" t="s">
        <v>106</v>
      </c>
      <c r="E184" s="14" t="s">
        <v>405</v>
      </c>
      <c r="F184" s="14" t="s">
        <v>406</v>
      </c>
      <c r="G184" s="14" t="s">
        <v>18</v>
      </c>
      <c r="H184" s="14">
        <v>59.2</v>
      </c>
      <c r="I184" s="14">
        <v>79.6</v>
      </c>
      <c r="J184" s="53">
        <f t="shared" si="12"/>
        <v>69.4</v>
      </c>
      <c r="K184" s="54">
        <v>6</v>
      </c>
      <c r="L184" s="52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</row>
    <row r="185" spans="1:252" ht="24.75" customHeight="1">
      <c r="A185" s="15">
        <v>182</v>
      </c>
      <c r="B185" s="14" t="s">
        <v>91</v>
      </c>
      <c r="C185" s="14" t="s">
        <v>394</v>
      </c>
      <c r="D185" s="14" t="s">
        <v>106</v>
      </c>
      <c r="E185" s="14" t="s">
        <v>407</v>
      </c>
      <c r="F185" s="14" t="s">
        <v>408</v>
      </c>
      <c r="G185" s="14" t="s">
        <v>18</v>
      </c>
      <c r="H185" s="14">
        <v>56</v>
      </c>
      <c r="I185" s="14">
        <v>81.8</v>
      </c>
      <c r="J185" s="53">
        <f t="shared" si="12"/>
        <v>68.9</v>
      </c>
      <c r="K185" s="54">
        <v>7</v>
      </c>
      <c r="L185" s="52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</row>
    <row r="186" spans="1:252" ht="24.75" customHeight="1">
      <c r="A186" s="15">
        <v>183</v>
      </c>
      <c r="B186" s="14" t="s">
        <v>91</v>
      </c>
      <c r="C186" s="14" t="s">
        <v>394</v>
      </c>
      <c r="D186" s="14" t="s">
        <v>106</v>
      </c>
      <c r="E186" s="14" t="s">
        <v>409</v>
      </c>
      <c r="F186" s="14" t="s">
        <v>410</v>
      </c>
      <c r="G186" s="14" t="s">
        <v>18</v>
      </c>
      <c r="H186" s="14">
        <v>63.4</v>
      </c>
      <c r="I186" s="14">
        <v>0</v>
      </c>
      <c r="J186" s="53">
        <f t="shared" si="12"/>
        <v>31.7</v>
      </c>
      <c r="K186" s="54">
        <v>8</v>
      </c>
      <c r="L186" s="52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</row>
    <row r="187" spans="1:252" ht="24.75" customHeight="1">
      <c r="A187" s="15">
        <v>184</v>
      </c>
      <c r="B187" s="14" t="s">
        <v>91</v>
      </c>
      <c r="C187" s="14" t="s">
        <v>394</v>
      </c>
      <c r="D187" s="14" t="s">
        <v>106</v>
      </c>
      <c r="E187" s="14" t="s">
        <v>411</v>
      </c>
      <c r="F187" s="14" t="s">
        <v>412</v>
      </c>
      <c r="G187" s="14" t="s">
        <v>18</v>
      </c>
      <c r="H187" s="14">
        <v>61.6</v>
      </c>
      <c r="I187" s="14">
        <v>0</v>
      </c>
      <c r="J187" s="53">
        <f t="shared" si="12"/>
        <v>30.8</v>
      </c>
      <c r="K187" s="54">
        <v>9</v>
      </c>
      <c r="L187" s="52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</row>
    <row r="188" spans="1:252" ht="24.75" customHeight="1">
      <c r="A188" s="15">
        <v>185</v>
      </c>
      <c r="B188" s="14" t="s">
        <v>91</v>
      </c>
      <c r="C188" s="14" t="s">
        <v>394</v>
      </c>
      <c r="D188" s="14" t="s">
        <v>106</v>
      </c>
      <c r="E188" s="14" t="s">
        <v>413</v>
      </c>
      <c r="F188" s="14" t="s">
        <v>414</v>
      </c>
      <c r="G188" s="14" t="s">
        <v>18</v>
      </c>
      <c r="H188" s="14">
        <v>59.4</v>
      </c>
      <c r="I188" s="14">
        <v>0</v>
      </c>
      <c r="J188" s="53">
        <f t="shared" si="12"/>
        <v>29.7</v>
      </c>
      <c r="K188" s="54">
        <v>10</v>
      </c>
      <c r="L188" s="52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</row>
    <row r="189" spans="1:252" ht="24.75" customHeight="1">
      <c r="A189" s="15">
        <v>186</v>
      </c>
      <c r="B189" s="14" t="s">
        <v>91</v>
      </c>
      <c r="C189" s="14" t="s">
        <v>394</v>
      </c>
      <c r="D189" s="14" t="s">
        <v>106</v>
      </c>
      <c r="E189" s="14" t="s">
        <v>415</v>
      </c>
      <c r="F189" s="14" t="s">
        <v>416</v>
      </c>
      <c r="G189" s="14" t="s">
        <v>18</v>
      </c>
      <c r="H189" s="14">
        <v>57.8</v>
      </c>
      <c r="I189" s="14">
        <v>0</v>
      </c>
      <c r="J189" s="53">
        <f t="shared" si="12"/>
        <v>28.9</v>
      </c>
      <c r="K189" s="54">
        <v>11</v>
      </c>
      <c r="L189" s="52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</row>
    <row r="190" spans="1:252" ht="24.75" customHeight="1">
      <c r="A190" s="15">
        <v>187</v>
      </c>
      <c r="B190" s="14" t="s">
        <v>91</v>
      </c>
      <c r="C190" s="14" t="s">
        <v>394</v>
      </c>
      <c r="D190" s="14" t="s">
        <v>106</v>
      </c>
      <c r="E190" s="14" t="s">
        <v>417</v>
      </c>
      <c r="F190" s="14" t="s">
        <v>418</v>
      </c>
      <c r="G190" s="14" t="s">
        <v>18</v>
      </c>
      <c r="H190" s="14">
        <v>57.8</v>
      </c>
      <c r="I190" s="14">
        <v>0</v>
      </c>
      <c r="J190" s="53">
        <f t="shared" si="12"/>
        <v>28.9</v>
      </c>
      <c r="K190" s="54">
        <v>12</v>
      </c>
      <c r="L190" s="50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</row>
    <row r="191" spans="1:252" ht="24.75" customHeight="1">
      <c r="A191" s="15">
        <v>188</v>
      </c>
      <c r="B191" s="14" t="s">
        <v>91</v>
      </c>
      <c r="C191" s="14" t="s">
        <v>419</v>
      </c>
      <c r="D191" s="14" t="s">
        <v>106</v>
      </c>
      <c r="E191" s="14" t="s">
        <v>420</v>
      </c>
      <c r="F191" s="14" t="s">
        <v>421</v>
      </c>
      <c r="G191" s="14" t="s">
        <v>22</v>
      </c>
      <c r="H191" s="14">
        <v>65.8</v>
      </c>
      <c r="I191" s="14">
        <v>81</v>
      </c>
      <c r="J191" s="14">
        <f aca="true" t="shared" si="13" ref="J191:J220">(H191*0.5)+(I191*0.5)</f>
        <v>73.4</v>
      </c>
      <c r="K191" s="14">
        <v>1</v>
      </c>
      <c r="L191" s="49" t="s">
        <v>19</v>
      </c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</row>
    <row r="192" spans="1:252" ht="24.75" customHeight="1">
      <c r="A192" s="15">
        <v>189</v>
      </c>
      <c r="B192" s="14" t="s">
        <v>91</v>
      </c>
      <c r="C192" s="14" t="s">
        <v>419</v>
      </c>
      <c r="D192" s="14" t="s">
        <v>106</v>
      </c>
      <c r="E192" s="14" t="s">
        <v>422</v>
      </c>
      <c r="F192" s="14" t="s">
        <v>286</v>
      </c>
      <c r="G192" s="14" t="s">
        <v>22</v>
      </c>
      <c r="H192" s="14">
        <v>62.4</v>
      </c>
      <c r="I192" s="14">
        <v>83.6</v>
      </c>
      <c r="J192" s="14">
        <f t="shared" si="13"/>
        <v>73</v>
      </c>
      <c r="K192" s="14">
        <v>2</v>
      </c>
      <c r="L192" s="49" t="s">
        <v>19</v>
      </c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</row>
    <row r="193" spans="1:252" ht="24.75" customHeight="1">
      <c r="A193" s="15">
        <v>190</v>
      </c>
      <c r="B193" s="14" t="s">
        <v>91</v>
      </c>
      <c r="C193" s="14" t="s">
        <v>419</v>
      </c>
      <c r="D193" s="14" t="s">
        <v>106</v>
      </c>
      <c r="E193" s="14" t="s">
        <v>423</v>
      </c>
      <c r="F193" s="14" t="s">
        <v>424</v>
      </c>
      <c r="G193" s="14" t="s">
        <v>22</v>
      </c>
      <c r="H193" s="14">
        <v>58.4</v>
      </c>
      <c r="I193" s="14">
        <v>84</v>
      </c>
      <c r="J193" s="14">
        <f t="shared" si="13"/>
        <v>71.2</v>
      </c>
      <c r="K193" s="14">
        <v>3</v>
      </c>
      <c r="L193" s="49" t="s">
        <v>19</v>
      </c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</row>
    <row r="194" spans="1:252" ht="24.75" customHeight="1">
      <c r="A194" s="15">
        <v>191</v>
      </c>
      <c r="B194" s="14" t="s">
        <v>91</v>
      </c>
      <c r="C194" s="14" t="s">
        <v>419</v>
      </c>
      <c r="D194" s="14" t="s">
        <v>106</v>
      </c>
      <c r="E194" s="14" t="s">
        <v>425</v>
      </c>
      <c r="F194" s="14" t="s">
        <v>426</v>
      </c>
      <c r="G194" s="14" t="s">
        <v>22</v>
      </c>
      <c r="H194" s="14">
        <v>57.8</v>
      </c>
      <c r="I194" s="14">
        <v>81.6</v>
      </c>
      <c r="J194" s="14">
        <f t="shared" si="13"/>
        <v>69.69999999999999</v>
      </c>
      <c r="K194" s="14">
        <v>4</v>
      </c>
      <c r="L194" s="49" t="s">
        <v>19</v>
      </c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</row>
    <row r="195" spans="1:252" ht="24.75" customHeight="1">
      <c r="A195" s="15">
        <v>192</v>
      </c>
      <c r="B195" s="14" t="s">
        <v>91</v>
      </c>
      <c r="C195" s="14" t="s">
        <v>419</v>
      </c>
      <c r="D195" s="14" t="s">
        <v>106</v>
      </c>
      <c r="E195" s="14" t="s">
        <v>427</v>
      </c>
      <c r="F195" s="14" t="s">
        <v>428</v>
      </c>
      <c r="G195" s="14" t="s">
        <v>22</v>
      </c>
      <c r="H195" s="14">
        <v>53.8</v>
      </c>
      <c r="I195" s="14">
        <v>81.8</v>
      </c>
      <c r="J195" s="14">
        <f t="shared" si="13"/>
        <v>67.8</v>
      </c>
      <c r="K195" s="14">
        <v>5</v>
      </c>
      <c r="L195" s="49" t="s">
        <v>19</v>
      </c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</row>
    <row r="196" spans="1:252" ht="24.75" customHeight="1">
      <c r="A196" s="15">
        <v>193</v>
      </c>
      <c r="B196" s="14" t="s">
        <v>91</v>
      </c>
      <c r="C196" s="14" t="s">
        <v>419</v>
      </c>
      <c r="D196" s="14" t="s">
        <v>106</v>
      </c>
      <c r="E196" s="14" t="s">
        <v>429</v>
      </c>
      <c r="F196" s="14" t="s">
        <v>430</v>
      </c>
      <c r="G196" s="14" t="s">
        <v>22</v>
      </c>
      <c r="H196" s="14">
        <v>57.6</v>
      </c>
      <c r="I196" s="14">
        <v>77.4</v>
      </c>
      <c r="J196" s="14">
        <f t="shared" si="13"/>
        <v>67.5</v>
      </c>
      <c r="K196" s="14">
        <v>6</v>
      </c>
      <c r="L196" s="49" t="s">
        <v>19</v>
      </c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</row>
    <row r="197" spans="1:252" ht="24.75" customHeight="1">
      <c r="A197" s="15">
        <v>194</v>
      </c>
      <c r="B197" s="14" t="s">
        <v>91</v>
      </c>
      <c r="C197" s="14" t="s">
        <v>419</v>
      </c>
      <c r="D197" s="14" t="s">
        <v>106</v>
      </c>
      <c r="E197" s="14" t="s">
        <v>431</v>
      </c>
      <c r="F197" s="14" t="s">
        <v>432</v>
      </c>
      <c r="G197" s="14" t="s">
        <v>22</v>
      </c>
      <c r="H197" s="14">
        <v>53.6</v>
      </c>
      <c r="I197" s="14">
        <v>77.6</v>
      </c>
      <c r="J197" s="14">
        <f t="shared" si="13"/>
        <v>65.6</v>
      </c>
      <c r="K197" s="14">
        <v>7</v>
      </c>
      <c r="L197" s="49" t="s">
        <v>19</v>
      </c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</row>
    <row r="198" spans="1:252" ht="24.75" customHeight="1">
      <c r="A198" s="15">
        <v>195</v>
      </c>
      <c r="B198" s="14" t="s">
        <v>91</v>
      </c>
      <c r="C198" s="14" t="s">
        <v>419</v>
      </c>
      <c r="D198" s="14" t="s">
        <v>106</v>
      </c>
      <c r="E198" s="14" t="s">
        <v>433</v>
      </c>
      <c r="F198" s="14" t="s">
        <v>434</v>
      </c>
      <c r="G198" s="14" t="s">
        <v>22</v>
      </c>
      <c r="H198" s="14">
        <v>52.8</v>
      </c>
      <c r="I198" s="14">
        <v>77.2</v>
      </c>
      <c r="J198" s="14">
        <f t="shared" si="13"/>
        <v>65</v>
      </c>
      <c r="K198" s="14">
        <v>8</v>
      </c>
      <c r="L198" s="49" t="s">
        <v>19</v>
      </c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</row>
    <row r="199" spans="1:252" ht="24.75" customHeight="1">
      <c r="A199" s="15">
        <v>196</v>
      </c>
      <c r="B199" s="14" t="s">
        <v>91</v>
      </c>
      <c r="C199" s="14" t="s">
        <v>419</v>
      </c>
      <c r="D199" s="14" t="s">
        <v>106</v>
      </c>
      <c r="E199" s="14" t="s">
        <v>435</v>
      </c>
      <c r="F199" s="14" t="s">
        <v>436</v>
      </c>
      <c r="G199" s="14" t="s">
        <v>22</v>
      </c>
      <c r="H199" s="14">
        <v>50.4</v>
      </c>
      <c r="I199" s="14">
        <v>77.2</v>
      </c>
      <c r="J199" s="14">
        <f t="shared" si="13"/>
        <v>63.8</v>
      </c>
      <c r="K199" s="14">
        <v>9</v>
      </c>
      <c r="L199" s="14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</row>
    <row r="200" spans="1:252" ht="24.75" customHeight="1">
      <c r="A200" s="15">
        <v>197</v>
      </c>
      <c r="B200" s="14" t="s">
        <v>91</v>
      </c>
      <c r="C200" s="14" t="s">
        <v>419</v>
      </c>
      <c r="D200" s="14" t="s">
        <v>106</v>
      </c>
      <c r="E200" s="14" t="s">
        <v>437</v>
      </c>
      <c r="F200" s="14" t="s">
        <v>438</v>
      </c>
      <c r="G200" s="14" t="s">
        <v>22</v>
      </c>
      <c r="H200" s="14">
        <v>48.2</v>
      </c>
      <c r="I200" s="14">
        <v>78.8</v>
      </c>
      <c r="J200" s="14">
        <f t="shared" si="13"/>
        <v>63.5</v>
      </c>
      <c r="K200" s="14">
        <v>10</v>
      </c>
      <c r="L200" s="14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</row>
    <row r="201" spans="1:252" ht="24.75" customHeight="1">
      <c r="A201" s="15">
        <v>198</v>
      </c>
      <c r="B201" s="14" t="s">
        <v>91</v>
      </c>
      <c r="C201" s="14" t="s">
        <v>419</v>
      </c>
      <c r="D201" s="14" t="s">
        <v>106</v>
      </c>
      <c r="E201" s="14" t="s">
        <v>439</v>
      </c>
      <c r="F201" s="14" t="s">
        <v>440</v>
      </c>
      <c r="G201" s="14" t="s">
        <v>22</v>
      </c>
      <c r="H201" s="14">
        <v>51.4</v>
      </c>
      <c r="I201" s="14">
        <v>73.8</v>
      </c>
      <c r="J201" s="14">
        <f t="shared" si="13"/>
        <v>62.599999999999994</v>
      </c>
      <c r="K201" s="14">
        <v>11</v>
      </c>
      <c r="L201" s="14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</row>
    <row r="202" spans="1:252" ht="24.75" customHeight="1">
      <c r="A202" s="15">
        <v>199</v>
      </c>
      <c r="B202" s="14" t="s">
        <v>91</v>
      </c>
      <c r="C202" s="14" t="s">
        <v>419</v>
      </c>
      <c r="D202" s="14" t="s">
        <v>106</v>
      </c>
      <c r="E202" s="14" t="s">
        <v>441</v>
      </c>
      <c r="F202" s="14" t="s">
        <v>442</v>
      </c>
      <c r="G202" s="14" t="s">
        <v>22</v>
      </c>
      <c r="H202" s="14">
        <v>50.6</v>
      </c>
      <c r="I202" s="14">
        <v>73.2</v>
      </c>
      <c r="J202" s="14">
        <f t="shared" si="13"/>
        <v>61.900000000000006</v>
      </c>
      <c r="K202" s="14">
        <v>12</v>
      </c>
      <c r="L202" s="14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</row>
    <row r="203" spans="1:252" ht="24.75" customHeight="1">
      <c r="A203" s="15">
        <v>200</v>
      </c>
      <c r="B203" s="14" t="s">
        <v>91</v>
      </c>
      <c r="C203" s="14" t="s">
        <v>419</v>
      </c>
      <c r="D203" s="14" t="s">
        <v>106</v>
      </c>
      <c r="E203" s="14" t="s">
        <v>443</v>
      </c>
      <c r="F203" s="14" t="s">
        <v>444</v>
      </c>
      <c r="G203" s="14" t="s">
        <v>22</v>
      </c>
      <c r="H203" s="14">
        <v>49.6</v>
      </c>
      <c r="I203" s="14">
        <v>72.6</v>
      </c>
      <c r="J203" s="14">
        <f t="shared" si="13"/>
        <v>61.099999999999994</v>
      </c>
      <c r="K203" s="14">
        <v>13</v>
      </c>
      <c r="L203" s="14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55"/>
      <c r="IQ203" s="55"/>
      <c r="IR203" s="55"/>
    </row>
    <row r="204" spans="1:252" ht="24.75" customHeight="1">
      <c r="A204" s="15">
        <v>201</v>
      </c>
      <c r="B204" s="14" t="s">
        <v>91</v>
      </c>
      <c r="C204" s="14" t="s">
        <v>419</v>
      </c>
      <c r="D204" s="14" t="s">
        <v>106</v>
      </c>
      <c r="E204" s="14" t="s">
        <v>445</v>
      </c>
      <c r="F204" s="14" t="s">
        <v>446</v>
      </c>
      <c r="G204" s="14" t="s">
        <v>22</v>
      </c>
      <c r="H204" s="14">
        <v>57.8</v>
      </c>
      <c r="I204" s="14">
        <v>0</v>
      </c>
      <c r="J204" s="14">
        <f t="shared" si="13"/>
        <v>28.9</v>
      </c>
      <c r="K204" s="14">
        <v>14</v>
      </c>
      <c r="L204" s="14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</row>
    <row r="205" spans="1:252" ht="24.75" customHeight="1">
      <c r="A205" s="15">
        <v>202</v>
      </c>
      <c r="B205" s="14" t="s">
        <v>91</v>
      </c>
      <c r="C205" s="14" t="s">
        <v>419</v>
      </c>
      <c r="D205" s="14" t="s">
        <v>106</v>
      </c>
      <c r="E205" s="14" t="s">
        <v>447</v>
      </c>
      <c r="F205" s="14" t="s">
        <v>259</v>
      </c>
      <c r="G205" s="14" t="s">
        <v>22</v>
      </c>
      <c r="H205" s="14">
        <v>57</v>
      </c>
      <c r="I205" s="14">
        <v>0</v>
      </c>
      <c r="J205" s="14">
        <f t="shared" si="13"/>
        <v>28.5</v>
      </c>
      <c r="K205" s="14">
        <v>15</v>
      </c>
      <c r="L205" s="14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55"/>
      <c r="IQ205" s="55"/>
      <c r="IR205" s="55"/>
    </row>
    <row r="206" spans="1:252" ht="24.75" customHeight="1">
      <c r="A206" s="15">
        <v>203</v>
      </c>
      <c r="B206" s="14" t="s">
        <v>91</v>
      </c>
      <c r="C206" s="14" t="s">
        <v>419</v>
      </c>
      <c r="D206" s="14" t="s">
        <v>106</v>
      </c>
      <c r="E206" s="14" t="s">
        <v>448</v>
      </c>
      <c r="F206" s="14" t="s">
        <v>449</v>
      </c>
      <c r="G206" s="14" t="s">
        <v>22</v>
      </c>
      <c r="H206" s="14">
        <v>54.4</v>
      </c>
      <c r="I206" s="14">
        <v>0</v>
      </c>
      <c r="J206" s="14">
        <f t="shared" si="13"/>
        <v>27.2</v>
      </c>
      <c r="K206" s="14">
        <v>16</v>
      </c>
      <c r="L206" s="14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55"/>
      <c r="IQ206" s="55"/>
      <c r="IR206" s="55"/>
    </row>
    <row r="207" spans="1:252" ht="24.75" customHeight="1">
      <c r="A207" s="15">
        <v>204</v>
      </c>
      <c r="B207" s="14" t="s">
        <v>91</v>
      </c>
      <c r="C207" s="14" t="s">
        <v>419</v>
      </c>
      <c r="D207" s="14" t="s">
        <v>106</v>
      </c>
      <c r="E207" s="14" t="s">
        <v>450</v>
      </c>
      <c r="F207" s="14" t="s">
        <v>451</v>
      </c>
      <c r="G207" s="14" t="s">
        <v>22</v>
      </c>
      <c r="H207" s="14">
        <v>53.8</v>
      </c>
      <c r="I207" s="14">
        <v>0</v>
      </c>
      <c r="J207" s="14">
        <f t="shared" si="13"/>
        <v>26.9</v>
      </c>
      <c r="K207" s="14">
        <v>17</v>
      </c>
      <c r="L207" s="14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55"/>
      <c r="IQ207" s="55"/>
      <c r="IR207" s="55"/>
    </row>
    <row r="208" spans="1:12" ht="24.75" customHeight="1">
      <c r="A208" s="15">
        <v>205</v>
      </c>
      <c r="B208" s="14" t="s">
        <v>91</v>
      </c>
      <c r="C208" s="14" t="s">
        <v>419</v>
      </c>
      <c r="D208" s="14" t="s">
        <v>106</v>
      </c>
      <c r="E208" s="14" t="s">
        <v>452</v>
      </c>
      <c r="F208" s="14" t="s">
        <v>453</v>
      </c>
      <c r="G208" s="14" t="s">
        <v>22</v>
      </c>
      <c r="H208" s="14">
        <v>52.2</v>
      </c>
      <c r="I208" s="14">
        <v>0</v>
      </c>
      <c r="J208" s="14">
        <f t="shared" si="13"/>
        <v>26.1</v>
      </c>
      <c r="K208" s="14">
        <v>18</v>
      </c>
      <c r="L208" s="14"/>
    </row>
    <row r="209" spans="1:12" ht="24.75" customHeight="1">
      <c r="A209" s="15">
        <v>206</v>
      </c>
      <c r="B209" s="14" t="s">
        <v>91</v>
      </c>
      <c r="C209" s="14" t="s">
        <v>419</v>
      </c>
      <c r="D209" s="14" t="s">
        <v>106</v>
      </c>
      <c r="E209" s="14" t="s">
        <v>454</v>
      </c>
      <c r="F209" s="14" t="s">
        <v>455</v>
      </c>
      <c r="G209" s="14" t="s">
        <v>22</v>
      </c>
      <c r="H209" s="14">
        <v>52</v>
      </c>
      <c r="I209" s="14">
        <v>0</v>
      </c>
      <c r="J209" s="14">
        <f t="shared" si="13"/>
        <v>26</v>
      </c>
      <c r="K209" s="14">
        <v>19</v>
      </c>
      <c r="L209" s="14"/>
    </row>
    <row r="210" spans="1:252" ht="24.75" customHeight="1">
      <c r="A210" s="15">
        <v>207</v>
      </c>
      <c r="B210" s="14" t="s">
        <v>91</v>
      </c>
      <c r="C210" s="14" t="s">
        <v>419</v>
      </c>
      <c r="D210" s="14" t="s">
        <v>106</v>
      </c>
      <c r="E210" s="14" t="s">
        <v>456</v>
      </c>
      <c r="F210" s="14" t="s">
        <v>457</v>
      </c>
      <c r="G210" s="14" t="s">
        <v>22</v>
      </c>
      <c r="H210" s="14">
        <v>51.4</v>
      </c>
      <c r="I210" s="14">
        <v>0</v>
      </c>
      <c r="J210" s="14">
        <f t="shared" si="13"/>
        <v>25.7</v>
      </c>
      <c r="K210" s="14">
        <v>20</v>
      </c>
      <c r="L210" s="14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</row>
    <row r="211" spans="1:252" ht="24.75" customHeight="1">
      <c r="A211" s="15">
        <v>208</v>
      </c>
      <c r="B211" s="14" t="s">
        <v>91</v>
      </c>
      <c r="C211" s="14" t="s">
        <v>419</v>
      </c>
      <c r="D211" s="14" t="s">
        <v>106</v>
      </c>
      <c r="E211" s="14" t="s">
        <v>458</v>
      </c>
      <c r="F211" s="14" t="s">
        <v>459</v>
      </c>
      <c r="G211" s="14" t="s">
        <v>22</v>
      </c>
      <c r="H211" s="14">
        <v>51.2</v>
      </c>
      <c r="I211" s="14">
        <v>0</v>
      </c>
      <c r="J211" s="14">
        <f t="shared" si="13"/>
        <v>25.6</v>
      </c>
      <c r="K211" s="14">
        <v>21</v>
      </c>
      <c r="L211" s="14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</row>
    <row r="212" spans="1:252" ht="24.75" customHeight="1">
      <c r="A212" s="15">
        <v>209</v>
      </c>
      <c r="B212" s="14" t="s">
        <v>91</v>
      </c>
      <c r="C212" s="14" t="s">
        <v>419</v>
      </c>
      <c r="D212" s="14" t="s">
        <v>106</v>
      </c>
      <c r="E212" s="14" t="s">
        <v>460</v>
      </c>
      <c r="F212" s="14" t="s">
        <v>461</v>
      </c>
      <c r="G212" s="14" t="s">
        <v>22</v>
      </c>
      <c r="H212" s="14">
        <v>51.2</v>
      </c>
      <c r="I212" s="14">
        <v>0</v>
      </c>
      <c r="J212" s="14">
        <f t="shared" si="13"/>
        <v>25.6</v>
      </c>
      <c r="K212" s="14">
        <v>21</v>
      </c>
      <c r="L212" s="14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</row>
    <row r="213" spans="1:252" ht="24.75" customHeight="1">
      <c r="A213" s="15">
        <v>210</v>
      </c>
      <c r="B213" s="14" t="s">
        <v>91</v>
      </c>
      <c r="C213" s="14" t="s">
        <v>419</v>
      </c>
      <c r="D213" s="14" t="s">
        <v>106</v>
      </c>
      <c r="E213" s="14" t="s">
        <v>462</v>
      </c>
      <c r="F213" s="14" t="s">
        <v>463</v>
      </c>
      <c r="G213" s="14" t="s">
        <v>22</v>
      </c>
      <c r="H213" s="14">
        <v>49.6</v>
      </c>
      <c r="I213" s="14">
        <v>0</v>
      </c>
      <c r="J213" s="14">
        <f t="shared" si="13"/>
        <v>24.8</v>
      </c>
      <c r="K213" s="14">
        <v>23</v>
      </c>
      <c r="L213" s="14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</row>
    <row r="214" spans="1:252" ht="24.75" customHeight="1">
      <c r="A214" s="15">
        <v>211</v>
      </c>
      <c r="B214" s="14" t="s">
        <v>91</v>
      </c>
      <c r="C214" s="14" t="s">
        <v>419</v>
      </c>
      <c r="D214" s="14" t="s">
        <v>106</v>
      </c>
      <c r="E214" s="14" t="s">
        <v>464</v>
      </c>
      <c r="F214" s="14" t="s">
        <v>465</v>
      </c>
      <c r="G214" s="14" t="s">
        <v>22</v>
      </c>
      <c r="H214" s="14">
        <v>49.6</v>
      </c>
      <c r="I214" s="14">
        <v>0</v>
      </c>
      <c r="J214" s="14">
        <f t="shared" si="13"/>
        <v>24.8</v>
      </c>
      <c r="K214" s="14">
        <v>23</v>
      </c>
      <c r="L214" s="14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55"/>
      <c r="IQ214" s="55"/>
      <c r="IR214" s="55"/>
    </row>
    <row r="215" spans="1:252" ht="24.75" customHeight="1">
      <c r="A215" s="15">
        <v>212</v>
      </c>
      <c r="B215" s="14" t="s">
        <v>91</v>
      </c>
      <c r="C215" s="14" t="s">
        <v>466</v>
      </c>
      <c r="D215" s="14" t="s">
        <v>106</v>
      </c>
      <c r="E215" s="14" t="s">
        <v>467</v>
      </c>
      <c r="F215" s="14" t="s">
        <v>468</v>
      </c>
      <c r="G215" s="14" t="s">
        <v>22</v>
      </c>
      <c r="H215" s="14">
        <v>62.4</v>
      </c>
      <c r="I215" s="14">
        <v>89.8</v>
      </c>
      <c r="J215" s="14">
        <f>(H215*0.5)+(I215*0.5)</f>
        <v>76.1</v>
      </c>
      <c r="K215" s="14">
        <v>1</v>
      </c>
      <c r="L215" s="49" t="s">
        <v>19</v>
      </c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</row>
    <row r="216" spans="1:252" ht="24.75" customHeight="1">
      <c r="A216" s="15">
        <v>213</v>
      </c>
      <c r="B216" s="14" t="s">
        <v>91</v>
      </c>
      <c r="C216" s="14" t="s">
        <v>466</v>
      </c>
      <c r="D216" s="14" t="s">
        <v>106</v>
      </c>
      <c r="E216" s="14" t="s">
        <v>469</v>
      </c>
      <c r="F216" s="14" t="s">
        <v>470</v>
      </c>
      <c r="G216" s="14" t="s">
        <v>22</v>
      </c>
      <c r="H216" s="14">
        <v>66.6</v>
      </c>
      <c r="I216" s="14">
        <v>80.8</v>
      </c>
      <c r="J216" s="14">
        <f t="shared" si="13"/>
        <v>73.69999999999999</v>
      </c>
      <c r="K216" s="14">
        <v>2</v>
      </c>
      <c r="L216" s="49" t="s">
        <v>19</v>
      </c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</row>
    <row r="217" spans="1:252" ht="24.75" customHeight="1">
      <c r="A217" s="15">
        <v>214</v>
      </c>
      <c r="B217" s="14" t="s">
        <v>91</v>
      </c>
      <c r="C217" s="14" t="s">
        <v>466</v>
      </c>
      <c r="D217" s="14" t="s">
        <v>106</v>
      </c>
      <c r="E217" s="14" t="s">
        <v>471</v>
      </c>
      <c r="F217" s="14" t="s">
        <v>472</v>
      </c>
      <c r="G217" s="14" t="s">
        <v>22</v>
      </c>
      <c r="H217" s="14">
        <v>56.8</v>
      </c>
      <c r="I217" s="14">
        <v>82.6</v>
      </c>
      <c r="J217" s="14">
        <f t="shared" si="13"/>
        <v>69.69999999999999</v>
      </c>
      <c r="K217" s="14">
        <v>3</v>
      </c>
      <c r="L217" s="14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</row>
    <row r="218" spans="1:252" ht="24.75" customHeight="1">
      <c r="A218" s="15">
        <v>215</v>
      </c>
      <c r="B218" s="14" t="s">
        <v>91</v>
      </c>
      <c r="C218" s="14" t="s">
        <v>466</v>
      </c>
      <c r="D218" s="14" t="s">
        <v>106</v>
      </c>
      <c r="E218" s="14" t="s">
        <v>473</v>
      </c>
      <c r="F218" s="14" t="s">
        <v>474</v>
      </c>
      <c r="G218" s="14" t="s">
        <v>22</v>
      </c>
      <c r="H218" s="14">
        <v>51.2</v>
      </c>
      <c r="I218" s="14">
        <v>78</v>
      </c>
      <c r="J218" s="14">
        <f t="shared" si="13"/>
        <v>64.6</v>
      </c>
      <c r="K218" s="14">
        <v>4</v>
      </c>
      <c r="L218" s="14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55"/>
      <c r="IQ218" s="55"/>
      <c r="IR218" s="55"/>
    </row>
    <row r="219" spans="1:252" ht="24.75" customHeight="1">
      <c r="A219" s="15">
        <v>216</v>
      </c>
      <c r="B219" s="14" t="s">
        <v>91</v>
      </c>
      <c r="C219" s="14" t="s">
        <v>466</v>
      </c>
      <c r="D219" s="14" t="s">
        <v>106</v>
      </c>
      <c r="E219" s="14" t="s">
        <v>475</v>
      </c>
      <c r="F219" s="14" t="s">
        <v>476</v>
      </c>
      <c r="G219" s="14" t="s">
        <v>22</v>
      </c>
      <c r="H219" s="14">
        <v>53.8</v>
      </c>
      <c r="I219" s="14">
        <v>0</v>
      </c>
      <c r="J219" s="14">
        <f t="shared" si="13"/>
        <v>26.9</v>
      </c>
      <c r="K219" s="14">
        <v>5</v>
      </c>
      <c r="L219" s="14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</row>
    <row r="220" spans="1:252" ht="24.75" customHeight="1">
      <c r="A220" s="15">
        <v>217</v>
      </c>
      <c r="B220" s="14" t="s">
        <v>91</v>
      </c>
      <c r="C220" s="14" t="s">
        <v>466</v>
      </c>
      <c r="D220" s="14" t="s">
        <v>106</v>
      </c>
      <c r="E220" s="14" t="s">
        <v>477</v>
      </c>
      <c r="F220" s="14" t="s">
        <v>478</v>
      </c>
      <c r="G220" s="14" t="s">
        <v>22</v>
      </c>
      <c r="H220" s="14">
        <v>51.2</v>
      </c>
      <c r="I220" s="14">
        <v>0</v>
      </c>
      <c r="J220" s="14">
        <f t="shared" si="13"/>
        <v>25.6</v>
      </c>
      <c r="K220" s="14">
        <v>6</v>
      </c>
      <c r="L220" s="14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</row>
    <row r="221" spans="1:252" ht="24.75" customHeight="1">
      <c r="A221" s="15">
        <v>218</v>
      </c>
      <c r="B221" s="14" t="s">
        <v>91</v>
      </c>
      <c r="C221" s="14" t="s">
        <v>479</v>
      </c>
      <c r="D221" s="14" t="s">
        <v>169</v>
      </c>
      <c r="E221" s="14" t="s">
        <v>480</v>
      </c>
      <c r="F221" s="14" t="s">
        <v>481</v>
      </c>
      <c r="G221" s="14" t="s">
        <v>22</v>
      </c>
      <c r="H221" s="14">
        <v>59.2</v>
      </c>
      <c r="I221" s="14">
        <v>84.2</v>
      </c>
      <c r="J221" s="14">
        <f aca="true" t="shared" si="14" ref="J221:J230">(H221*0.4)+(I221*0.6)</f>
        <v>74.2</v>
      </c>
      <c r="K221" s="14">
        <v>1</v>
      </c>
      <c r="L221" s="49" t="s">
        <v>19</v>
      </c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</row>
    <row r="222" spans="1:252" ht="24.75" customHeight="1">
      <c r="A222" s="15">
        <v>219</v>
      </c>
      <c r="B222" s="14" t="s">
        <v>91</v>
      </c>
      <c r="C222" s="14" t="s">
        <v>479</v>
      </c>
      <c r="D222" s="14" t="s">
        <v>169</v>
      </c>
      <c r="E222" s="14" t="s">
        <v>482</v>
      </c>
      <c r="F222" s="14" t="s">
        <v>483</v>
      </c>
      <c r="G222" s="14" t="s">
        <v>22</v>
      </c>
      <c r="H222" s="14">
        <v>56.8</v>
      </c>
      <c r="I222" s="14">
        <v>85.2</v>
      </c>
      <c r="J222" s="14">
        <f t="shared" si="14"/>
        <v>73.84</v>
      </c>
      <c r="K222" s="14">
        <v>2</v>
      </c>
      <c r="L222" s="49" t="s">
        <v>19</v>
      </c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  <c r="HG222" s="55"/>
      <c r="HH222" s="55"/>
      <c r="HI222" s="55"/>
      <c r="HJ222" s="55"/>
      <c r="HK222" s="55"/>
      <c r="HL222" s="55"/>
      <c r="HM222" s="55"/>
      <c r="HN222" s="55"/>
      <c r="HO222" s="55"/>
      <c r="HP222" s="55"/>
      <c r="HQ222" s="55"/>
      <c r="HR222" s="55"/>
      <c r="HS222" s="55"/>
      <c r="HT222" s="55"/>
      <c r="HU222" s="55"/>
      <c r="HV222" s="55"/>
      <c r="HW222" s="55"/>
      <c r="HX222" s="55"/>
      <c r="HY222" s="55"/>
      <c r="HZ222" s="55"/>
      <c r="IA222" s="55"/>
      <c r="IB222" s="55"/>
      <c r="IC222" s="55"/>
      <c r="ID222" s="55"/>
      <c r="IE222" s="55"/>
      <c r="IF222" s="55"/>
      <c r="IG222" s="55"/>
      <c r="IH222" s="55"/>
      <c r="II222" s="55"/>
      <c r="IJ222" s="55"/>
      <c r="IK222" s="55"/>
      <c r="IL222" s="55"/>
      <c r="IM222" s="55"/>
      <c r="IN222" s="55"/>
      <c r="IO222" s="55"/>
      <c r="IP222" s="55"/>
      <c r="IQ222" s="55"/>
      <c r="IR222" s="55"/>
    </row>
    <row r="223" spans="1:252" ht="24.75" customHeight="1">
      <c r="A223" s="15">
        <v>220</v>
      </c>
      <c r="B223" s="14" t="s">
        <v>91</v>
      </c>
      <c r="C223" s="14" t="s">
        <v>479</v>
      </c>
      <c r="D223" s="14" t="s">
        <v>169</v>
      </c>
      <c r="E223" s="14" t="s">
        <v>484</v>
      </c>
      <c r="F223" s="14" t="s">
        <v>485</v>
      </c>
      <c r="G223" s="14" t="s">
        <v>22</v>
      </c>
      <c r="H223" s="14">
        <v>49.6</v>
      </c>
      <c r="I223" s="14">
        <v>85</v>
      </c>
      <c r="J223" s="14">
        <f t="shared" si="14"/>
        <v>70.84</v>
      </c>
      <c r="K223" s="14">
        <v>3</v>
      </c>
      <c r="L223" s="49" t="s">
        <v>19</v>
      </c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  <c r="HG223" s="55"/>
      <c r="HH223" s="55"/>
      <c r="HI223" s="55"/>
      <c r="HJ223" s="55"/>
      <c r="HK223" s="55"/>
      <c r="HL223" s="55"/>
      <c r="HM223" s="55"/>
      <c r="HN223" s="55"/>
      <c r="HO223" s="55"/>
      <c r="HP223" s="55"/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55"/>
      <c r="IM223" s="55"/>
      <c r="IN223" s="55"/>
      <c r="IO223" s="55"/>
      <c r="IP223" s="55"/>
      <c r="IQ223" s="55"/>
      <c r="IR223" s="55"/>
    </row>
    <row r="224" spans="1:252" ht="24.75" customHeight="1">
      <c r="A224" s="15">
        <v>221</v>
      </c>
      <c r="B224" s="14" t="s">
        <v>91</v>
      </c>
      <c r="C224" s="14" t="s">
        <v>479</v>
      </c>
      <c r="D224" s="14" t="s">
        <v>169</v>
      </c>
      <c r="E224" s="14" t="s">
        <v>486</v>
      </c>
      <c r="F224" s="14" t="s">
        <v>487</v>
      </c>
      <c r="G224" s="14" t="s">
        <v>22</v>
      </c>
      <c r="H224" s="14">
        <v>49.6</v>
      </c>
      <c r="I224" s="14">
        <v>82.4</v>
      </c>
      <c r="J224" s="14">
        <f t="shared" si="14"/>
        <v>69.28</v>
      </c>
      <c r="K224" s="14">
        <v>4</v>
      </c>
      <c r="L224" s="14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</row>
    <row r="225" spans="1:252" ht="24.75" customHeight="1">
      <c r="A225" s="15">
        <v>222</v>
      </c>
      <c r="B225" s="14" t="s">
        <v>91</v>
      </c>
      <c r="C225" s="14" t="s">
        <v>479</v>
      </c>
      <c r="D225" s="14" t="s">
        <v>169</v>
      </c>
      <c r="E225" s="14" t="s">
        <v>488</v>
      </c>
      <c r="F225" s="14" t="s">
        <v>489</v>
      </c>
      <c r="G225" s="14" t="s">
        <v>22</v>
      </c>
      <c r="H225" s="14">
        <v>52.8</v>
      </c>
      <c r="I225" s="14">
        <v>79.2</v>
      </c>
      <c r="J225" s="14">
        <f t="shared" si="14"/>
        <v>68.64</v>
      </c>
      <c r="K225" s="14">
        <v>5</v>
      </c>
      <c r="L225" s="14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  <c r="HG225" s="55"/>
      <c r="HH225" s="55"/>
      <c r="HI225" s="55"/>
      <c r="HJ225" s="55"/>
      <c r="HK225" s="55"/>
      <c r="HL225" s="55"/>
      <c r="HM225" s="55"/>
      <c r="HN225" s="55"/>
      <c r="HO225" s="55"/>
      <c r="HP225" s="55"/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55"/>
      <c r="IM225" s="55"/>
      <c r="IN225" s="55"/>
      <c r="IO225" s="55"/>
      <c r="IP225" s="55"/>
      <c r="IQ225" s="55"/>
      <c r="IR225" s="55"/>
    </row>
    <row r="226" spans="1:252" s="43" customFormat="1" ht="24.75" customHeight="1">
      <c r="A226" s="15">
        <v>223</v>
      </c>
      <c r="B226" s="14" t="s">
        <v>91</v>
      </c>
      <c r="C226" s="14" t="s">
        <v>479</v>
      </c>
      <c r="D226" s="14" t="s">
        <v>169</v>
      </c>
      <c r="E226" s="14" t="s">
        <v>490</v>
      </c>
      <c r="F226" s="14" t="s">
        <v>491</v>
      </c>
      <c r="G226" s="14" t="s">
        <v>22</v>
      </c>
      <c r="H226" s="14">
        <v>53.6</v>
      </c>
      <c r="I226" s="14">
        <v>76.2</v>
      </c>
      <c r="J226" s="14">
        <f t="shared" si="14"/>
        <v>67.16</v>
      </c>
      <c r="K226" s="14">
        <v>6</v>
      </c>
      <c r="L226" s="14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</row>
    <row r="227" spans="1:252" ht="24.75" customHeight="1">
      <c r="A227" s="15">
        <v>224</v>
      </c>
      <c r="B227" s="14" t="s">
        <v>91</v>
      </c>
      <c r="C227" s="14" t="s">
        <v>479</v>
      </c>
      <c r="D227" s="14" t="s">
        <v>169</v>
      </c>
      <c r="E227" s="14" t="s">
        <v>492</v>
      </c>
      <c r="F227" s="14" t="s">
        <v>493</v>
      </c>
      <c r="G227" s="14" t="s">
        <v>22</v>
      </c>
      <c r="H227" s="14">
        <v>52.2</v>
      </c>
      <c r="I227" s="14">
        <v>76.4</v>
      </c>
      <c r="J227" s="14">
        <f t="shared" si="14"/>
        <v>66.72</v>
      </c>
      <c r="K227" s="14">
        <v>7</v>
      </c>
      <c r="L227" s="14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5"/>
      <c r="HL227" s="55"/>
      <c r="HM227" s="55"/>
      <c r="HN227" s="55"/>
      <c r="HO227" s="55"/>
      <c r="HP227" s="55"/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55"/>
      <c r="IM227" s="55"/>
      <c r="IN227" s="55"/>
      <c r="IO227" s="55"/>
      <c r="IP227" s="55"/>
      <c r="IQ227" s="55"/>
      <c r="IR227" s="55"/>
    </row>
    <row r="228" spans="1:252" ht="24.75" customHeight="1">
      <c r="A228" s="15">
        <v>225</v>
      </c>
      <c r="B228" s="14" t="s">
        <v>91</v>
      </c>
      <c r="C228" s="14" t="s">
        <v>479</v>
      </c>
      <c r="D228" s="14" t="s">
        <v>169</v>
      </c>
      <c r="E228" s="14" t="s">
        <v>494</v>
      </c>
      <c r="F228" s="14" t="s">
        <v>495</v>
      </c>
      <c r="G228" s="14" t="s">
        <v>22</v>
      </c>
      <c r="H228" s="14">
        <v>47.2</v>
      </c>
      <c r="I228" s="14">
        <v>76</v>
      </c>
      <c r="J228" s="14">
        <f t="shared" si="14"/>
        <v>64.48</v>
      </c>
      <c r="K228" s="14">
        <v>8</v>
      </c>
      <c r="L228" s="14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</row>
    <row r="229" spans="1:252" ht="24.75" customHeight="1">
      <c r="A229" s="15">
        <v>226</v>
      </c>
      <c r="B229" s="14" t="s">
        <v>91</v>
      </c>
      <c r="C229" s="14" t="s">
        <v>479</v>
      </c>
      <c r="D229" s="14" t="s">
        <v>169</v>
      </c>
      <c r="E229" s="14" t="s">
        <v>496</v>
      </c>
      <c r="F229" s="14" t="s">
        <v>497</v>
      </c>
      <c r="G229" s="14" t="s">
        <v>22</v>
      </c>
      <c r="H229" s="14">
        <v>47.2</v>
      </c>
      <c r="I229" s="14">
        <v>75</v>
      </c>
      <c r="J229" s="14">
        <f t="shared" si="14"/>
        <v>63.88</v>
      </c>
      <c r="K229" s="14">
        <v>9</v>
      </c>
      <c r="L229" s="14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  <c r="HG229" s="55"/>
      <c r="HH229" s="55"/>
      <c r="HI229" s="55"/>
      <c r="HJ229" s="55"/>
      <c r="HK229" s="55"/>
      <c r="HL229" s="55"/>
      <c r="HM229" s="55"/>
      <c r="HN229" s="55"/>
      <c r="HO229" s="55"/>
      <c r="HP229" s="55"/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55"/>
      <c r="IM229" s="55"/>
      <c r="IN229" s="55"/>
      <c r="IO229" s="55"/>
      <c r="IP229" s="55"/>
      <c r="IQ229" s="55"/>
      <c r="IR229" s="55"/>
    </row>
    <row r="230" spans="1:252" ht="24.75" customHeight="1">
      <c r="A230" s="15">
        <v>227</v>
      </c>
      <c r="B230" s="14" t="s">
        <v>91</v>
      </c>
      <c r="C230" s="14" t="s">
        <v>479</v>
      </c>
      <c r="D230" s="14" t="s">
        <v>169</v>
      </c>
      <c r="E230" s="14" t="s">
        <v>498</v>
      </c>
      <c r="F230" s="14" t="s">
        <v>499</v>
      </c>
      <c r="G230" s="14" t="s">
        <v>22</v>
      </c>
      <c r="H230" s="14">
        <v>48</v>
      </c>
      <c r="I230" s="14">
        <v>0</v>
      </c>
      <c r="J230" s="14">
        <f t="shared" si="14"/>
        <v>19.200000000000003</v>
      </c>
      <c r="K230" s="14">
        <v>10</v>
      </c>
      <c r="L230" s="14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</row>
    <row r="231" spans="1:252" ht="24.75" customHeight="1">
      <c r="A231" s="15">
        <v>228</v>
      </c>
      <c r="B231" s="14" t="s">
        <v>91</v>
      </c>
      <c r="C231" s="14" t="s">
        <v>500</v>
      </c>
      <c r="D231" s="14" t="s">
        <v>169</v>
      </c>
      <c r="E231" s="14" t="s">
        <v>501</v>
      </c>
      <c r="F231" s="14" t="s">
        <v>502</v>
      </c>
      <c r="G231" s="14" t="s">
        <v>22</v>
      </c>
      <c r="H231" s="14">
        <v>64.8</v>
      </c>
      <c r="I231" s="14">
        <v>76.6</v>
      </c>
      <c r="J231" s="53">
        <f aca="true" t="shared" si="15" ref="J231:J236">H231*0.4+I231*0.6</f>
        <v>71.88</v>
      </c>
      <c r="K231" s="53">
        <v>1</v>
      </c>
      <c r="L231" s="49" t="s">
        <v>19</v>
      </c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  <c r="HG231" s="55"/>
      <c r="HH231" s="55"/>
      <c r="HI231" s="55"/>
      <c r="HJ231" s="55"/>
      <c r="HK231" s="55"/>
      <c r="HL231" s="55"/>
      <c r="HM231" s="55"/>
      <c r="HN231" s="55"/>
      <c r="HO231" s="55"/>
      <c r="HP231" s="55"/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55"/>
      <c r="IM231" s="55"/>
      <c r="IN231" s="55"/>
      <c r="IO231" s="55"/>
      <c r="IP231" s="55"/>
      <c r="IQ231" s="55"/>
      <c r="IR231" s="55"/>
    </row>
    <row r="232" spans="1:252" ht="24.75" customHeight="1">
      <c r="A232" s="15">
        <v>229</v>
      </c>
      <c r="B232" s="14" t="s">
        <v>91</v>
      </c>
      <c r="C232" s="14" t="s">
        <v>500</v>
      </c>
      <c r="D232" s="14" t="s">
        <v>169</v>
      </c>
      <c r="E232" s="14" t="s">
        <v>503</v>
      </c>
      <c r="F232" s="14" t="s">
        <v>504</v>
      </c>
      <c r="G232" s="14" t="s">
        <v>22</v>
      </c>
      <c r="H232" s="14">
        <v>45.6</v>
      </c>
      <c r="I232" s="14">
        <v>79.4</v>
      </c>
      <c r="J232" s="53">
        <f t="shared" si="15"/>
        <v>65.88</v>
      </c>
      <c r="K232" s="53">
        <v>2</v>
      </c>
      <c r="L232" s="49" t="s">
        <v>19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</row>
    <row r="233" spans="1:252" ht="24.75" customHeight="1">
      <c r="A233" s="15">
        <v>230</v>
      </c>
      <c r="B233" s="14" t="s">
        <v>91</v>
      </c>
      <c r="C233" s="14" t="s">
        <v>500</v>
      </c>
      <c r="D233" s="14" t="s">
        <v>169</v>
      </c>
      <c r="E233" s="14" t="s">
        <v>505</v>
      </c>
      <c r="F233" s="14" t="s">
        <v>506</v>
      </c>
      <c r="G233" s="14" t="s">
        <v>22</v>
      </c>
      <c r="H233" s="14">
        <v>44.8</v>
      </c>
      <c r="I233" s="14">
        <v>79.1</v>
      </c>
      <c r="J233" s="53">
        <f t="shared" si="15"/>
        <v>65.38</v>
      </c>
      <c r="K233" s="53">
        <v>3</v>
      </c>
      <c r="L233" s="14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  <c r="HG233" s="55"/>
      <c r="HH233" s="55"/>
      <c r="HI233" s="55"/>
      <c r="HJ233" s="55"/>
      <c r="HK233" s="55"/>
      <c r="HL233" s="55"/>
      <c r="HM233" s="55"/>
      <c r="HN233" s="55"/>
      <c r="HO233" s="55"/>
      <c r="HP233" s="55"/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55"/>
      <c r="IM233" s="55"/>
      <c r="IN233" s="55"/>
      <c r="IO233" s="55"/>
      <c r="IP233" s="55"/>
      <c r="IQ233" s="55"/>
      <c r="IR233" s="55"/>
    </row>
    <row r="234" spans="1:252" ht="24.75" customHeight="1">
      <c r="A234" s="15">
        <v>231</v>
      </c>
      <c r="B234" s="14" t="s">
        <v>91</v>
      </c>
      <c r="C234" s="14" t="s">
        <v>500</v>
      </c>
      <c r="D234" s="14" t="s">
        <v>169</v>
      </c>
      <c r="E234" s="14" t="s">
        <v>507</v>
      </c>
      <c r="F234" s="14" t="s">
        <v>508</v>
      </c>
      <c r="G234" s="14" t="s">
        <v>22</v>
      </c>
      <c r="H234" s="14">
        <v>46.4</v>
      </c>
      <c r="I234" s="14">
        <v>73.6</v>
      </c>
      <c r="J234" s="53">
        <f t="shared" si="15"/>
        <v>62.72</v>
      </c>
      <c r="K234" s="53">
        <v>4</v>
      </c>
      <c r="L234" s="14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  <c r="HG234" s="55"/>
      <c r="HH234" s="55"/>
      <c r="HI234" s="55"/>
      <c r="HJ234" s="55"/>
      <c r="HK234" s="55"/>
      <c r="HL234" s="55"/>
      <c r="HM234" s="55"/>
      <c r="HN234" s="55"/>
      <c r="HO234" s="55"/>
      <c r="HP234" s="55"/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55"/>
      <c r="IM234" s="55"/>
      <c r="IN234" s="55"/>
      <c r="IO234" s="55"/>
      <c r="IP234" s="55"/>
      <c r="IQ234" s="55"/>
      <c r="IR234" s="55"/>
    </row>
    <row r="235" spans="1:252" ht="24.75" customHeight="1">
      <c r="A235" s="15">
        <v>232</v>
      </c>
      <c r="B235" s="14" t="s">
        <v>91</v>
      </c>
      <c r="C235" s="14" t="s">
        <v>500</v>
      </c>
      <c r="D235" s="14" t="s">
        <v>169</v>
      </c>
      <c r="E235" s="14" t="s">
        <v>509</v>
      </c>
      <c r="F235" s="14" t="s">
        <v>510</v>
      </c>
      <c r="G235" s="14" t="s">
        <v>22</v>
      </c>
      <c r="H235" s="14">
        <v>40.8</v>
      </c>
      <c r="I235" s="14">
        <v>66.8</v>
      </c>
      <c r="J235" s="53">
        <f t="shared" si="15"/>
        <v>56.4</v>
      </c>
      <c r="K235" s="53">
        <v>5</v>
      </c>
      <c r="L235" s="14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  <c r="HG235" s="55"/>
      <c r="HH235" s="55"/>
      <c r="HI235" s="55"/>
      <c r="HJ235" s="55"/>
      <c r="HK235" s="55"/>
      <c r="HL235" s="55"/>
      <c r="HM235" s="55"/>
      <c r="HN235" s="55"/>
      <c r="HO235" s="55"/>
      <c r="HP235" s="55"/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55"/>
      <c r="IM235" s="55"/>
      <c r="IN235" s="55"/>
      <c r="IO235" s="55"/>
      <c r="IP235" s="55"/>
      <c r="IQ235" s="55"/>
      <c r="IR235" s="55"/>
    </row>
    <row r="236" spans="1:252" ht="24.75" customHeight="1">
      <c r="A236" s="15">
        <v>233</v>
      </c>
      <c r="B236" s="14" t="s">
        <v>91</v>
      </c>
      <c r="C236" s="14" t="s">
        <v>500</v>
      </c>
      <c r="D236" s="14" t="s">
        <v>169</v>
      </c>
      <c r="E236" s="14" t="s">
        <v>511</v>
      </c>
      <c r="F236" s="14" t="s">
        <v>512</v>
      </c>
      <c r="G236" s="14" t="s">
        <v>22</v>
      </c>
      <c r="H236" s="14">
        <v>42.4</v>
      </c>
      <c r="I236" s="14">
        <v>0</v>
      </c>
      <c r="J236" s="53">
        <f t="shared" si="15"/>
        <v>16.96</v>
      </c>
      <c r="K236" s="14">
        <v>6</v>
      </c>
      <c r="L236" s="14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</row>
    <row r="237" spans="1:252" ht="24.75" customHeight="1">
      <c r="A237" s="15">
        <v>234</v>
      </c>
      <c r="B237" s="14" t="s">
        <v>91</v>
      </c>
      <c r="C237" s="14" t="s">
        <v>513</v>
      </c>
      <c r="D237" s="14" t="s">
        <v>106</v>
      </c>
      <c r="E237" s="14" t="s">
        <v>514</v>
      </c>
      <c r="F237" s="14" t="s">
        <v>515</v>
      </c>
      <c r="G237" s="14" t="s">
        <v>22</v>
      </c>
      <c r="H237" s="14">
        <v>55.2</v>
      </c>
      <c r="I237" s="14">
        <v>86</v>
      </c>
      <c r="J237" s="14">
        <f aca="true" t="shared" si="16" ref="J237:J254">(H237*0.5)+(I237*0.5)</f>
        <v>70.6</v>
      </c>
      <c r="K237" s="14">
        <v>1</v>
      </c>
      <c r="L237" s="49" t="s">
        <v>19</v>
      </c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  <c r="HG237" s="55"/>
      <c r="HH237" s="55"/>
      <c r="HI237" s="55"/>
      <c r="HJ237" s="55"/>
      <c r="HK237" s="55"/>
      <c r="HL237" s="55"/>
      <c r="HM237" s="55"/>
      <c r="HN237" s="55"/>
      <c r="HO237" s="55"/>
      <c r="HP237" s="55"/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55"/>
      <c r="IM237" s="55"/>
      <c r="IN237" s="55"/>
      <c r="IO237" s="55"/>
      <c r="IP237" s="55"/>
      <c r="IQ237" s="55"/>
      <c r="IR237" s="55"/>
    </row>
    <row r="238" spans="1:252" ht="24.75" customHeight="1">
      <c r="A238" s="15">
        <v>235</v>
      </c>
      <c r="B238" s="14" t="s">
        <v>91</v>
      </c>
      <c r="C238" s="14" t="s">
        <v>513</v>
      </c>
      <c r="D238" s="14" t="s">
        <v>106</v>
      </c>
      <c r="E238" s="14" t="s">
        <v>516</v>
      </c>
      <c r="F238" s="14" t="s">
        <v>517</v>
      </c>
      <c r="G238" s="14" t="s">
        <v>22</v>
      </c>
      <c r="H238" s="14">
        <v>52.2</v>
      </c>
      <c r="I238" s="14">
        <v>83.8</v>
      </c>
      <c r="J238" s="14">
        <f t="shared" si="16"/>
        <v>68</v>
      </c>
      <c r="K238" s="14">
        <v>2</v>
      </c>
      <c r="L238" s="49" t="s">
        <v>19</v>
      </c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  <c r="HG238" s="55"/>
      <c r="HH238" s="55"/>
      <c r="HI238" s="55"/>
      <c r="HJ238" s="55"/>
      <c r="HK238" s="55"/>
      <c r="HL238" s="55"/>
      <c r="HM238" s="55"/>
      <c r="HN238" s="55"/>
      <c r="HO238" s="55"/>
      <c r="HP238" s="55"/>
      <c r="HQ238" s="55"/>
      <c r="HR238" s="55"/>
      <c r="HS238" s="55"/>
      <c r="HT238" s="55"/>
      <c r="HU238" s="55"/>
      <c r="HV238" s="55"/>
      <c r="HW238" s="55"/>
      <c r="HX238" s="55"/>
      <c r="HY238" s="55"/>
      <c r="HZ238" s="55"/>
      <c r="IA238" s="55"/>
      <c r="IB238" s="55"/>
      <c r="IC238" s="55"/>
      <c r="ID238" s="55"/>
      <c r="IE238" s="55"/>
      <c r="IF238" s="55"/>
      <c r="IG238" s="55"/>
      <c r="IH238" s="55"/>
      <c r="II238" s="55"/>
      <c r="IJ238" s="55"/>
      <c r="IK238" s="55"/>
      <c r="IL238" s="55"/>
      <c r="IM238" s="55"/>
      <c r="IN238" s="55"/>
      <c r="IO238" s="55"/>
      <c r="IP238" s="55"/>
      <c r="IQ238" s="55"/>
      <c r="IR238" s="55"/>
    </row>
    <row r="239" spans="1:252" ht="24.75" customHeight="1">
      <c r="A239" s="15">
        <v>236</v>
      </c>
      <c r="B239" s="14" t="s">
        <v>91</v>
      </c>
      <c r="C239" s="14" t="s">
        <v>513</v>
      </c>
      <c r="D239" s="14" t="s">
        <v>106</v>
      </c>
      <c r="E239" s="14" t="s">
        <v>518</v>
      </c>
      <c r="F239" s="14" t="s">
        <v>519</v>
      </c>
      <c r="G239" s="14" t="s">
        <v>22</v>
      </c>
      <c r="H239" s="14">
        <v>49.6</v>
      </c>
      <c r="I239" s="14">
        <v>79.8</v>
      </c>
      <c r="J239" s="14">
        <f t="shared" si="16"/>
        <v>64.7</v>
      </c>
      <c r="K239" s="14">
        <v>3</v>
      </c>
      <c r="L239" s="14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</row>
    <row r="240" spans="1:252" ht="24.75" customHeight="1">
      <c r="A240" s="15">
        <v>237</v>
      </c>
      <c r="B240" s="14" t="s">
        <v>91</v>
      </c>
      <c r="C240" s="14" t="s">
        <v>513</v>
      </c>
      <c r="D240" s="14" t="s">
        <v>106</v>
      </c>
      <c r="E240" s="14" t="s">
        <v>520</v>
      </c>
      <c r="F240" s="14" t="s">
        <v>521</v>
      </c>
      <c r="G240" s="14" t="s">
        <v>22</v>
      </c>
      <c r="H240" s="14">
        <v>51.2</v>
      </c>
      <c r="I240" s="14">
        <v>76</v>
      </c>
      <c r="J240" s="14">
        <f t="shared" si="16"/>
        <v>63.6</v>
      </c>
      <c r="K240" s="14">
        <v>4</v>
      </c>
      <c r="L240" s="14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</row>
    <row r="241" spans="1:252" ht="24.75" customHeight="1">
      <c r="A241" s="15">
        <v>238</v>
      </c>
      <c r="B241" s="14" t="s">
        <v>91</v>
      </c>
      <c r="C241" s="14" t="s">
        <v>513</v>
      </c>
      <c r="D241" s="14" t="s">
        <v>106</v>
      </c>
      <c r="E241" s="14" t="s">
        <v>522</v>
      </c>
      <c r="F241" s="14" t="s">
        <v>523</v>
      </c>
      <c r="G241" s="14" t="s">
        <v>22</v>
      </c>
      <c r="H241" s="14">
        <v>50.4</v>
      </c>
      <c r="I241" s="14">
        <v>75.2</v>
      </c>
      <c r="J241" s="14">
        <f t="shared" si="16"/>
        <v>62.8</v>
      </c>
      <c r="K241" s="14">
        <v>5</v>
      </c>
      <c r="L241" s="14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</row>
    <row r="242" spans="1:252" ht="24.75" customHeight="1">
      <c r="A242" s="15">
        <v>239</v>
      </c>
      <c r="B242" s="14" t="s">
        <v>91</v>
      </c>
      <c r="C242" s="14" t="s">
        <v>513</v>
      </c>
      <c r="D242" s="14" t="s">
        <v>106</v>
      </c>
      <c r="E242" s="14" t="s">
        <v>524</v>
      </c>
      <c r="F242" s="14" t="s">
        <v>525</v>
      </c>
      <c r="G242" s="14" t="s">
        <v>22</v>
      </c>
      <c r="H242" s="14">
        <v>62.6</v>
      </c>
      <c r="I242" s="14">
        <v>0</v>
      </c>
      <c r="J242" s="14">
        <f t="shared" si="16"/>
        <v>31.3</v>
      </c>
      <c r="K242" s="14">
        <v>6</v>
      </c>
      <c r="L242" s="14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</row>
    <row r="243" spans="1:252" ht="24.75" customHeight="1">
      <c r="A243" s="15">
        <v>240</v>
      </c>
      <c r="B243" s="14" t="s">
        <v>91</v>
      </c>
      <c r="C243" s="14" t="s">
        <v>526</v>
      </c>
      <c r="D243" s="14" t="s">
        <v>106</v>
      </c>
      <c r="E243" s="14" t="s">
        <v>527</v>
      </c>
      <c r="F243" s="14" t="s">
        <v>528</v>
      </c>
      <c r="G243" s="14" t="s">
        <v>22</v>
      </c>
      <c r="H243" s="14">
        <v>69</v>
      </c>
      <c r="I243" s="14">
        <v>76</v>
      </c>
      <c r="J243" s="14">
        <f t="shared" si="16"/>
        <v>72.5</v>
      </c>
      <c r="K243" s="14">
        <v>1</v>
      </c>
      <c r="L243" s="49" t="s">
        <v>19</v>
      </c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</row>
    <row r="244" spans="1:252" ht="24.75" customHeight="1">
      <c r="A244" s="15">
        <v>241</v>
      </c>
      <c r="B244" s="14" t="s">
        <v>91</v>
      </c>
      <c r="C244" s="14" t="s">
        <v>526</v>
      </c>
      <c r="D244" s="14" t="s">
        <v>106</v>
      </c>
      <c r="E244" s="14" t="s">
        <v>529</v>
      </c>
      <c r="F244" s="14" t="s">
        <v>530</v>
      </c>
      <c r="G244" s="14" t="s">
        <v>22</v>
      </c>
      <c r="H244" s="14">
        <v>56.8</v>
      </c>
      <c r="I244" s="14">
        <v>83.5</v>
      </c>
      <c r="J244" s="14">
        <f t="shared" si="16"/>
        <v>70.15</v>
      </c>
      <c r="K244" s="14">
        <v>2</v>
      </c>
      <c r="L244" s="49" t="s">
        <v>19</v>
      </c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</row>
    <row r="245" spans="1:252" ht="24.75" customHeight="1">
      <c r="A245" s="15">
        <v>242</v>
      </c>
      <c r="B245" s="14" t="s">
        <v>91</v>
      </c>
      <c r="C245" s="14" t="s">
        <v>526</v>
      </c>
      <c r="D245" s="14" t="s">
        <v>106</v>
      </c>
      <c r="E245" s="14" t="s">
        <v>531</v>
      </c>
      <c r="F245" s="14" t="s">
        <v>532</v>
      </c>
      <c r="G245" s="14" t="s">
        <v>22</v>
      </c>
      <c r="H245" s="14">
        <v>54.6</v>
      </c>
      <c r="I245" s="14">
        <v>83.9</v>
      </c>
      <c r="J245" s="14">
        <f t="shared" si="16"/>
        <v>69.25</v>
      </c>
      <c r="K245" s="14">
        <v>3</v>
      </c>
      <c r="L245" s="49" t="s">
        <v>19</v>
      </c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55"/>
      <c r="IR245" s="55"/>
    </row>
    <row r="246" spans="1:252" ht="24.75" customHeight="1">
      <c r="A246" s="15">
        <v>243</v>
      </c>
      <c r="B246" s="14" t="s">
        <v>91</v>
      </c>
      <c r="C246" s="14" t="s">
        <v>526</v>
      </c>
      <c r="D246" s="14" t="s">
        <v>106</v>
      </c>
      <c r="E246" s="14" t="s">
        <v>533</v>
      </c>
      <c r="F246" s="14" t="s">
        <v>534</v>
      </c>
      <c r="G246" s="14" t="s">
        <v>22</v>
      </c>
      <c r="H246" s="14">
        <v>49.8</v>
      </c>
      <c r="I246" s="14">
        <v>80.2</v>
      </c>
      <c r="J246" s="14">
        <f t="shared" si="16"/>
        <v>65</v>
      </c>
      <c r="K246" s="14">
        <v>4</v>
      </c>
      <c r="L246" s="49" t="s">
        <v>19</v>
      </c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55"/>
      <c r="IR246" s="55"/>
    </row>
    <row r="247" spans="1:252" ht="24.75" customHeight="1">
      <c r="A247" s="15">
        <v>244</v>
      </c>
      <c r="B247" s="14" t="s">
        <v>91</v>
      </c>
      <c r="C247" s="14" t="s">
        <v>526</v>
      </c>
      <c r="D247" s="14" t="s">
        <v>106</v>
      </c>
      <c r="E247" s="14" t="s">
        <v>535</v>
      </c>
      <c r="F247" s="14" t="s">
        <v>536</v>
      </c>
      <c r="G247" s="14" t="s">
        <v>22</v>
      </c>
      <c r="H247" s="14">
        <v>56</v>
      </c>
      <c r="I247" s="14">
        <v>72.8</v>
      </c>
      <c r="J247" s="14">
        <f t="shared" si="16"/>
        <v>64.4</v>
      </c>
      <c r="K247" s="14">
        <v>5</v>
      </c>
      <c r="L247" s="14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55"/>
      <c r="IR247" s="55"/>
    </row>
    <row r="248" spans="1:252" ht="24.75" customHeight="1">
      <c r="A248" s="15">
        <v>245</v>
      </c>
      <c r="B248" s="14" t="s">
        <v>91</v>
      </c>
      <c r="C248" s="14" t="s">
        <v>526</v>
      </c>
      <c r="D248" s="14" t="s">
        <v>106</v>
      </c>
      <c r="E248" s="14" t="s">
        <v>537</v>
      </c>
      <c r="F248" s="14" t="s">
        <v>538</v>
      </c>
      <c r="G248" s="14" t="s">
        <v>22</v>
      </c>
      <c r="H248" s="14">
        <v>50.4</v>
      </c>
      <c r="I248" s="14">
        <v>77.7</v>
      </c>
      <c r="J248" s="14">
        <f t="shared" si="16"/>
        <v>64.05</v>
      </c>
      <c r="K248" s="14">
        <v>6</v>
      </c>
      <c r="L248" s="14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</row>
    <row r="249" spans="1:252" ht="24.75" customHeight="1">
      <c r="A249" s="15">
        <v>246</v>
      </c>
      <c r="B249" s="14" t="s">
        <v>91</v>
      </c>
      <c r="C249" s="14" t="s">
        <v>526</v>
      </c>
      <c r="D249" s="14" t="s">
        <v>106</v>
      </c>
      <c r="E249" s="14" t="s">
        <v>539</v>
      </c>
      <c r="F249" s="14" t="s">
        <v>540</v>
      </c>
      <c r="G249" s="14" t="s">
        <v>22</v>
      </c>
      <c r="H249" s="14">
        <v>51.4</v>
      </c>
      <c r="I249" s="14">
        <v>73.4</v>
      </c>
      <c r="J249" s="14">
        <f t="shared" si="16"/>
        <v>62.400000000000006</v>
      </c>
      <c r="K249" s="14">
        <v>7</v>
      </c>
      <c r="L249" s="14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</row>
    <row r="250" spans="1:252" ht="24.75" customHeight="1">
      <c r="A250" s="15">
        <v>247</v>
      </c>
      <c r="B250" s="14" t="s">
        <v>91</v>
      </c>
      <c r="C250" s="14" t="s">
        <v>526</v>
      </c>
      <c r="D250" s="14" t="s">
        <v>106</v>
      </c>
      <c r="E250" s="14" t="s">
        <v>541</v>
      </c>
      <c r="F250" s="14" t="s">
        <v>542</v>
      </c>
      <c r="G250" s="14" t="s">
        <v>22</v>
      </c>
      <c r="H250" s="14">
        <v>50.4</v>
      </c>
      <c r="I250" s="14">
        <v>74.2</v>
      </c>
      <c r="J250" s="14">
        <f t="shared" si="16"/>
        <v>62.3</v>
      </c>
      <c r="K250" s="14">
        <v>8</v>
      </c>
      <c r="L250" s="14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55"/>
      <c r="IR250" s="55"/>
    </row>
    <row r="251" spans="1:252" ht="24.75" customHeight="1">
      <c r="A251" s="15">
        <v>248</v>
      </c>
      <c r="B251" s="14" t="s">
        <v>91</v>
      </c>
      <c r="C251" s="14" t="s">
        <v>526</v>
      </c>
      <c r="D251" s="14" t="s">
        <v>106</v>
      </c>
      <c r="E251" s="14" t="s">
        <v>543</v>
      </c>
      <c r="F251" s="14" t="s">
        <v>544</v>
      </c>
      <c r="G251" s="14" t="s">
        <v>22</v>
      </c>
      <c r="H251" s="14">
        <v>56</v>
      </c>
      <c r="I251" s="14">
        <v>0</v>
      </c>
      <c r="J251" s="14">
        <f t="shared" si="16"/>
        <v>28</v>
      </c>
      <c r="K251" s="14">
        <v>9</v>
      </c>
      <c r="L251" s="14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55"/>
      <c r="IM251" s="55"/>
      <c r="IN251" s="55"/>
      <c r="IO251" s="55"/>
      <c r="IP251" s="55"/>
      <c r="IQ251" s="55"/>
      <c r="IR251" s="55"/>
    </row>
    <row r="252" spans="1:252" ht="24.75" customHeight="1">
      <c r="A252" s="15">
        <v>249</v>
      </c>
      <c r="B252" s="14" t="s">
        <v>91</v>
      </c>
      <c r="C252" s="14" t="s">
        <v>526</v>
      </c>
      <c r="D252" s="14" t="s">
        <v>106</v>
      </c>
      <c r="E252" s="14" t="s">
        <v>545</v>
      </c>
      <c r="F252" s="14" t="s">
        <v>546</v>
      </c>
      <c r="G252" s="14" t="s">
        <v>22</v>
      </c>
      <c r="H252" s="14">
        <v>55.4</v>
      </c>
      <c r="I252" s="14">
        <v>0</v>
      </c>
      <c r="J252" s="14">
        <f t="shared" si="16"/>
        <v>27.7</v>
      </c>
      <c r="K252" s="14">
        <v>10</v>
      </c>
      <c r="L252" s="14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</row>
    <row r="253" spans="1:252" ht="24.75" customHeight="1">
      <c r="A253" s="15">
        <v>250</v>
      </c>
      <c r="B253" s="14" t="s">
        <v>91</v>
      </c>
      <c r="C253" s="14" t="s">
        <v>526</v>
      </c>
      <c r="D253" s="14" t="s">
        <v>106</v>
      </c>
      <c r="E253" s="14" t="s">
        <v>547</v>
      </c>
      <c r="F253" s="14" t="s">
        <v>548</v>
      </c>
      <c r="G253" s="14" t="s">
        <v>22</v>
      </c>
      <c r="H253" s="14">
        <v>52</v>
      </c>
      <c r="I253" s="14">
        <v>0</v>
      </c>
      <c r="J253" s="14">
        <f t="shared" si="16"/>
        <v>26</v>
      </c>
      <c r="K253" s="14">
        <v>11</v>
      </c>
      <c r="L253" s="14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55"/>
      <c r="IM253" s="55"/>
      <c r="IN253" s="55"/>
      <c r="IO253" s="55"/>
      <c r="IP253" s="55"/>
      <c r="IQ253" s="55"/>
      <c r="IR253" s="55"/>
    </row>
    <row r="254" spans="1:252" ht="24.75" customHeight="1">
      <c r="A254" s="15">
        <v>251</v>
      </c>
      <c r="B254" s="14" t="s">
        <v>91</v>
      </c>
      <c r="C254" s="14" t="s">
        <v>526</v>
      </c>
      <c r="D254" s="14" t="s">
        <v>106</v>
      </c>
      <c r="E254" s="14" t="s">
        <v>549</v>
      </c>
      <c r="F254" s="14" t="s">
        <v>550</v>
      </c>
      <c r="G254" s="14" t="s">
        <v>22</v>
      </c>
      <c r="H254" s="14">
        <v>50.4</v>
      </c>
      <c r="I254" s="14">
        <v>0</v>
      </c>
      <c r="J254" s="14">
        <f t="shared" si="16"/>
        <v>25.2</v>
      </c>
      <c r="K254" s="14">
        <v>12</v>
      </c>
      <c r="L254" s="14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55"/>
      <c r="IM254" s="55"/>
      <c r="IN254" s="55"/>
      <c r="IO254" s="55"/>
      <c r="IP254" s="55"/>
      <c r="IQ254" s="55"/>
      <c r="IR254" s="55"/>
    </row>
    <row r="255" spans="1:252" ht="24.75" customHeight="1">
      <c r="A255" s="15">
        <v>252</v>
      </c>
      <c r="B255" s="14" t="s">
        <v>91</v>
      </c>
      <c r="C255" s="14" t="s">
        <v>551</v>
      </c>
      <c r="D255" s="14" t="s">
        <v>169</v>
      </c>
      <c r="E255" s="14" t="s">
        <v>552</v>
      </c>
      <c r="F255" s="14" t="s">
        <v>553</v>
      </c>
      <c r="G255" s="14" t="s">
        <v>18</v>
      </c>
      <c r="H255" s="14">
        <v>49.6</v>
      </c>
      <c r="I255" s="14">
        <v>85.4</v>
      </c>
      <c r="J255" s="14">
        <f aca="true" t="shared" si="17" ref="J255:J264">(H255*0.4)+(I255*0.6)</f>
        <v>71.08000000000001</v>
      </c>
      <c r="K255" s="14">
        <v>1</v>
      </c>
      <c r="L255" s="49" t="s">
        <v>19</v>
      </c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55"/>
      <c r="IM255" s="55"/>
      <c r="IN255" s="55"/>
      <c r="IO255" s="55"/>
      <c r="IP255" s="55"/>
      <c r="IQ255" s="55"/>
      <c r="IR255" s="55"/>
    </row>
    <row r="256" spans="1:252" ht="24.75" customHeight="1">
      <c r="A256" s="15">
        <v>253</v>
      </c>
      <c r="B256" s="14" t="s">
        <v>91</v>
      </c>
      <c r="C256" s="14" t="s">
        <v>551</v>
      </c>
      <c r="D256" s="14" t="s">
        <v>169</v>
      </c>
      <c r="E256" s="14" t="s">
        <v>554</v>
      </c>
      <c r="F256" s="14" t="s">
        <v>555</v>
      </c>
      <c r="G256" s="14" t="s">
        <v>22</v>
      </c>
      <c r="H256" s="14">
        <v>49.6</v>
      </c>
      <c r="I256" s="14">
        <v>77.8</v>
      </c>
      <c r="J256" s="14">
        <f t="shared" si="17"/>
        <v>66.52000000000001</v>
      </c>
      <c r="K256" s="14">
        <v>2</v>
      </c>
      <c r="L256" s="49" t="s">
        <v>19</v>
      </c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</row>
    <row r="257" spans="1:252" ht="24.75" customHeight="1">
      <c r="A257" s="15">
        <v>254</v>
      </c>
      <c r="B257" s="14" t="s">
        <v>91</v>
      </c>
      <c r="C257" s="14" t="s">
        <v>551</v>
      </c>
      <c r="D257" s="14" t="s">
        <v>169</v>
      </c>
      <c r="E257" s="14" t="s">
        <v>556</v>
      </c>
      <c r="F257" s="14" t="s">
        <v>557</v>
      </c>
      <c r="G257" s="14" t="s">
        <v>22</v>
      </c>
      <c r="H257" s="14">
        <v>48.2</v>
      </c>
      <c r="I257" s="14">
        <v>77.9</v>
      </c>
      <c r="J257" s="14">
        <f t="shared" si="17"/>
        <v>66.02000000000001</v>
      </c>
      <c r="K257" s="14">
        <v>3</v>
      </c>
      <c r="L257" s="49" t="s">
        <v>19</v>
      </c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55"/>
      <c r="IM257" s="55"/>
      <c r="IN257" s="55"/>
      <c r="IO257" s="55"/>
      <c r="IP257" s="55"/>
      <c r="IQ257" s="55"/>
      <c r="IR257" s="55"/>
    </row>
    <row r="258" spans="1:252" ht="24.75" customHeight="1">
      <c r="A258" s="15">
        <v>255</v>
      </c>
      <c r="B258" s="14" t="s">
        <v>91</v>
      </c>
      <c r="C258" s="14" t="s">
        <v>551</v>
      </c>
      <c r="D258" s="14" t="s">
        <v>169</v>
      </c>
      <c r="E258" s="14" t="s">
        <v>558</v>
      </c>
      <c r="F258" s="14" t="s">
        <v>559</v>
      </c>
      <c r="G258" s="14" t="s">
        <v>22</v>
      </c>
      <c r="H258" s="14">
        <v>49.8</v>
      </c>
      <c r="I258" s="14">
        <v>76.2</v>
      </c>
      <c r="J258" s="14">
        <f t="shared" si="17"/>
        <v>65.64</v>
      </c>
      <c r="K258" s="14">
        <v>4</v>
      </c>
      <c r="L258" s="14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55"/>
      <c r="IM258" s="55"/>
      <c r="IN258" s="55"/>
      <c r="IO258" s="55"/>
      <c r="IP258" s="55"/>
      <c r="IQ258" s="55"/>
      <c r="IR258" s="55"/>
    </row>
    <row r="259" spans="1:252" ht="24.75" customHeight="1">
      <c r="A259" s="15">
        <v>256</v>
      </c>
      <c r="B259" s="14" t="s">
        <v>91</v>
      </c>
      <c r="C259" s="14" t="s">
        <v>551</v>
      </c>
      <c r="D259" s="14" t="s">
        <v>169</v>
      </c>
      <c r="E259" s="14" t="s">
        <v>560</v>
      </c>
      <c r="F259" s="14" t="s">
        <v>561</v>
      </c>
      <c r="G259" s="14" t="s">
        <v>22</v>
      </c>
      <c r="H259" s="14">
        <v>44.8</v>
      </c>
      <c r="I259" s="14">
        <v>76</v>
      </c>
      <c r="J259" s="14">
        <f t="shared" si="17"/>
        <v>63.519999999999996</v>
      </c>
      <c r="K259" s="14">
        <v>5</v>
      </c>
      <c r="L259" s="14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</row>
    <row r="260" spans="1:252" ht="24.75" customHeight="1">
      <c r="A260" s="15">
        <v>257</v>
      </c>
      <c r="B260" s="14" t="s">
        <v>91</v>
      </c>
      <c r="C260" s="14" t="s">
        <v>551</v>
      </c>
      <c r="D260" s="14" t="s">
        <v>169</v>
      </c>
      <c r="E260" s="14" t="s">
        <v>562</v>
      </c>
      <c r="F260" s="14" t="s">
        <v>563</v>
      </c>
      <c r="G260" s="14" t="s">
        <v>22</v>
      </c>
      <c r="H260" s="14">
        <v>54.4</v>
      </c>
      <c r="I260" s="14">
        <v>0</v>
      </c>
      <c r="J260" s="14">
        <f t="shared" si="17"/>
        <v>21.76</v>
      </c>
      <c r="K260" s="14">
        <v>6</v>
      </c>
      <c r="L260" s="14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</row>
    <row r="261" spans="1:252" ht="24.75" customHeight="1">
      <c r="A261" s="15">
        <v>258</v>
      </c>
      <c r="B261" s="14" t="s">
        <v>91</v>
      </c>
      <c r="C261" s="14" t="s">
        <v>551</v>
      </c>
      <c r="D261" s="14" t="s">
        <v>169</v>
      </c>
      <c r="E261" s="14" t="s">
        <v>564</v>
      </c>
      <c r="F261" s="14" t="s">
        <v>565</v>
      </c>
      <c r="G261" s="14" t="s">
        <v>22</v>
      </c>
      <c r="H261" s="14">
        <v>54.4</v>
      </c>
      <c r="I261" s="14">
        <v>0</v>
      </c>
      <c r="J261" s="14">
        <f t="shared" si="17"/>
        <v>21.76</v>
      </c>
      <c r="K261" s="14">
        <v>7</v>
      </c>
      <c r="L261" s="14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</row>
    <row r="262" spans="1:252" ht="24.75" customHeight="1">
      <c r="A262" s="15">
        <v>259</v>
      </c>
      <c r="B262" s="14" t="s">
        <v>91</v>
      </c>
      <c r="C262" s="14" t="s">
        <v>551</v>
      </c>
      <c r="D262" s="14" t="s">
        <v>169</v>
      </c>
      <c r="E262" s="14" t="s">
        <v>566</v>
      </c>
      <c r="F262" s="14" t="s">
        <v>567</v>
      </c>
      <c r="G262" s="14" t="s">
        <v>18</v>
      </c>
      <c r="H262" s="14">
        <v>51.2</v>
      </c>
      <c r="I262" s="14">
        <v>0</v>
      </c>
      <c r="J262" s="14">
        <f t="shared" si="17"/>
        <v>20.480000000000004</v>
      </c>
      <c r="K262" s="14">
        <v>8</v>
      </c>
      <c r="L262" s="14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55"/>
      <c r="IM262" s="55"/>
      <c r="IN262" s="55"/>
      <c r="IO262" s="55"/>
      <c r="IP262" s="55"/>
      <c r="IQ262" s="55"/>
      <c r="IR262" s="55"/>
    </row>
    <row r="263" spans="1:252" ht="24.75" customHeight="1">
      <c r="A263" s="15">
        <v>260</v>
      </c>
      <c r="B263" s="14" t="s">
        <v>91</v>
      </c>
      <c r="C263" s="14" t="s">
        <v>551</v>
      </c>
      <c r="D263" s="14" t="s">
        <v>169</v>
      </c>
      <c r="E263" s="14" t="s">
        <v>568</v>
      </c>
      <c r="F263" s="14" t="s">
        <v>569</v>
      </c>
      <c r="G263" s="14" t="s">
        <v>18</v>
      </c>
      <c r="H263" s="14">
        <v>49.6</v>
      </c>
      <c r="I263" s="14">
        <v>0</v>
      </c>
      <c r="J263" s="14">
        <f t="shared" si="17"/>
        <v>19.840000000000003</v>
      </c>
      <c r="K263" s="14">
        <v>9</v>
      </c>
      <c r="L263" s="14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  <c r="HG263" s="55"/>
      <c r="HH263" s="55"/>
      <c r="HI263" s="55"/>
      <c r="HJ263" s="55"/>
      <c r="HK263" s="55"/>
      <c r="HL263" s="55"/>
      <c r="HM263" s="55"/>
      <c r="HN263" s="55"/>
      <c r="HO263" s="55"/>
      <c r="HP263" s="55"/>
      <c r="HQ263" s="55"/>
      <c r="HR263" s="55"/>
      <c r="HS263" s="55"/>
      <c r="HT263" s="55"/>
      <c r="HU263" s="55"/>
      <c r="HV263" s="55"/>
      <c r="HW263" s="55"/>
      <c r="HX263" s="55"/>
      <c r="HY263" s="55"/>
      <c r="HZ263" s="55"/>
      <c r="IA263" s="55"/>
      <c r="IB263" s="55"/>
      <c r="IC263" s="55"/>
      <c r="ID263" s="55"/>
      <c r="IE263" s="55"/>
      <c r="IF263" s="55"/>
      <c r="IG263" s="55"/>
      <c r="IH263" s="55"/>
      <c r="II263" s="55"/>
      <c r="IJ263" s="55"/>
      <c r="IK263" s="55"/>
      <c r="IL263" s="55"/>
      <c r="IM263" s="55"/>
      <c r="IN263" s="55"/>
      <c r="IO263" s="55"/>
      <c r="IP263" s="55"/>
      <c r="IQ263" s="55"/>
      <c r="IR263" s="55"/>
    </row>
    <row r="264" spans="1:252" ht="24.75" customHeight="1">
      <c r="A264" s="15">
        <v>261</v>
      </c>
      <c r="B264" s="14" t="s">
        <v>91</v>
      </c>
      <c r="C264" s="14" t="s">
        <v>551</v>
      </c>
      <c r="D264" s="14" t="s">
        <v>169</v>
      </c>
      <c r="E264" s="14" t="s">
        <v>570</v>
      </c>
      <c r="F264" s="14" t="s">
        <v>571</v>
      </c>
      <c r="G264" s="14" t="s">
        <v>18</v>
      </c>
      <c r="H264" s="14">
        <v>44.8</v>
      </c>
      <c r="I264" s="14">
        <v>0</v>
      </c>
      <c r="J264" s="14">
        <f t="shared" si="17"/>
        <v>17.919999999999998</v>
      </c>
      <c r="K264" s="14">
        <v>10</v>
      </c>
      <c r="L264" s="14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</row>
    <row r="265" spans="1:252" s="44" customFormat="1" ht="24.75" customHeight="1">
      <c r="A265" s="15">
        <v>262</v>
      </c>
      <c r="B265" s="14" t="s">
        <v>91</v>
      </c>
      <c r="C265" s="59" t="s">
        <v>572</v>
      </c>
      <c r="D265" s="59" t="s">
        <v>169</v>
      </c>
      <c r="E265" s="59" t="s">
        <v>573</v>
      </c>
      <c r="F265" s="59" t="s">
        <v>574</v>
      </c>
      <c r="G265" s="59" t="s">
        <v>22</v>
      </c>
      <c r="H265" s="59">
        <v>31.2</v>
      </c>
      <c r="I265" s="61">
        <v>0</v>
      </c>
      <c r="J265" s="59">
        <v>12.48</v>
      </c>
      <c r="K265" s="14"/>
      <c r="L265" s="59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</row>
    <row r="266" spans="1:252" s="44" customFormat="1" ht="24.75" customHeight="1">
      <c r="A266" s="15">
        <v>263</v>
      </c>
      <c r="B266" s="14" t="s">
        <v>91</v>
      </c>
      <c r="C266" s="59" t="s">
        <v>575</v>
      </c>
      <c r="D266" s="59" t="s">
        <v>169</v>
      </c>
      <c r="E266" s="59" t="s">
        <v>576</v>
      </c>
      <c r="F266" s="59" t="s">
        <v>577</v>
      </c>
      <c r="G266" s="59" t="s">
        <v>22</v>
      </c>
      <c r="H266" s="59">
        <v>47.4</v>
      </c>
      <c r="I266" s="59">
        <v>0</v>
      </c>
      <c r="J266" s="59">
        <f aca="true" t="shared" si="18" ref="J266:J271">(H266*0.4)+(I266*0.6)</f>
        <v>18.96</v>
      </c>
      <c r="K266" s="14"/>
      <c r="L266" s="59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</row>
    <row r="267" spans="1:252" ht="24.75" customHeight="1">
      <c r="A267" s="15">
        <v>264</v>
      </c>
      <c r="B267" s="14" t="s">
        <v>91</v>
      </c>
      <c r="C267" s="14" t="s">
        <v>578</v>
      </c>
      <c r="D267" s="14" t="s">
        <v>169</v>
      </c>
      <c r="E267" s="14" t="s">
        <v>579</v>
      </c>
      <c r="F267" s="14" t="s">
        <v>580</v>
      </c>
      <c r="G267" s="14" t="s">
        <v>22</v>
      </c>
      <c r="H267" s="14">
        <v>48</v>
      </c>
      <c r="I267" s="14">
        <v>74.1</v>
      </c>
      <c r="J267" s="14">
        <f t="shared" si="18"/>
        <v>63.66</v>
      </c>
      <c r="K267" s="14">
        <v>1</v>
      </c>
      <c r="L267" s="49" t="s">
        <v>19</v>
      </c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  <c r="HG267" s="55"/>
      <c r="HH267" s="55"/>
      <c r="HI267" s="55"/>
      <c r="HJ267" s="55"/>
      <c r="HK267" s="55"/>
      <c r="HL267" s="55"/>
      <c r="HM267" s="55"/>
      <c r="HN267" s="55"/>
      <c r="HO267" s="55"/>
      <c r="HP267" s="55"/>
      <c r="HQ267" s="55"/>
      <c r="HR267" s="55"/>
      <c r="HS267" s="55"/>
      <c r="HT267" s="55"/>
      <c r="HU267" s="55"/>
      <c r="HV267" s="55"/>
      <c r="HW267" s="55"/>
      <c r="HX267" s="55"/>
      <c r="HY267" s="55"/>
      <c r="HZ267" s="55"/>
      <c r="IA267" s="55"/>
      <c r="IB267" s="55"/>
      <c r="IC267" s="55"/>
      <c r="ID267" s="55"/>
      <c r="IE267" s="55"/>
      <c r="IF267" s="55"/>
      <c r="IG267" s="55"/>
      <c r="IH267" s="55"/>
      <c r="II267" s="55"/>
      <c r="IJ267" s="55"/>
      <c r="IK267" s="55"/>
      <c r="IL267" s="55"/>
      <c r="IM267" s="55"/>
      <c r="IN267" s="55"/>
      <c r="IO267" s="55"/>
      <c r="IP267" s="55"/>
      <c r="IQ267" s="55"/>
      <c r="IR267" s="55"/>
    </row>
    <row r="268" spans="1:12" ht="24.75" customHeight="1">
      <c r="A268" s="15">
        <v>265</v>
      </c>
      <c r="B268" s="14" t="s">
        <v>91</v>
      </c>
      <c r="C268" s="14" t="s">
        <v>578</v>
      </c>
      <c r="D268" s="14" t="s">
        <v>169</v>
      </c>
      <c r="E268" s="14" t="s">
        <v>581</v>
      </c>
      <c r="F268" s="14" t="s">
        <v>582</v>
      </c>
      <c r="G268" s="60" t="s">
        <v>22</v>
      </c>
      <c r="H268" s="14">
        <v>49.6</v>
      </c>
      <c r="I268" s="14">
        <v>70.4</v>
      </c>
      <c r="J268" s="14">
        <f t="shared" si="18"/>
        <v>62.080000000000005</v>
      </c>
      <c r="K268" s="14">
        <v>2</v>
      </c>
      <c r="L268" s="14"/>
    </row>
    <row r="269" spans="1:252" ht="24.75" customHeight="1">
      <c r="A269" s="15">
        <v>266</v>
      </c>
      <c r="B269" s="14" t="s">
        <v>91</v>
      </c>
      <c r="C269" s="14" t="s">
        <v>583</v>
      </c>
      <c r="D269" s="14" t="s">
        <v>169</v>
      </c>
      <c r="E269" s="14" t="s">
        <v>584</v>
      </c>
      <c r="F269" s="14" t="s">
        <v>585</v>
      </c>
      <c r="G269" s="14" t="s">
        <v>22</v>
      </c>
      <c r="H269" s="14">
        <v>59.2</v>
      </c>
      <c r="I269" s="14">
        <v>78.6</v>
      </c>
      <c r="J269" s="14">
        <f t="shared" si="18"/>
        <v>70.84</v>
      </c>
      <c r="K269" s="14">
        <v>1</v>
      </c>
      <c r="L269" s="49" t="s">
        <v>19</v>
      </c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  <c r="HG269" s="55"/>
      <c r="HH269" s="55"/>
      <c r="HI269" s="55"/>
      <c r="HJ269" s="55"/>
      <c r="HK269" s="55"/>
      <c r="HL269" s="55"/>
      <c r="HM269" s="55"/>
      <c r="HN269" s="55"/>
      <c r="HO269" s="55"/>
      <c r="HP269" s="55"/>
      <c r="HQ269" s="55"/>
      <c r="HR269" s="55"/>
      <c r="HS269" s="55"/>
      <c r="HT269" s="55"/>
      <c r="HU269" s="55"/>
      <c r="HV269" s="55"/>
      <c r="HW269" s="55"/>
      <c r="HX269" s="55"/>
      <c r="HY269" s="55"/>
      <c r="HZ269" s="55"/>
      <c r="IA269" s="55"/>
      <c r="IB269" s="55"/>
      <c r="IC269" s="55"/>
      <c r="ID269" s="55"/>
      <c r="IE269" s="55"/>
      <c r="IF269" s="55"/>
      <c r="IG269" s="55"/>
      <c r="IH269" s="55"/>
      <c r="II269" s="55"/>
      <c r="IJ269" s="55"/>
      <c r="IK269" s="55"/>
      <c r="IL269" s="55"/>
      <c r="IM269" s="55"/>
      <c r="IN269" s="55"/>
      <c r="IO269" s="55"/>
      <c r="IP269" s="55"/>
      <c r="IQ269" s="55"/>
      <c r="IR269" s="55"/>
    </row>
    <row r="270" spans="1:252" ht="24.75" customHeight="1">
      <c r="A270" s="15">
        <v>267</v>
      </c>
      <c r="B270" s="14" t="s">
        <v>91</v>
      </c>
      <c r="C270" s="14" t="s">
        <v>583</v>
      </c>
      <c r="D270" s="14" t="s">
        <v>169</v>
      </c>
      <c r="E270" s="14" t="s">
        <v>586</v>
      </c>
      <c r="F270" s="14" t="s">
        <v>587</v>
      </c>
      <c r="G270" s="14" t="s">
        <v>18</v>
      </c>
      <c r="H270" s="14">
        <v>56.8</v>
      </c>
      <c r="I270" s="14">
        <v>68.6</v>
      </c>
      <c r="J270" s="14">
        <f t="shared" si="18"/>
        <v>63.879999999999995</v>
      </c>
      <c r="K270" s="14">
        <v>2</v>
      </c>
      <c r="L270" s="14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</row>
    <row r="271" spans="1:252" ht="24.75" customHeight="1">
      <c r="A271" s="15">
        <v>268</v>
      </c>
      <c r="B271" s="14" t="s">
        <v>91</v>
      </c>
      <c r="C271" s="14" t="s">
        <v>583</v>
      </c>
      <c r="D271" s="14" t="s">
        <v>169</v>
      </c>
      <c r="E271" s="14" t="s">
        <v>588</v>
      </c>
      <c r="F271" s="14" t="s">
        <v>589</v>
      </c>
      <c r="G271" s="14" t="s">
        <v>22</v>
      </c>
      <c r="H271" s="14">
        <v>47.2</v>
      </c>
      <c r="I271" s="14">
        <v>0</v>
      </c>
      <c r="J271" s="14">
        <f t="shared" si="18"/>
        <v>18.880000000000003</v>
      </c>
      <c r="K271" s="14">
        <v>3</v>
      </c>
      <c r="L271" s="14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</row>
    <row r="272" spans="1:252" ht="24.75" customHeight="1">
      <c r="A272" s="15">
        <v>269</v>
      </c>
      <c r="B272" s="14" t="s">
        <v>91</v>
      </c>
      <c r="C272" s="14" t="s">
        <v>590</v>
      </c>
      <c r="D272" s="14" t="s">
        <v>106</v>
      </c>
      <c r="E272" s="14" t="s">
        <v>591</v>
      </c>
      <c r="F272" s="14" t="s">
        <v>592</v>
      </c>
      <c r="G272" s="14" t="s">
        <v>22</v>
      </c>
      <c r="H272" s="14">
        <v>56.8</v>
      </c>
      <c r="I272" s="14">
        <v>80.2</v>
      </c>
      <c r="J272" s="14">
        <f aca="true" t="shared" si="19" ref="J272:J277">(H272*0.5)+(I272*0.5)</f>
        <v>68.5</v>
      </c>
      <c r="K272" s="14">
        <v>1</v>
      </c>
      <c r="L272" s="49" t="s">
        <v>19</v>
      </c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  <c r="HG272" s="55"/>
      <c r="HH272" s="55"/>
      <c r="HI272" s="55"/>
      <c r="HJ272" s="55"/>
      <c r="HK272" s="55"/>
      <c r="HL272" s="55"/>
      <c r="HM272" s="55"/>
      <c r="HN272" s="55"/>
      <c r="HO272" s="55"/>
      <c r="HP272" s="55"/>
      <c r="HQ272" s="55"/>
      <c r="HR272" s="55"/>
      <c r="HS272" s="55"/>
      <c r="HT272" s="55"/>
      <c r="HU272" s="55"/>
      <c r="HV272" s="55"/>
      <c r="HW272" s="55"/>
      <c r="HX272" s="55"/>
      <c r="HY272" s="55"/>
      <c r="HZ272" s="55"/>
      <c r="IA272" s="55"/>
      <c r="IB272" s="55"/>
      <c r="IC272" s="55"/>
      <c r="ID272" s="55"/>
      <c r="IE272" s="55"/>
      <c r="IF272" s="55"/>
      <c r="IG272" s="55"/>
      <c r="IH272" s="55"/>
      <c r="II272" s="55"/>
      <c r="IJ272" s="55"/>
      <c r="IK272" s="55"/>
      <c r="IL272" s="55"/>
      <c r="IM272" s="55"/>
      <c r="IN272" s="55"/>
      <c r="IO272" s="55"/>
      <c r="IP272" s="55"/>
      <c r="IQ272" s="55"/>
      <c r="IR272" s="55"/>
    </row>
    <row r="273" spans="1:252" ht="24.75" customHeight="1">
      <c r="A273" s="15">
        <v>270</v>
      </c>
      <c r="B273" s="14" t="s">
        <v>91</v>
      </c>
      <c r="C273" s="14" t="s">
        <v>590</v>
      </c>
      <c r="D273" s="14" t="s">
        <v>106</v>
      </c>
      <c r="E273" s="14" t="s">
        <v>593</v>
      </c>
      <c r="F273" s="14" t="s">
        <v>594</v>
      </c>
      <c r="G273" s="14" t="s">
        <v>22</v>
      </c>
      <c r="H273" s="14">
        <v>45.6</v>
      </c>
      <c r="I273" s="14">
        <v>75.4</v>
      </c>
      <c r="J273" s="14">
        <f t="shared" si="19"/>
        <v>60.5</v>
      </c>
      <c r="K273" s="14">
        <v>2</v>
      </c>
      <c r="L273" s="49" t="s">
        <v>19</v>
      </c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  <c r="GH273" s="55"/>
      <c r="GI273" s="55"/>
      <c r="GJ273" s="55"/>
      <c r="GK273" s="55"/>
      <c r="GL273" s="55"/>
      <c r="GM273" s="55"/>
      <c r="GN273" s="55"/>
      <c r="GO273" s="55"/>
      <c r="GP273" s="55"/>
      <c r="GQ273" s="55"/>
      <c r="GR273" s="55"/>
      <c r="GS273" s="55"/>
      <c r="GT273" s="55"/>
      <c r="GU273" s="55"/>
      <c r="GV273" s="55"/>
      <c r="GW273" s="55"/>
      <c r="GX273" s="55"/>
      <c r="GY273" s="55"/>
      <c r="GZ273" s="55"/>
      <c r="HA273" s="55"/>
      <c r="HB273" s="55"/>
      <c r="HC273" s="55"/>
      <c r="HD273" s="55"/>
      <c r="HE273" s="55"/>
      <c r="HF273" s="55"/>
      <c r="HG273" s="55"/>
      <c r="HH273" s="55"/>
      <c r="HI273" s="55"/>
      <c r="HJ273" s="55"/>
      <c r="HK273" s="55"/>
      <c r="HL273" s="55"/>
      <c r="HM273" s="55"/>
      <c r="HN273" s="55"/>
      <c r="HO273" s="55"/>
      <c r="HP273" s="55"/>
      <c r="HQ273" s="55"/>
      <c r="HR273" s="55"/>
      <c r="HS273" s="55"/>
      <c r="HT273" s="55"/>
      <c r="HU273" s="55"/>
      <c r="HV273" s="55"/>
      <c r="HW273" s="55"/>
      <c r="HX273" s="55"/>
      <c r="HY273" s="55"/>
      <c r="HZ273" s="55"/>
      <c r="IA273" s="55"/>
      <c r="IB273" s="55"/>
      <c r="IC273" s="55"/>
      <c r="ID273" s="55"/>
      <c r="IE273" s="55"/>
      <c r="IF273" s="55"/>
      <c r="IG273" s="55"/>
      <c r="IH273" s="55"/>
      <c r="II273" s="55"/>
      <c r="IJ273" s="55"/>
      <c r="IK273" s="55"/>
      <c r="IL273" s="55"/>
      <c r="IM273" s="55"/>
      <c r="IN273" s="55"/>
      <c r="IO273" s="55"/>
      <c r="IP273" s="55"/>
      <c r="IQ273" s="55"/>
      <c r="IR273" s="55"/>
    </row>
    <row r="274" spans="1:252" ht="24.75" customHeight="1">
      <c r="A274" s="15">
        <v>271</v>
      </c>
      <c r="B274" s="14" t="s">
        <v>91</v>
      </c>
      <c r="C274" s="14" t="s">
        <v>590</v>
      </c>
      <c r="D274" s="14" t="s">
        <v>106</v>
      </c>
      <c r="E274" s="14" t="s">
        <v>595</v>
      </c>
      <c r="F274" s="14" t="s">
        <v>596</v>
      </c>
      <c r="G274" s="14" t="s">
        <v>22</v>
      </c>
      <c r="H274" s="14">
        <v>34.4</v>
      </c>
      <c r="I274" s="14">
        <v>72.6</v>
      </c>
      <c r="J274" s="14">
        <f t="shared" si="19"/>
        <v>53.5</v>
      </c>
      <c r="K274" s="14">
        <v>3</v>
      </c>
      <c r="L274" s="14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  <c r="GH274" s="55"/>
      <c r="GI274" s="55"/>
      <c r="GJ274" s="55"/>
      <c r="GK274" s="55"/>
      <c r="GL274" s="55"/>
      <c r="GM274" s="55"/>
      <c r="GN274" s="55"/>
      <c r="GO274" s="55"/>
      <c r="GP274" s="55"/>
      <c r="GQ274" s="55"/>
      <c r="GR274" s="55"/>
      <c r="GS274" s="55"/>
      <c r="GT274" s="55"/>
      <c r="GU274" s="55"/>
      <c r="GV274" s="55"/>
      <c r="GW274" s="55"/>
      <c r="GX274" s="55"/>
      <c r="GY274" s="55"/>
      <c r="GZ274" s="55"/>
      <c r="HA274" s="55"/>
      <c r="HB274" s="55"/>
      <c r="HC274" s="55"/>
      <c r="HD274" s="55"/>
      <c r="HE274" s="55"/>
      <c r="HF274" s="55"/>
      <c r="HG274" s="55"/>
      <c r="HH274" s="55"/>
      <c r="HI274" s="55"/>
      <c r="HJ274" s="55"/>
      <c r="HK274" s="55"/>
      <c r="HL274" s="55"/>
      <c r="HM274" s="55"/>
      <c r="HN274" s="55"/>
      <c r="HO274" s="55"/>
      <c r="HP274" s="55"/>
      <c r="HQ274" s="55"/>
      <c r="HR274" s="55"/>
      <c r="HS274" s="55"/>
      <c r="HT274" s="55"/>
      <c r="HU274" s="55"/>
      <c r="HV274" s="55"/>
      <c r="HW274" s="55"/>
      <c r="HX274" s="55"/>
      <c r="HY274" s="55"/>
      <c r="HZ274" s="55"/>
      <c r="IA274" s="55"/>
      <c r="IB274" s="55"/>
      <c r="IC274" s="55"/>
      <c r="ID274" s="55"/>
      <c r="IE274" s="55"/>
      <c r="IF274" s="55"/>
      <c r="IG274" s="55"/>
      <c r="IH274" s="55"/>
      <c r="II274" s="55"/>
      <c r="IJ274" s="55"/>
      <c r="IK274" s="55"/>
      <c r="IL274" s="55"/>
      <c r="IM274" s="55"/>
      <c r="IN274" s="55"/>
      <c r="IO274" s="55"/>
      <c r="IP274" s="55"/>
      <c r="IQ274" s="55"/>
      <c r="IR274" s="55"/>
    </row>
    <row r="275" spans="1:252" ht="24.75" customHeight="1">
      <c r="A275" s="15">
        <v>272</v>
      </c>
      <c r="B275" s="14" t="s">
        <v>91</v>
      </c>
      <c r="C275" s="14" t="s">
        <v>590</v>
      </c>
      <c r="D275" s="14" t="s">
        <v>106</v>
      </c>
      <c r="E275" s="14" t="s">
        <v>597</v>
      </c>
      <c r="F275" s="14" t="s">
        <v>598</v>
      </c>
      <c r="G275" s="14" t="s">
        <v>22</v>
      </c>
      <c r="H275" s="14">
        <v>45.8</v>
      </c>
      <c r="I275" s="14">
        <v>0</v>
      </c>
      <c r="J275" s="14">
        <f t="shared" si="19"/>
        <v>22.9</v>
      </c>
      <c r="K275" s="14">
        <v>4</v>
      </c>
      <c r="L275" s="14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  <c r="GH275" s="55"/>
      <c r="GI275" s="55"/>
      <c r="GJ275" s="55"/>
      <c r="GK275" s="55"/>
      <c r="GL275" s="55"/>
      <c r="GM275" s="55"/>
      <c r="GN275" s="55"/>
      <c r="GO275" s="55"/>
      <c r="GP275" s="55"/>
      <c r="GQ275" s="55"/>
      <c r="GR275" s="55"/>
      <c r="GS275" s="55"/>
      <c r="GT275" s="55"/>
      <c r="GU275" s="55"/>
      <c r="GV275" s="55"/>
      <c r="GW275" s="55"/>
      <c r="GX275" s="55"/>
      <c r="GY275" s="55"/>
      <c r="GZ275" s="55"/>
      <c r="HA275" s="55"/>
      <c r="HB275" s="55"/>
      <c r="HC275" s="55"/>
      <c r="HD275" s="55"/>
      <c r="HE275" s="55"/>
      <c r="HF275" s="55"/>
      <c r="HG275" s="55"/>
      <c r="HH275" s="55"/>
      <c r="HI275" s="55"/>
      <c r="HJ275" s="55"/>
      <c r="HK275" s="55"/>
      <c r="HL275" s="55"/>
      <c r="HM275" s="55"/>
      <c r="HN275" s="55"/>
      <c r="HO275" s="55"/>
      <c r="HP275" s="55"/>
      <c r="HQ275" s="55"/>
      <c r="HR275" s="55"/>
      <c r="HS275" s="55"/>
      <c r="HT275" s="55"/>
      <c r="HU275" s="55"/>
      <c r="HV275" s="55"/>
      <c r="HW275" s="55"/>
      <c r="HX275" s="55"/>
      <c r="HY275" s="55"/>
      <c r="HZ275" s="55"/>
      <c r="IA275" s="55"/>
      <c r="IB275" s="55"/>
      <c r="IC275" s="55"/>
      <c r="ID275" s="55"/>
      <c r="IE275" s="55"/>
      <c r="IF275" s="55"/>
      <c r="IG275" s="55"/>
      <c r="IH275" s="55"/>
      <c r="II275" s="55"/>
      <c r="IJ275" s="55"/>
      <c r="IK275" s="55"/>
      <c r="IL275" s="55"/>
      <c r="IM275" s="55"/>
      <c r="IN275" s="55"/>
      <c r="IO275" s="55"/>
      <c r="IP275" s="55"/>
      <c r="IQ275" s="55"/>
      <c r="IR275" s="55"/>
    </row>
    <row r="276" spans="1:12" ht="24.75" customHeight="1">
      <c r="A276" s="15">
        <v>273</v>
      </c>
      <c r="B276" s="14" t="s">
        <v>91</v>
      </c>
      <c r="C276" s="14" t="s">
        <v>590</v>
      </c>
      <c r="D276" s="14" t="s">
        <v>106</v>
      </c>
      <c r="E276" s="14" t="s">
        <v>599</v>
      </c>
      <c r="F276" s="14" t="s">
        <v>600</v>
      </c>
      <c r="G276" s="14" t="s">
        <v>22</v>
      </c>
      <c r="H276" s="14">
        <v>40</v>
      </c>
      <c r="I276" s="14">
        <v>0</v>
      </c>
      <c r="J276" s="14">
        <f t="shared" si="19"/>
        <v>20</v>
      </c>
      <c r="K276" s="14">
        <v>5</v>
      </c>
      <c r="L276" s="14"/>
    </row>
    <row r="277" spans="1:12" ht="24.75" customHeight="1">
      <c r="A277" s="15">
        <v>274</v>
      </c>
      <c r="B277" s="14" t="s">
        <v>91</v>
      </c>
      <c r="C277" s="14" t="s">
        <v>590</v>
      </c>
      <c r="D277" s="14" t="s">
        <v>106</v>
      </c>
      <c r="E277" s="14" t="s">
        <v>601</v>
      </c>
      <c r="F277" s="14" t="s">
        <v>602</v>
      </c>
      <c r="G277" s="14" t="s">
        <v>22</v>
      </c>
      <c r="H277" s="14">
        <v>37</v>
      </c>
      <c r="I277" s="14">
        <v>0</v>
      </c>
      <c r="J277" s="14">
        <f t="shared" si="19"/>
        <v>18.5</v>
      </c>
      <c r="K277" s="14">
        <v>6</v>
      </c>
      <c r="L277" s="14"/>
    </row>
    <row r="278" spans="1:252" ht="24.75" customHeight="1">
      <c r="A278" s="15">
        <v>275</v>
      </c>
      <c r="B278" s="14" t="s">
        <v>91</v>
      </c>
      <c r="C278" s="14" t="s">
        <v>603</v>
      </c>
      <c r="D278" s="14" t="s">
        <v>106</v>
      </c>
      <c r="E278" s="14" t="s">
        <v>604</v>
      </c>
      <c r="F278" s="14" t="s">
        <v>605</v>
      </c>
      <c r="G278" s="14" t="s">
        <v>22</v>
      </c>
      <c r="H278" s="14">
        <v>66.4</v>
      </c>
      <c r="I278" s="14">
        <v>81.4</v>
      </c>
      <c r="J278" s="53">
        <f aca="true" t="shared" si="20" ref="J278:J298">H278*0.5+I278*0.5</f>
        <v>73.9</v>
      </c>
      <c r="K278" s="54">
        <v>1</v>
      </c>
      <c r="L278" s="49" t="s">
        <v>19</v>
      </c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  <c r="GH278" s="55"/>
      <c r="GI278" s="55"/>
      <c r="GJ278" s="55"/>
      <c r="GK278" s="55"/>
      <c r="GL278" s="55"/>
      <c r="GM278" s="55"/>
      <c r="GN278" s="55"/>
      <c r="GO278" s="55"/>
      <c r="GP278" s="55"/>
      <c r="GQ278" s="55"/>
      <c r="GR278" s="55"/>
      <c r="GS278" s="55"/>
      <c r="GT278" s="55"/>
      <c r="GU278" s="55"/>
      <c r="GV278" s="55"/>
      <c r="GW278" s="55"/>
      <c r="GX278" s="55"/>
      <c r="GY278" s="55"/>
      <c r="GZ278" s="55"/>
      <c r="HA278" s="55"/>
      <c r="HB278" s="55"/>
      <c r="HC278" s="55"/>
      <c r="HD278" s="55"/>
      <c r="HE278" s="55"/>
      <c r="HF278" s="55"/>
      <c r="HG278" s="55"/>
      <c r="HH278" s="55"/>
      <c r="HI278" s="55"/>
      <c r="HJ278" s="55"/>
      <c r="HK278" s="55"/>
      <c r="HL278" s="55"/>
      <c r="HM278" s="55"/>
      <c r="HN278" s="55"/>
      <c r="HO278" s="55"/>
      <c r="HP278" s="55"/>
      <c r="HQ278" s="55"/>
      <c r="HR278" s="55"/>
      <c r="HS278" s="55"/>
      <c r="HT278" s="55"/>
      <c r="HU278" s="55"/>
      <c r="HV278" s="55"/>
      <c r="HW278" s="55"/>
      <c r="HX278" s="55"/>
      <c r="HY278" s="55"/>
      <c r="HZ278" s="55"/>
      <c r="IA278" s="55"/>
      <c r="IB278" s="55"/>
      <c r="IC278" s="55"/>
      <c r="ID278" s="55"/>
      <c r="IE278" s="55"/>
      <c r="IF278" s="55"/>
      <c r="IG278" s="55"/>
      <c r="IH278" s="55"/>
      <c r="II278" s="55"/>
      <c r="IJ278" s="55"/>
      <c r="IK278" s="55"/>
      <c r="IL278" s="55"/>
      <c r="IM278" s="55"/>
      <c r="IN278" s="55"/>
      <c r="IO278" s="55"/>
      <c r="IP278" s="55"/>
      <c r="IQ278" s="55"/>
      <c r="IR278" s="55"/>
    </row>
    <row r="279" spans="1:252" ht="24.75" customHeight="1">
      <c r="A279" s="15">
        <v>276</v>
      </c>
      <c r="B279" s="14" t="s">
        <v>91</v>
      </c>
      <c r="C279" s="14" t="s">
        <v>603</v>
      </c>
      <c r="D279" s="14" t="s">
        <v>106</v>
      </c>
      <c r="E279" s="14" t="s">
        <v>606</v>
      </c>
      <c r="F279" s="14" t="s">
        <v>607</v>
      </c>
      <c r="G279" s="14" t="s">
        <v>22</v>
      </c>
      <c r="H279" s="14">
        <v>60.8</v>
      </c>
      <c r="I279" s="14">
        <v>82</v>
      </c>
      <c r="J279" s="53">
        <f t="shared" si="20"/>
        <v>71.4</v>
      </c>
      <c r="K279" s="54">
        <v>2</v>
      </c>
      <c r="L279" s="49" t="s">
        <v>19</v>
      </c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  <c r="GH279" s="55"/>
      <c r="GI279" s="55"/>
      <c r="GJ279" s="55"/>
      <c r="GK279" s="55"/>
      <c r="GL279" s="55"/>
      <c r="GM279" s="55"/>
      <c r="GN279" s="55"/>
      <c r="GO279" s="55"/>
      <c r="GP279" s="55"/>
      <c r="GQ279" s="55"/>
      <c r="GR279" s="55"/>
      <c r="GS279" s="55"/>
      <c r="GT279" s="55"/>
      <c r="GU279" s="55"/>
      <c r="GV279" s="55"/>
      <c r="GW279" s="55"/>
      <c r="GX279" s="55"/>
      <c r="GY279" s="55"/>
      <c r="GZ279" s="55"/>
      <c r="HA279" s="55"/>
      <c r="HB279" s="55"/>
      <c r="HC279" s="55"/>
      <c r="HD279" s="55"/>
      <c r="HE279" s="55"/>
      <c r="HF279" s="55"/>
      <c r="HG279" s="55"/>
      <c r="HH279" s="55"/>
      <c r="HI279" s="55"/>
      <c r="HJ279" s="55"/>
      <c r="HK279" s="55"/>
      <c r="HL279" s="55"/>
      <c r="HM279" s="55"/>
      <c r="HN279" s="55"/>
      <c r="HO279" s="55"/>
      <c r="HP279" s="55"/>
      <c r="HQ279" s="55"/>
      <c r="HR279" s="55"/>
      <c r="HS279" s="55"/>
      <c r="HT279" s="55"/>
      <c r="HU279" s="55"/>
      <c r="HV279" s="55"/>
      <c r="HW279" s="55"/>
      <c r="HX279" s="55"/>
      <c r="HY279" s="55"/>
      <c r="HZ279" s="55"/>
      <c r="IA279" s="55"/>
      <c r="IB279" s="55"/>
      <c r="IC279" s="55"/>
      <c r="ID279" s="55"/>
      <c r="IE279" s="55"/>
      <c r="IF279" s="55"/>
      <c r="IG279" s="55"/>
      <c r="IH279" s="55"/>
      <c r="II279" s="55"/>
      <c r="IJ279" s="55"/>
      <c r="IK279" s="55"/>
      <c r="IL279" s="55"/>
      <c r="IM279" s="55"/>
      <c r="IN279" s="55"/>
      <c r="IO279" s="55"/>
      <c r="IP279" s="55"/>
      <c r="IQ279" s="55"/>
      <c r="IR279" s="55"/>
    </row>
    <row r="280" spans="1:252" ht="24.75" customHeight="1">
      <c r="A280" s="15">
        <v>277</v>
      </c>
      <c r="B280" s="14" t="s">
        <v>91</v>
      </c>
      <c r="C280" s="14" t="s">
        <v>603</v>
      </c>
      <c r="D280" s="14" t="s">
        <v>106</v>
      </c>
      <c r="E280" s="14" t="s">
        <v>608</v>
      </c>
      <c r="F280" s="14" t="s">
        <v>609</v>
      </c>
      <c r="G280" s="14" t="s">
        <v>22</v>
      </c>
      <c r="H280" s="14">
        <v>64</v>
      </c>
      <c r="I280" s="14">
        <v>75.2</v>
      </c>
      <c r="J280" s="53">
        <f t="shared" si="20"/>
        <v>69.6</v>
      </c>
      <c r="K280" s="54">
        <v>3</v>
      </c>
      <c r="L280" s="49" t="s">
        <v>19</v>
      </c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  <c r="HG280" s="55"/>
      <c r="HH280" s="55"/>
      <c r="HI280" s="55"/>
      <c r="HJ280" s="55"/>
      <c r="HK280" s="55"/>
      <c r="HL280" s="55"/>
      <c r="HM280" s="55"/>
      <c r="HN280" s="55"/>
      <c r="HO280" s="55"/>
      <c r="HP280" s="55"/>
      <c r="HQ280" s="55"/>
      <c r="HR280" s="55"/>
      <c r="HS280" s="55"/>
      <c r="HT280" s="55"/>
      <c r="HU280" s="55"/>
      <c r="HV280" s="55"/>
      <c r="HW280" s="55"/>
      <c r="HX280" s="55"/>
      <c r="HY280" s="55"/>
      <c r="HZ280" s="55"/>
      <c r="IA280" s="55"/>
      <c r="IB280" s="55"/>
      <c r="IC280" s="55"/>
      <c r="ID280" s="55"/>
      <c r="IE280" s="55"/>
      <c r="IF280" s="55"/>
      <c r="IG280" s="55"/>
      <c r="IH280" s="55"/>
      <c r="II280" s="55"/>
      <c r="IJ280" s="55"/>
      <c r="IK280" s="55"/>
      <c r="IL280" s="55"/>
      <c r="IM280" s="55"/>
      <c r="IN280" s="55"/>
      <c r="IO280" s="55"/>
      <c r="IP280" s="55"/>
      <c r="IQ280" s="55"/>
      <c r="IR280" s="55"/>
    </row>
    <row r="281" spans="1:252" ht="24.75" customHeight="1">
      <c r="A281" s="15">
        <v>278</v>
      </c>
      <c r="B281" s="14" t="s">
        <v>91</v>
      </c>
      <c r="C281" s="14" t="s">
        <v>603</v>
      </c>
      <c r="D281" s="14" t="s">
        <v>106</v>
      </c>
      <c r="E281" s="14" t="s">
        <v>610</v>
      </c>
      <c r="F281" s="14" t="s">
        <v>611</v>
      </c>
      <c r="G281" s="14" t="s">
        <v>22</v>
      </c>
      <c r="H281" s="14">
        <v>48.8</v>
      </c>
      <c r="I281" s="14">
        <v>82.6</v>
      </c>
      <c r="J281" s="53">
        <f t="shared" si="20"/>
        <v>65.69999999999999</v>
      </c>
      <c r="K281" s="54">
        <v>4</v>
      </c>
      <c r="L281" s="49" t="s">
        <v>19</v>
      </c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  <c r="GH281" s="55"/>
      <c r="GI281" s="55"/>
      <c r="GJ281" s="55"/>
      <c r="GK281" s="55"/>
      <c r="GL281" s="55"/>
      <c r="GM281" s="55"/>
      <c r="GN281" s="55"/>
      <c r="GO281" s="55"/>
      <c r="GP281" s="55"/>
      <c r="GQ281" s="55"/>
      <c r="GR281" s="55"/>
      <c r="GS281" s="55"/>
      <c r="GT281" s="55"/>
      <c r="GU281" s="55"/>
      <c r="GV281" s="55"/>
      <c r="GW281" s="55"/>
      <c r="GX281" s="55"/>
      <c r="GY281" s="55"/>
      <c r="GZ281" s="55"/>
      <c r="HA281" s="55"/>
      <c r="HB281" s="55"/>
      <c r="HC281" s="55"/>
      <c r="HD281" s="55"/>
      <c r="HE281" s="55"/>
      <c r="HF281" s="55"/>
      <c r="HG281" s="55"/>
      <c r="HH281" s="55"/>
      <c r="HI281" s="55"/>
      <c r="HJ281" s="55"/>
      <c r="HK281" s="55"/>
      <c r="HL281" s="55"/>
      <c r="HM281" s="55"/>
      <c r="HN281" s="55"/>
      <c r="HO281" s="55"/>
      <c r="HP281" s="55"/>
      <c r="HQ281" s="55"/>
      <c r="HR281" s="55"/>
      <c r="HS281" s="55"/>
      <c r="HT281" s="55"/>
      <c r="HU281" s="55"/>
      <c r="HV281" s="55"/>
      <c r="HW281" s="55"/>
      <c r="HX281" s="55"/>
      <c r="HY281" s="55"/>
      <c r="HZ281" s="55"/>
      <c r="IA281" s="55"/>
      <c r="IB281" s="55"/>
      <c r="IC281" s="55"/>
      <c r="ID281" s="55"/>
      <c r="IE281" s="55"/>
      <c r="IF281" s="55"/>
      <c r="IG281" s="55"/>
      <c r="IH281" s="55"/>
      <c r="II281" s="55"/>
      <c r="IJ281" s="55"/>
      <c r="IK281" s="55"/>
      <c r="IL281" s="55"/>
      <c r="IM281" s="55"/>
      <c r="IN281" s="55"/>
      <c r="IO281" s="55"/>
      <c r="IP281" s="55"/>
      <c r="IQ281" s="55"/>
      <c r="IR281" s="55"/>
    </row>
    <row r="282" spans="1:252" ht="24.75" customHeight="1">
      <c r="A282" s="15">
        <v>279</v>
      </c>
      <c r="B282" s="14" t="s">
        <v>91</v>
      </c>
      <c r="C282" s="14" t="s">
        <v>603</v>
      </c>
      <c r="D282" s="14" t="s">
        <v>106</v>
      </c>
      <c r="E282" s="14" t="s">
        <v>612</v>
      </c>
      <c r="F282" s="14" t="s">
        <v>613</v>
      </c>
      <c r="G282" s="14" t="s">
        <v>22</v>
      </c>
      <c r="H282" s="14">
        <v>49</v>
      </c>
      <c r="I282" s="14">
        <v>81.6</v>
      </c>
      <c r="J282" s="53">
        <f t="shared" si="20"/>
        <v>65.3</v>
      </c>
      <c r="K282" s="54">
        <v>5</v>
      </c>
      <c r="L282" s="49" t="s">
        <v>19</v>
      </c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  <c r="GH282" s="55"/>
      <c r="GI282" s="55"/>
      <c r="GJ282" s="55"/>
      <c r="GK282" s="55"/>
      <c r="GL282" s="55"/>
      <c r="GM282" s="55"/>
      <c r="GN282" s="55"/>
      <c r="GO282" s="55"/>
      <c r="GP282" s="55"/>
      <c r="GQ282" s="55"/>
      <c r="GR282" s="55"/>
      <c r="GS282" s="55"/>
      <c r="GT282" s="55"/>
      <c r="GU282" s="55"/>
      <c r="GV282" s="55"/>
      <c r="GW282" s="55"/>
      <c r="GX282" s="55"/>
      <c r="GY282" s="55"/>
      <c r="GZ282" s="55"/>
      <c r="HA282" s="55"/>
      <c r="HB282" s="55"/>
      <c r="HC282" s="55"/>
      <c r="HD282" s="55"/>
      <c r="HE282" s="55"/>
      <c r="HF282" s="55"/>
      <c r="HG282" s="55"/>
      <c r="HH282" s="55"/>
      <c r="HI282" s="55"/>
      <c r="HJ282" s="55"/>
      <c r="HK282" s="55"/>
      <c r="HL282" s="55"/>
      <c r="HM282" s="55"/>
      <c r="HN282" s="55"/>
      <c r="HO282" s="55"/>
      <c r="HP282" s="55"/>
      <c r="HQ282" s="55"/>
      <c r="HR282" s="55"/>
      <c r="HS282" s="55"/>
      <c r="HT282" s="55"/>
      <c r="HU282" s="55"/>
      <c r="HV282" s="55"/>
      <c r="HW282" s="55"/>
      <c r="HX282" s="55"/>
      <c r="HY282" s="55"/>
      <c r="HZ282" s="55"/>
      <c r="IA282" s="55"/>
      <c r="IB282" s="55"/>
      <c r="IC282" s="55"/>
      <c r="ID282" s="55"/>
      <c r="IE282" s="55"/>
      <c r="IF282" s="55"/>
      <c r="IG282" s="55"/>
      <c r="IH282" s="55"/>
      <c r="II282" s="55"/>
      <c r="IJ282" s="55"/>
      <c r="IK282" s="55"/>
      <c r="IL282" s="55"/>
      <c r="IM282" s="55"/>
      <c r="IN282" s="55"/>
      <c r="IO282" s="55"/>
      <c r="IP282" s="55"/>
      <c r="IQ282" s="55"/>
      <c r="IR282" s="55"/>
    </row>
    <row r="283" spans="1:252" ht="24.75" customHeight="1">
      <c r="A283" s="15">
        <v>280</v>
      </c>
      <c r="B283" s="14" t="s">
        <v>91</v>
      </c>
      <c r="C283" s="14" t="s">
        <v>603</v>
      </c>
      <c r="D283" s="14" t="s">
        <v>106</v>
      </c>
      <c r="E283" s="14" t="s">
        <v>614</v>
      </c>
      <c r="F283" s="14" t="s">
        <v>615</v>
      </c>
      <c r="G283" s="14" t="s">
        <v>22</v>
      </c>
      <c r="H283" s="14">
        <v>51.2</v>
      </c>
      <c r="I283" s="14">
        <v>78.6</v>
      </c>
      <c r="J283" s="53">
        <f t="shared" si="20"/>
        <v>64.9</v>
      </c>
      <c r="K283" s="54">
        <v>6</v>
      </c>
      <c r="L283" s="49" t="s">
        <v>19</v>
      </c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  <c r="HG283" s="55"/>
      <c r="HH283" s="55"/>
      <c r="HI283" s="55"/>
      <c r="HJ283" s="55"/>
      <c r="HK283" s="55"/>
      <c r="HL283" s="55"/>
      <c r="HM283" s="55"/>
      <c r="HN283" s="55"/>
      <c r="HO283" s="55"/>
      <c r="HP283" s="55"/>
      <c r="HQ283" s="55"/>
      <c r="HR283" s="55"/>
      <c r="HS283" s="55"/>
      <c r="HT283" s="55"/>
      <c r="HU283" s="55"/>
      <c r="HV283" s="55"/>
      <c r="HW283" s="55"/>
      <c r="HX283" s="55"/>
      <c r="HY283" s="55"/>
      <c r="HZ283" s="55"/>
      <c r="IA283" s="55"/>
      <c r="IB283" s="55"/>
      <c r="IC283" s="55"/>
      <c r="ID283" s="55"/>
      <c r="IE283" s="55"/>
      <c r="IF283" s="55"/>
      <c r="IG283" s="55"/>
      <c r="IH283" s="55"/>
      <c r="II283" s="55"/>
      <c r="IJ283" s="55"/>
      <c r="IK283" s="55"/>
      <c r="IL283" s="55"/>
      <c r="IM283" s="55"/>
      <c r="IN283" s="55"/>
      <c r="IO283" s="55"/>
      <c r="IP283" s="55"/>
      <c r="IQ283" s="55"/>
      <c r="IR283" s="55"/>
    </row>
    <row r="284" spans="1:252" ht="24.75" customHeight="1">
      <c r="A284" s="15">
        <v>281</v>
      </c>
      <c r="B284" s="14" t="s">
        <v>91</v>
      </c>
      <c r="C284" s="14" t="s">
        <v>603</v>
      </c>
      <c r="D284" s="14" t="s">
        <v>106</v>
      </c>
      <c r="E284" s="14" t="s">
        <v>616</v>
      </c>
      <c r="F284" s="14" t="s">
        <v>617</v>
      </c>
      <c r="G284" s="14" t="s">
        <v>22</v>
      </c>
      <c r="H284" s="14">
        <v>52.8</v>
      </c>
      <c r="I284" s="14">
        <v>76.1</v>
      </c>
      <c r="J284" s="53">
        <f t="shared" si="20"/>
        <v>64.44999999999999</v>
      </c>
      <c r="K284" s="54">
        <v>7</v>
      </c>
      <c r="L284" s="49" t="s">
        <v>19</v>
      </c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  <c r="HG284" s="55"/>
      <c r="HH284" s="55"/>
      <c r="HI284" s="55"/>
      <c r="HJ284" s="55"/>
      <c r="HK284" s="55"/>
      <c r="HL284" s="55"/>
      <c r="HM284" s="55"/>
      <c r="HN284" s="55"/>
      <c r="HO284" s="55"/>
      <c r="HP284" s="55"/>
      <c r="HQ284" s="55"/>
      <c r="HR284" s="55"/>
      <c r="HS284" s="55"/>
      <c r="HT284" s="55"/>
      <c r="HU284" s="55"/>
      <c r="HV284" s="55"/>
      <c r="HW284" s="55"/>
      <c r="HX284" s="55"/>
      <c r="HY284" s="55"/>
      <c r="HZ284" s="55"/>
      <c r="IA284" s="55"/>
      <c r="IB284" s="55"/>
      <c r="IC284" s="55"/>
      <c r="ID284" s="55"/>
      <c r="IE284" s="55"/>
      <c r="IF284" s="55"/>
      <c r="IG284" s="55"/>
      <c r="IH284" s="55"/>
      <c r="II284" s="55"/>
      <c r="IJ284" s="55"/>
      <c r="IK284" s="55"/>
      <c r="IL284" s="55"/>
      <c r="IM284" s="55"/>
      <c r="IN284" s="55"/>
      <c r="IO284" s="55"/>
      <c r="IP284" s="55"/>
      <c r="IQ284" s="55"/>
      <c r="IR284" s="55"/>
    </row>
    <row r="285" spans="1:252" ht="24.75" customHeight="1">
      <c r="A285" s="15">
        <v>282</v>
      </c>
      <c r="B285" s="14" t="s">
        <v>91</v>
      </c>
      <c r="C285" s="14" t="s">
        <v>603</v>
      </c>
      <c r="D285" s="14" t="s">
        <v>106</v>
      </c>
      <c r="E285" s="14" t="s">
        <v>618</v>
      </c>
      <c r="F285" s="14" t="s">
        <v>619</v>
      </c>
      <c r="G285" s="14" t="s">
        <v>22</v>
      </c>
      <c r="H285" s="14">
        <v>55.2</v>
      </c>
      <c r="I285" s="14">
        <v>73.6</v>
      </c>
      <c r="J285" s="53">
        <f t="shared" si="20"/>
        <v>64.4</v>
      </c>
      <c r="K285" s="54">
        <v>8</v>
      </c>
      <c r="L285" s="14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  <c r="GH285" s="55"/>
      <c r="GI285" s="55"/>
      <c r="GJ285" s="55"/>
      <c r="GK285" s="55"/>
      <c r="GL285" s="55"/>
      <c r="GM285" s="55"/>
      <c r="GN285" s="55"/>
      <c r="GO285" s="55"/>
      <c r="GP285" s="55"/>
      <c r="GQ285" s="55"/>
      <c r="GR285" s="55"/>
      <c r="GS285" s="55"/>
      <c r="GT285" s="55"/>
      <c r="GU285" s="55"/>
      <c r="GV285" s="55"/>
      <c r="GW285" s="55"/>
      <c r="GX285" s="55"/>
      <c r="GY285" s="55"/>
      <c r="GZ285" s="55"/>
      <c r="HA285" s="55"/>
      <c r="HB285" s="55"/>
      <c r="HC285" s="55"/>
      <c r="HD285" s="55"/>
      <c r="HE285" s="55"/>
      <c r="HF285" s="55"/>
      <c r="HG285" s="55"/>
      <c r="HH285" s="55"/>
      <c r="HI285" s="55"/>
      <c r="HJ285" s="55"/>
      <c r="HK285" s="55"/>
      <c r="HL285" s="55"/>
      <c r="HM285" s="55"/>
      <c r="HN285" s="55"/>
      <c r="HO285" s="55"/>
      <c r="HP285" s="55"/>
      <c r="HQ285" s="55"/>
      <c r="HR285" s="55"/>
      <c r="HS285" s="55"/>
      <c r="HT285" s="55"/>
      <c r="HU285" s="55"/>
      <c r="HV285" s="55"/>
      <c r="HW285" s="55"/>
      <c r="HX285" s="55"/>
      <c r="HY285" s="55"/>
      <c r="HZ285" s="55"/>
      <c r="IA285" s="55"/>
      <c r="IB285" s="55"/>
      <c r="IC285" s="55"/>
      <c r="ID285" s="55"/>
      <c r="IE285" s="55"/>
      <c r="IF285" s="55"/>
      <c r="IG285" s="55"/>
      <c r="IH285" s="55"/>
      <c r="II285" s="55"/>
      <c r="IJ285" s="55"/>
      <c r="IK285" s="55"/>
      <c r="IL285" s="55"/>
      <c r="IM285" s="55"/>
      <c r="IN285" s="55"/>
      <c r="IO285" s="55"/>
      <c r="IP285" s="55"/>
      <c r="IQ285" s="55"/>
      <c r="IR285" s="55"/>
    </row>
    <row r="286" spans="1:252" ht="24.75" customHeight="1">
      <c r="A286" s="15">
        <v>283</v>
      </c>
      <c r="B286" s="14" t="s">
        <v>91</v>
      </c>
      <c r="C286" s="14" t="s">
        <v>603</v>
      </c>
      <c r="D286" s="14" t="s">
        <v>106</v>
      </c>
      <c r="E286" s="14" t="s">
        <v>620</v>
      </c>
      <c r="F286" s="14" t="s">
        <v>621</v>
      </c>
      <c r="G286" s="14" t="s">
        <v>22</v>
      </c>
      <c r="H286" s="14">
        <v>52.2</v>
      </c>
      <c r="I286" s="14">
        <v>76.4</v>
      </c>
      <c r="J286" s="53">
        <f t="shared" si="20"/>
        <v>64.30000000000001</v>
      </c>
      <c r="K286" s="54">
        <v>9</v>
      </c>
      <c r="L286" s="14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  <c r="HG286" s="55"/>
      <c r="HH286" s="55"/>
      <c r="HI286" s="55"/>
      <c r="HJ286" s="55"/>
      <c r="HK286" s="55"/>
      <c r="HL286" s="55"/>
      <c r="HM286" s="55"/>
      <c r="HN286" s="55"/>
      <c r="HO286" s="55"/>
      <c r="HP286" s="55"/>
      <c r="HQ286" s="55"/>
      <c r="HR286" s="55"/>
      <c r="HS286" s="55"/>
      <c r="HT286" s="55"/>
      <c r="HU286" s="55"/>
      <c r="HV286" s="55"/>
      <c r="HW286" s="55"/>
      <c r="HX286" s="55"/>
      <c r="HY286" s="55"/>
      <c r="HZ286" s="55"/>
      <c r="IA286" s="55"/>
      <c r="IB286" s="55"/>
      <c r="IC286" s="55"/>
      <c r="ID286" s="55"/>
      <c r="IE286" s="55"/>
      <c r="IF286" s="55"/>
      <c r="IG286" s="55"/>
      <c r="IH286" s="55"/>
      <c r="II286" s="55"/>
      <c r="IJ286" s="55"/>
      <c r="IK286" s="55"/>
      <c r="IL286" s="55"/>
      <c r="IM286" s="55"/>
      <c r="IN286" s="55"/>
      <c r="IO286" s="55"/>
      <c r="IP286" s="55"/>
      <c r="IQ286" s="55"/>
      <c r="IR286" s="55"/>
    </row>
    <row r="287" spans="1:252" ht="24.75" customHeight="1">
      <c r="A287" s="15">
        <v>284</v>
      </c>
      <c r="B287" s="14" t="s">
        <v>91</v>
      </c>
      <c r="C287" s="14" t="s">
        <v>603</v>
      </c>
      <c r="D287" s="14" t="s">
        <v>106</v>
      </c>
      <c r="E287" s="14" t="s">
        <v>622</v>
      </c>
      <c r="F287" s="14" t="s">
        <v>623</v>
      </c>
      <c r="G287" s="14" t="s">
        <v>22</v>
      </c>
      <c r="H287" s="14">
        <v>52.8</v>
      </c>
      <c r="I287" s="14">
        <v>75</v>
      </c>
      <c r="J287" s="53">
        <f t="shared" si="20"/>
        <v>63.9</v>
      </c>
      <c r="K287" s="54">
        <v>10</v>
      </c>
      <c r="L287" s="14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  <c r="HG287" s="55"/>
      <c r="HH287" s="55"/>
      <c r="HI287" s="55"/>
      <c r="HJ287" s="55"/>
      <c r="HK287" s="55"/>
      <c r="HL287" s="55"/>
      <c r="HM287" s="55"/>
      <c r="HN287" s="55"/>
      <c r="HO287" s="55"/>
      <c r="HP287" s="55"/>
      <c r="HQ287" s="55"/>
      <c r="HR287" s="55"/>
      <c r="HS287" s="55"/>
      <c r="HT287" s="55"/>
      <c r="HU287" s="55"/>
      <c r="HV287" s="55"/>
      <c r="HW287" s="55"/>
      <c r="HX287" s="55"/>
      <c r="HY287" s="55"/>
      <c r="HZ287" s="55"/>
      <c r="IA287" s="55"/>
      <c r="IB287" s="55"/>
      <c r="IC287" s="55"/>
      <c r="ID287" s="55"/>
      <c r="IE287" s="55"/>
      <c r="IF287" s="55"/>
      <c r="IG287" s="55"/>
      <c r="IH287" s="55"/>
      <c r="II287" s="55"/>
      <c r="IJ287" s="55"/>
      <c r="IK287" s="55"/>
      <c r="IL287" s="55"/>
      <c r="IM287" s="55"/>
      <c r="IN287" s="55"/>
      <c r="IO287" s="55"/>
      <c r="IP287" s="55"/>
      <c r="IQ287" s="55"/>
      <c r="IR287" s="55"/>
    </row>
    <row r="288" spans="1:252" ht="24.75" customHeight="1">
      <c r="A288" s="15">
        <v>285</v>
      </c>
      <c r="B288" s="14" t="s">
        <v>91</v>
      </c>
      <c r="C288" s="14" t="s">
        <v>603</v>
      </c>
      <c r="D288" s="14" t="s">
        <v>106</v>
      </c>
      <c r="E288" s="14" t="s">
        <v>624</v>
      </c>
      <c r="F288" s="14" t="s">
        <v>625</v>
      </c>
      <c r="G288" s="14" t="s">
        <v>22</v>
      </c>
      <c r="H288" s="14">
        <v>54.4</v>
      </c>
      <c r="I288" s="14">
        <v>72.2</v>
      </c>
      <c r="J288" s="53">
        <f t="shared" si="20"/>
        <v>63.3</v>
      </c>
      <c r="K288" s="54">
        <v>11</v>
      </c>
      <c r="L288" s="14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  <c r="HG288" s="55"/>
      <c r="HH288" s="55"/>
      <c r="HI288" s="55"/>
      <c r="HJ288" s="55"/>
      <c r="HK288" s="55"/>
      <c r="HL288" s="55"/>
      <c r="HM288" s="55"/>
      <c r="HN288" s="55"/>
      <c r="HO288" s="55"/>
      <c r="HP288" s="55"/>
      <c r="HQ288" s="55"/>
      <c r="HR288" s="55"/>
      <c r="HS288" s="55"/>
      <c r="HT288" s="55"/>
      <c r="HU288" s="55"/>
      <c r="HV288" s="55"/>
      <c r="HW288" s="55"/>
      <c r="HX288" s="55"/>
      <c r="HY288" s="55"/>
      <c r="HZ288" s="55"/>
      <c r="IA288" s="55"/>
      <c r="IB288" s="55"/>
      <c r="IC288" s="55"/>
      <c r="ID288" s="55"/>
      <c r="IE288" s="55"/>
      <c r="IF288" s="55"/>
      <c r="IG288" s="55"/>
      <c r="IH288" s="55"/>
      <c r="II288" s="55"/>
      <c r="IJ288" s="55"/>
      <c r="IK288" s="55"/>
      <c r="IL288" s="55"/>
      <c r="IM288" s="55"/>
      <c r="IN288" s="55"/>
      <c r="IO288" s="55"/>
      <c r="IP288" s="55"/>
      <c r="IQ288" s="55"/>
      <c r="IR288" s="55"/>
    </row>
    <row r="289" spans="1:252" ht="24.75" customHeight="1">
      <c r="A289" s="15">
        <v>286</v>
      </c>
      <c r="B289" s="14" t="s">
        <v>91</v>
      </c>
      <c r="C289" s="14" t="s">
        <v>603</v>
      </c>
      <c r="D289" s="14" t="s">
        <v>106</v>
      </c>
      <c r="E289" s="14" t="s">
        <v>626</v>
      </c>
      <c r="F289" s="14" t="s">
        <v>627</v>
      </c>
      <c r="G289" s="14" t="s">
        <v>22</v>
      </c>
      <c r="H289" s="14">
        <v>47.4</v>
      </c>
      <c r="I289" s="14">
        <v>78.6</v>
      </c>
      <c r="J289" s="53">
        <f t="shared" si="20"/>
        <v>63</v>
      </c>
      <c r="K289" s="54">
        <v>12</v>
      </c>
      <c r="L289" s="14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  <c r="HG289" s="55"/>
      <c r="HH289" s="55"/>
      <c r="HI289" s="55"/>
      <c r="HJ289" s="55"/>
      <c r="HK289" s="55"/>
      <c r="HL289" s="55"/>
      <c r="HM289" s="55"/>
      <c r="HN289" s="55"/>
      <c r="HO289" s="55"/>
      <c r="HP289" s="55"/>
      <c r="HQ289" s="55"/>
      <c r="HR289" s="55"/>
      <c r="HS289" s="55"/>
      <c r="HT289" s="55"/>
      <c r="HU289" s="55"/>
      <c r="HV289" s="55"/>
      <c r="HW289" s="55"/>
      <c r="HX289" s="55"/>
      <c r="HY289" s="55"/>
      <c r="HZ289" s="55"/>
      <c r="IA289" s="55"/>
      <c r="IB289" s="55"/>
      <c r="IC289" s="55"/>
      <c r="ID289" s="55"/>
      <c r="IE289" s="55"/>
      <c r="IF289" s="55"/>
      <c r="IG289" s="55"/>
      <c r="IH289" s="55"/>
      <c r="II289" s="55"/>
      <c r="IJ289" s="55"/>
      <c r="IK289" s="55"/>
      <c r="IL289" s="55"/>
      <c r="IM289" s="55"/>
      <c r="IN289" s="55"/>
      <c r="IO289" s="55"/>
      <c r="IP289" s="55"/>
      <c r="IQ289" s="55"/>
      <c r="IR289" s="55"/>
    </row>
    <row r="290" spans="1:252" ht="24.75" customHeight="1">
      <c r="A290" s="15">
        <v>287</v>
      </c>
      <c r="B290" s="14" t="s">
        <v>91</v>
      </c>
      <c r="C290" s="14" t="s">
        <v>603</v>
      </c>
      <c r="D290" s="14" t="s">
        <v>106</v>
      </c>
      <c r="E290" s="14" t="s">
        <v>628</v>
      </c>
      <c r="F290" s="14" t="s">
        <v>629</v>
      </c>
      <c r="G290" s="14" t="s">
        <v>22</v>
      </c>
      <c r="H290" s="14">
        <v>46.4</v>
      </c>
      <c r="I290" s="14">
        <v>79.4</v>
      </c>
      <c r="J290" s="53">
        <f t="shared" si="20"/>
        <v>62.900000000000006</v>
      </c>
      <c r="K290" s="54">
        <v>13</v>
      </c>
      <c r="L290" s="14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  <c r="HG290" s="55"/>
      <c r="HH290" s="55"/>
      <c r="HI290" s="55"/>
      <c r="HJ290" s="55"/>
      <c r="HK290" s="55"/>
      <c r="HL290" s="55"/>
      <c r="HM290" s="55"/>
      <c r="HN290" s="55"/>
      <c r="HO290" s="55"/>
      <c r="HP290" s="55"/>
      <c r="HQ290" s="55"/>
      <c r="HR290" s="55"/>
      <c r="HS290" s="55"/>
      <c r="HT290" s="55"/>
      <c r="HU290" s="55"/>
      <c r="HV290" s="55"/>
      <c r="HW290" s="55"/>
      <c r="HX290" s="55"/>
      <c r="HY290" s="55"/>
      <c r="HZ290" s="55"/>
      <c r="IA290" s="55"/>
      <c r="IB290" s="55"/>
      <c r="IC290" s="55"/>
      <c r="ID290" s="55"/>
      <c r="IE290" s="55"/>
      <c r="IF290" s="55"/>
      <c r="IG290" s="55"/>
      <c r="IH290" s="55"/>
      <c r="II290" s="55"/>
      <c r="IJ290" s="55"/>
      <c r="IK290" s="55"/>
      <c r="IL290" s="55"/>
      <c r="IM290" s="55"/>
      <c r="IN290" s="55"/>
      <c r="IO290" s="55"/>
      <c r="IP290" s="55"/>
      <c r="IQ290" s="55"/>
      <c r="IR290" s="55"/>
    </row>
    <row r="291" spans="1:252" ht="24.75" customHeight="1">
      <c r="A291" s="15">
        <v>288</v>
      </c>
      <c r="B291" s="14" t="s">
        <v>91</v>
      </c>
      <c r="C291" s="14" t="s">
        <v>603</v>
      </c>
      <c r="D291" s="14" t="s">
        <v>106</v>
      </c>
      <c r="E291" s="14" t="s">
        <v>630</v>
      </c>
      <c r="F291" s="14" t="s">
        <v>631</v>
      </c>
      <c r="G291" s="14" t="s">
        <v>22</v>
      </c>
      <c r="H291" s="14">
        <v>46.4</v>
      </c>
      <c r="I291" s="14">
        <v>78.8</v>
      </c>
      <c r="J291" s="53">
        <f t="shared" si="20"/>
        <v>62.599999999999994</v>
      </c>
      <c r="K291" s="54">
        <v>14</v>
      </c>
      <c r="L291" s="14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  <c r="HG291" s="55"/>
      <c r="HH291" s="55"/>
      <c r="HI291" s="55"/>
      <c r="HJ291" s="55"/>
      <c r="HK291" s="55"/>
      <c r="HL291" s="55"/>
      <c r="HM291" s="55"/>
      <c r="HN291" s="55"/>
      <c r="HO291" s="55"/>
      <c r="HP291" s="55"/>
      <c r="HQ291" s="55"/>
      <c r="HR291" s="55"/>
      <c r="HS291" s="55"/>
      <c r="HT291" s="55"/>
      <c r="HU291" s="55"/>
      <c r="HV291" s="55"/>
      <c r="HW291" s="55"/>
      <c r="HX291" s="55"/>
      <c r="HY291" s="55"/>
      <c r="HZ291" s="55"/>
      <c r="IA291" s="55"/>
      <c r="IB291" s="55"/>
      <c r="IC291" s="55"/>
      <c r="ID291" s="55"/>
      <c r="IE291" s="55"/>
      <c r="IF291" s="55"/>
      <c r="IG291" s="55"/>
      <c r="IH291" s="55"/>
      <c r="II291" s="55"/>
      <c r="IJ291" s="55"/>
      <c r="IK291" s="55"/>
      <c r="IL291" s="55"/>
      <c r="IM291" s="55"/>
      <c r="IN291" s="55"/>
      <c r="IO291" s="55"/>
      <c r="IP291" s="55"/>
      <c r="IQ291" s="55"/>
      <c r="IR291" s="55"/>
    </row>
    <row r="292" spans="1:252" ht="24.75" customHeight="1">
      <c r="A292" s="15">
        <v>289</v>
      </c>
      <c r="B292" s="14" t="s">
        <v>91</v>
      </c>
      <c r="C292" s="14" t="s">
        <v>603</v>
      </c>
      <c r="D292" s="14" t="s">
        <v>106</v>
      </c>
      <c r="E292" s="14" t="s">
        <v>632</v>
      </c>
      <c r="F292" s="14" t="s">
        <v>633</v>
      </c>
      <c r="G292" s="14" t="s">
        <v>22</v>
      </c>
      <c r="H292" s="14">
        <v>50.4</v>
      </c>
      <c r="I292" s="14">
        <v>74.4</v>
      </c>
      <c r="J292" s="53">
        <f t="shared" si="20"/>
        <v>62.400000000000006</v>
      </c>
      <c r="K292" s="54">
        <v>15</v>
      </c>
      <c r="L292" s="14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  <c r="HG292" s="55"/>
      <c r="HH292" s="55"/>
      <c r="HI292" s="55"/>
      <c r="HJ292" s="55"/>
      <c r="HK292" s="55"/>
      <c r="HL292" s="55"/>
      <c r="HM292" s="55"/>
      <c r="HN292" s="55"/>
      <c r="HO292" s="55"/>
      <c r="HP292" s="55"/>
      <c r="HQ292" s="55"/>
      <c r="HR292" s="55"/>
      <c r="HS292" s="55"/>
      <c r="HT292" s="55"/>
      <c r="HU292" s="55"/>
      <c r="HV292" s="55"/>
      <c r="HW292" s="55"/>
      <c r="HX292" s="55"/>
      <c r="HY292" s="55"/>
      <c r="HZ292" s="55"/>
      <c r="IA292" s="55"/>
      <c r="IB292" s="55"/>
      <c r="IC292" s="55"/>
      <c r="ID292" s="55"/>
      <c r="IE292" s="55"/>
      <c r="IF292" s="55"/>
      <c r="IG292" s="55"/>
      <c r="IH292" s="55"/>
      <c r="II292" s="55"/>
      <c r="IJ292" s="55"/>
      <c r="IK292" s="55"/>
      <c r="IL292" s="55"/>
      <c r="IM292" s="55"/>
      <c r="IN292" s="55"/>
      <c r="IO292" s="55"/>
      <c r="IP292" s="55"/>
      <c r="IQ292" s="55"/>
      <c r="IR292" s="55"/>
    </row>
    <row r="293" spans="1:252" ht="24.75" customHeight="1">
      <c r="A293" s="15">
        <v>290</v>
      </c>
      <c r="B293" s="14" t="s">
        <v>91</v>
      </c>
      <c r="C293" s="14" t="s">
        <v>603</v>
      </c>
      <c r="D293" s="14" t="s">
        <v>106</v>
      </c>
      <c r="E293" s="14" t="s">
        <v>634</v>
      </c>
      <c r="F293" s="14" t="s">
        <v>635</v>
      </c>
      <c r="G293" s="14" t="s">
        <v>22</v>
      </c>
      <c r="H293" s="14">
        <v>48</v>
      </c>
      <c r="I293" s="14">
        <v>73.8</v>
      </c>
      <c r="J293" s="53">
        <f t="shared" si="20"/>
        <v>60.9</v>
      </c>
      <c r="K293" s="54">
        <v>16</v>
      </c>
      <c r="L293" s="14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  <c r="HG293" s="55"/>
      <c r="HH293" s="55"/>
      <c r="HI293" s="55"/>
      <c r="HJ293" s="55"/>
      <c r="HK293" s="55"/>
      <c r="HL293" s="55"/>
      <c r="HM293" s="55"/>
      <c r="HN293" s="55"/>
      <c r="HO293" s="55"/>
      <c r="HP293" s="55"/>
      <c r="HQ293" s="55"/>
      <c r="HR293" s="55"/>
      <c r="HS293" s="55"/>
      <c r="HT293" s="55"/>
      <c r="HU293" s="55"/>
      <c r="HV293" s="55"/>
      <c r="HW293" s="55"/>
      <c r="HX293" s="55"/>
      <c r="HY293" s="55"/>
      <c r="HZ293" s="55"/>
      <c r="IA293" s="55"/>
      <c r="IB293" s="55"/>
      <c r="IC293" s="55"/>
      <c r="ID293" s="55"/>
      <c r="IE293" s="55"/>
      <c r="IF293" s="55"/>
      <c r="IG293" s="55"/>
      <c r="IH293" s="55"/>
      <c r="II293" s="55"/>
      <c r="IJ293" s="55"/>
      <c r="IK293" s="55"/>
      <c r="IL293" s="55"/>
      <c r="IM293" s="55"/>
      <c r="IN293" s="55"/>
      <c r="IO293" s="55"/>
      <c r="IP293" s="55"/>
      <c r="IQ293" s="55"/>
      <c r="IR293" s="55"/>
    </row>
    <row r="294" spans="1:252" ht="24.75" customHeight="1">
      <c r="A294" s="15">
        <v>291</v>
      </c>
      <c r="B294" s="14" t="s">
        <v>91</v>
      </c>
      <c r="C294" s="14" t="s">
        <v>603</v>
      </c>
      <c r="D294" s="14" t="s">
        <v>106</v>
      </c>
      <c r="E294" s="14" t="s">
        <v>636</v>
      </c>
      <c r="F294" s="14" t="s">
        <v>637</v>
      </c>
      <c r="G294" s="14" t="s">
        <v>22</v>
      </c>
      <c r="H294" s="14">
        <v>62.4</v>
      </c>
      <c r="I294" s="14">
        <v>0</v>
      </c>
      <c r="J294" s="53">
        <f t="shared" si="20"/>
        <v>31.2</v>
      </c>
      <c r="K294" s="54">
        <v>17</v>
      </c>
      <c r="L294" s="14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  <c r="HG294" s="55"/>
      <c r="HH294" s="55"/>
      <c r="HI294" s="55"/>
      <c r="HJ294" s="55"/>
      <c r="HK294" s="55"/>
      <c r="HL294" s="55"/>
      <c r="HM294" s="55"/>
      <c r="HN294" s="55"/>
      <c r="HO294" s="55"/>
      <c r="HP294" s="55"/>
      <c r="HQ294" s="55"/>
      <c r="HR294" s="55"/>
      <c r="HS294" s="55"/>
      <c r="HT294" s="55"/>
      <c r="HU294" s="55"/>
      <c r="HV294" s="55"/>
      <c r="HW294" s="55"/>
      <c r="HX294" s="55"/>
      <c r="HY294" s="55"/>
      <c r="HZ294" s="55"/>
      <c r="IA294" s="55"/>
      <c r="IB294" s="55"/>
      <c r="IC294" s="55"/>
      <c r="ID294" s="55"/>
      <c r="IE294" s="55"/>
      <c r="IF294" s="55"/>
      <c r="IG294" s="55"/>
      <c r="IH294" s="55"/>
      <c r="II294" s="55"/>
      <c r="IJ294" s="55"/>
      <c r="IK294" s="55"/>
      <c r="IL294" s="55"/>
      <c r="IM294" s="55"/>
      <c r="IN294" s="55"/>
      <c r="IO294" s="55"/>
      <c r="IP294" s="55"/>
      <c r="IQ294" s="55"/>
      <c r="IR294" s="55"/>
    </row>
    <row r="295" spans="1:252" ht="24.75" customHeight="1">
      <c r="A295" s="15">
        <v>292</v>
      </c>
      <c r="B295" s="14" t="s">
        <v>91</v>
      </c>
      <c r="C295" s="14" t="s">
        <v>603</v>
      </c>
      <c r="D295" s="14" t="s">
        <v>106</v>
      </c>
      <c r="E295" s="14" t="s">
        <v>638</v>
      </c>
      <c r="F295" s="14" t="s">
        <v>639</v>
      </c>
      <c r="G295" s="14" t="s">
        <v>22</v>
      </c>
      <c r="H295" s="14">
        <v>57.8</v>
      </c>
      <c r="I295" s="14">
        <v>0</v>
      </c>
      <c r="J295" s="53">
        <f t="shared" si="20"/>
        <v>28.9</v>
      </c>
      <c r="K295" s="54">
        <v>18</v>
      </c>
      <c r="L295" s="14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  <c r="HG295" s="55"/>
      <c r="HH295" s="55"/>
      <c r="HI295" s="55"/>
      <c r="HJ295" s="55"/>
      <c r="HK295" s="55"/>
      <c r="HL295" s="55"/>
      <c r="HM295" s="55"/>
      <c r="HN295" s="55"/>
      <c r="HO295" s="55"/>
      <c r="HP295" s="55"/>
      <c r="HQ295" s="55"/>
      <c r="HR295" s="55"/>
      <c r="HS295" s="55"/>
      <c r="HT295" s="55"/>
      <c r="HU295" s="55"/>
      <c r="HV295" s="55"/>
      <c r="HW295" s="55"/>
      <c r="HX295" s="55"/>
      <c r="HY295" s="55"/>
      <c r="HZ295" s="55"/>
      <c r="IA295" s="55"/>
      <c r="IB295" s="55"/>
      <c r="IC295" s="55"/>
      <c r="ID295" s="55"/>
      <c r="IE295" s="55"/>
      <c r="IF295" s="55"/>
      <c r="IG295" s="55"/>
      <c r="IH295" s="55"/>
      <c r="II295" s="55"/>
      <c r="IJ295" s="55"/>
      <c r="IK295" s="55"/>
      <c r="IL295" s="55"/>
      <c r="IM295" s="55"/>
      <c r="IN295" s="55"/>
      <c r="IO295" s="55"/>
      <c r="IP295" s="55"/>
      <c r="IQ295" s="55"/>
      <c r="IR295" s="55"/>
    </row>
    <row r="296" spans="1:252" ht="24.75" customHeight="1">
      <c r="A296" s="15">
        <v>293</v>
      </c>
      <c r="B296" s="14" t="s">
        <v>91</v>
      </c>
      <c r="C296" s="14" t="s">
        <v>603</v>
      </c>
      <c r="D296" s="14" t="s">
        <v>106</v>
      </c>
      <c r="E296" s="14" t="s">
        <v>640</v>
      </c>
      <c r="F296" s="14" t="s">
        <v>641</v>
      </c>
      <c r="G296" s="14" t="s">
        <v>22</v>
      </c>
      <c r="H296" s="14">
        <v>53.6</v>
      </c>
      <c r="I296" s="14">
        <v>0</v>
      </c>
      <c r="J296" s="53">
        <f t="shared" si="20"/>
        <v>26.8</v>
      </c>
      <c r="K296" s="54">
        <v>19</v>
      </c>
      <c r="L296" s="14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  <c r="HG296" s="55"/>
      <c r="HH296" s="55"/>
      <c r="HI296" s="55"/>
      <c r="HJ296" s="55"/>
      <c r="HK296" s="55"/>
      <c r="HL296" s="55"/>
      <c r="HM296" s="55"/>
      <c r="HN296" s="55"/>
      <c r="HO296" s="55"/>
      <c r="HP296" s="55"/>
      <c r="HQ296" s="55"/>
      <c r="HR296" s="55"/>
      <c r="HS296" s="55"/>
      <c r="HT296" s="55"/>
      <c r="HU296" s="55"/>
      <c r="HV296" s="55"/>
      <c r="HW296" s="55"/>
      <c r="HX296" s="55"/>
      <c r="HY296" s="55"/>
      <c r="HZ296" s="55"/>
      <c r="IA296" s="55"/>
      <c r="IB296" s="55"/>
      <c r="IC296" s="55"/>
      <c r="ID296" s="55"/>
      <c r="IE296" s="55"/>
      <c r="IF296" s="55"/>
      <c r="IG296" s="55"/>
      <c r="IH296" s="55"/>
      <c r="II296" s="55"/>
      <c r="IJ296" s="55"/>
      <c r="IK296" s="55"/>
      <c r="IL296" s="55"/>
      <c r="IM296" s="55"/>
      <c r="IN296" s="55"/>
      <c r="IO296" s="55"/>
      <c r="IP296" s="55"/>
      <c r="IQ296" s="55"/>
      <c r="IR296" s="55"/>
    </row>
    <row r="297" spans="1:252" ht="24.75" customHeight="1">
      <c r="A297" s="15">
        <v>294</v>
      </c>
      <c r="B297" s="14" t="s">
        <v>91</v>
      </c>
      <c r="C297" s="14" t="s">
        <v>603</v>
      </c>
      <c r="D297" s="14" t="s">
        <v>106</v>
      </c>
      <c r="E297" s="14" t="s">
        <v>642</v>
      </c>
      <c r="F297" s="14" t="s">
        <v>643</v>
      </c>
      <c r="G297" s="14" t="s">
        <v>22</v>
      </c>
      <c r="H297" s="14">
        <v>46.6</v>
      </c>
      <c r="I297" s="14">
        <v>0</v>
      </c>
      <c r="J297" s="53">
        <f t="shared" si="20"/>
        <v>23.3</v>
      </c>
      <c r="K297" s="54">
        <v>20</v>
      </c>
      <c r="L297" s="14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  <c r="HG297" s="55"/>
      <c r="HH297" s="55"/>
      <c r="HI297" s="55"/>
      <c r="HJ297" s="55"/>
      <c r="HK297" s="55"/>
      <c r="HL297" s="55"/>
      <c r="HM297" s="55"/>
      <c r="HN297" s="55"/>
      <c r="HO297" s="55"/>
      <c r="HP297" s="55"/>
      <c r="HQ297" s="55"/>
      <c r="HR297" s="55"/>
      <c r="HS297" s="55"/>
      <c r="HT297" s="55"/>
      <c r="HU297" s="55"/>
      <c r="HV297" s="55"/>
      <c r="HW297" s="55"/>
      <c r="HX297" s="55"/>
      <c r="HY297" s="55"/>
      <c r="HZ297" s="55"/>
      <c r="IA297" s="55"/>
      <c r="IB297" s="55"/>
      <c r="IC297" s="55"/>
      <c r="ID297" s="55"/>
      <c r="IE297" s="55"/>
      <c r="IF297" s="55"/>
      <c r="IG297" s="55"/>
      <c r="IH297" s="55"/>
      <c r="II297" s="55"/>
      <c r="IJ297" s="55"/>
      <c r="IK297" s="55"/>
      <c r="IL297" s="55"/>
      <c r="IM297" s="55"/>
      <c r="IN297" s="55"/>
      <c r="IO297" s="55"/>
      <c r="IP297" s="55"/>
      <c r="IQ297" s="55"/>
      <c r="IR297" s="55"/>
    </row>
    <row r="298" spans="1:252" ht="24.75" customHeight="1">
      <c r="A298" s="15">
        <v>295</v>
      </c>
      <c r="B298" s="14" t="s">
        <v>91</v>
      </c>
      <c r="C298" s="14" t="s">
        <v>603</v>
      </c>
      <c r="D298" s="14" t="s">
        <v>106</v>
      </c>
      <c r="E298" s="14" t="s">
        <v>644</v>
      </c>
      <c r="F298" s="14" t="s">
        <v>645</v>
      </c>
      <c r="G298" s="14" t="s">
        <v>22</v>
      </c>
      <c r="H298" s="14">
        <v>46.4</v>
      </c>
      <c r="I298" s="14">
        <v>0</v>
      </c>
      <c r="J298" s="53">
        <f t="shared" si="20"/>
        <v>23.2</v>
      </c>
      <c r="K298" s="54">
        <v>21</v>
      </c>
      <c r="L298" s="14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  <c r="HG298" s="55"/>
      <c r="HH298" s="55"/>
      <c r="HI298" s="55"/>
      <c r="HJ298" s="55"/>
      <c r="HK298" s="55"/>
      <c r="HL298" s="55"/>
      <c r="HM298" s="55"/>
      <c r="HN298" s="55"/>
      <c r="HO298" s="55"/>
      <c r="HP298" s="55"/>
      <c r="HQ298" s="55"/>
      <c r="HR298" s="55"/>
      <c r="HS298" s="55"/>
      <c r="HT298" s="55"/>
      <c r="HU298" s="55"/>
      <c r="HV298" s="55"/>
      <c r="HW298" s="55"/>
      <c r="HX298" s="55"/>
      <c r="HY298" s="55"/>
      <c r="HZ298" s="55"/>
      <c r="IA298" s="55"/>
      <c r="IB298" s="55"/>
      <c r="IC298" s="55"/>
      <c r="ID298" s="55"/>
      <c r="IE298" s="55"/>
      <c r="IF298" s="55"/>
      <c r="IG298" s="55"/>
      <c r="IH298" s="55"/>
      <c r="II298" s="55"/>
      <c r="IJ298" s="55"/>
      <c r="IK298" s="55"/>
      <c r="IL298" s="55"/>
      <c r="IM298" s="55"/>
      <c r="IN298" s="55"/>
      <c r="IO298" s="55"/>
      <c r="IP298" s="55"/>
      <c r="IQ298" s="55"/>
      <c r="IR298" s="55"/>
    </row>
    <row r="299" spans="1:252" ht="24.75" customHeight="1">
      <c r="A299" s="15">
        <v>296</v>
      </c>
      <c r="B299" s="14" t="s">
        <v>91</v>
      </c>
      <c r="C299" s="14" t="s">
        <v>646</v>
      </c>
      <c r="D299" s="14" t="s">
        <v>169</v>
      </c>
      <c r="E299" s="14" t="s">
        <v>647</v>
      </c>
      <c r="F299" s="14" t="s">
        <v>648</v>
      </c>
      <c r="G299" s="14" t="s">
        <v>22</v>
      </c>
      <c r="H299" s="14">
        <v>48.8</v>
      </c>
      <c r="I299" s="14">
        <v>76.6</v>
      </c>
      <c r="J299" s="14">
        <f aca="true" t="shared" si="21" ref="J299:J304">(H299*0.4)+(I299*0.6)</f>
        <v>65.47999999999999</v>
      </c>
      <c r="K299" s="14">
        <v>1</v>
      </c>
      <c r="L299" s="14" t="s">
        <v>19</v>
      </c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  <c r="HG299" s="55"/>
      <c r="HH299" s="55"/>
      <c r="HI299" s="55"/>
      <c r="HJ299" s="55"/>
      <c r="HK299" s="55"/>
      <c r="HL299" s="55"/>
      <c r="HM299" s="55"/>
      <c r="HN299" s="55"/>
      <c r="HO299" s="55"/>
      <c r="HP299" s="55"/>
      <c r="HQ299" s="55"/>
      <c r="HR299" s="55"/>
      <c r="HS299" s="55"/>
      <c r="HT299" s="55"/>
      <c r="HU299" s="55"/>
      <c r="HV299" s="55"/>
      <c r="HW299" s="55"/>
      <c r="HX299" s="55"/>
      <c r="HY299" s="55"/>
      <c r="HZ299" s="55"/>
      <c r="IA299" s="55"/>
      <c r="IB299" s="55"/>
      <c r="IC299" s="55"/>
      <c r="ID299" s="55"/>
      <c r="IE299" s="55"/>
      <c r="IF299" s="55"/>
      <c r="IG299" s="55"/>
      <c r="IH299" s="55"/>
      <c r="II299" s="55"/>
      <c r="IJ299" s="55"/>
      <c r="IK299" s="55"/>
      <c r="IL299" s="55"/>
      <c r="IM299" s="55"/>
      <c r="IN299" s="55"/>
      <c r="IO299" s="55"/>
      <c r="IP299" s="55"/>
      <c r="IQ299" s="55"/>
      <c r="IR299" s="55"/>
    </row>
    <row r="300" spans="1:252" ht="24.75" customHeight="1">
      <c r="A300" s="15">
        <v>297</v>
      </c>
      <c r="B300" s="14" t="s">
        <v>91</v>
      </c>
      <c r="C300" s="14" t="s">
        <v>646</v>
      </c>
      <c r="D300" s="14" t="s">
        <v>169</v>
      </c>
      <c r="E300" s="14" t="s">
        <v>649</v>
      </c>
      <c r="F300" s="14" t="s">
        <v>650</v>
      </c>
      <c r="G300" s="14" t="s">
        <v>22</v>
      </c>
      <c r="H300" s="14">
        <v>44</v>
      </c>
      <c r="I300" s="14">
        <v>79.8</v>
      </c>
      <c r="J300" s="14">
        <f t="shared" si="21"/>
        <v>65.47999999999999</v>
      </c>
      <c r="K300" s="14">
        <v>1</v>
      </c>
      <c r="L300" s="14" t="s">
        <v>19</v>
      </c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  <c r="HU300" s="55"/>
      <c r="HV300" s="55"/>
      <c r="HW300" s="55"/>
      <c r="HX300" s="55"/>
      <c r="HY300" s="55"/>
      <c r="HZ300" s="55"/>
      <c r="IA300" s="55"/>
      <c r="IB300" s="55"/>
      <c r="IC300" s="55"/>
      <c r="ID300" s="55"/>
      <c r="IE300" s="55"/>
      <c r="IF300" s="55"/>
      <c r="IG300" s="55"/>
      <c r="IH300" s="55"/>
      <c r="II300" s="55"/>
      <c r="IJ300" s="55"/>
      <c r="IK300" s="55"/>
      <c r="IL300" s="55"/>
      <c r="IM300" s="55"/>
      <c r="IN300" s="55"/>
      <c r="IO300" s="55"/>
      <c r="IP300" s="55"/>
      <c r="IQ300" s="55"/>
      <c r="IR300" s="55"/>
    </row>
    <row r="301" spans="1:252" ht="24.75" customHeight="1">
      <c r="A301" s="15">
        <v>298</v>
      </c>
      <c r="B301" s="14" t="s">
        <v>91</v>
      </c>
      <c r="C301" s="14" t="s">
        <v>646</v>
      </c>
      <c r="D301" s="14" t="s">
        <v>169</v>
      </c>
      <c r="E301" s="14" t="s">
        <v>651</v>
      </c>
      <c r="F301" s="14" t="s">
        <v>652</v>
      </c>
      <c r="G301" s="14" t="s">
        <v>22</v>
      </c>
      <c r="H301" s="14">
        <v>43.2</v>
      </c>
      <c r="I301" s="14">
        <v>78</v>
      </c>
      <c r="J301" s="14">
        <f t="shared" si="21"/>
        <v>64.08</v>
      </c>
      <c r="K301" s="14">
        <v>3</v>
      </c>
      <c r="L301" s="14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  <c r="HG301" s="55"/>
      <c r="HH301" s="55"/>
      <c r="HI301" s="55"/>
      <c r="HJ301" s="55"/>
      <c r="HK301" s="55"/>
      <c r="HL301" s="55"/>
      <c r="HM301" s="55"/>
      <c r="HN301" s="55"/>
      <c r="HO301" s="55"/>
      <c r="HP301" s="55"/>
      <c r="HQ301" s="55"/>
      <c r="HR301" s="55"/>
      <c r="HS301" s="55"/>
      <c r="HT301" s="55"/>
      <c r="HU301" s="55"/>
      <c r="HV301" s="55"/>
      <c r="HW301" s="55"/>
      <c r="HX301" s="55"/>
      <c r="HY301" s="55"/>
      <c r="HZ301" s="55"/>
      <c r="IA301" s="55"/>
      <c r="IB301" s="55"/>
      <c r="IC301" s="55"/>
      <c r="ID301" s="55"/>
      <c r="IE301" s="55"/>
      <c r="IF301" s="55"/>
      <c r="IG301" s="55"/>
      <c r="IH301" s="55"/>
      <c r="II301" s="55"/>
      <c r="IJ301" s="55"/>
      <c r="IK301" s="55"/>
      <c r="IL301" s="55"/>
      <c r="IM301" s="55"/>
      <c r="IN301" s="55"/>
      <c r="IO301" s="55"/>
      <c r="IP301" s="55"/>
      <c r="IQ301" s="55"/>
      <c r="IR301" s="55"/>
    </row>
    <row r="302" spans="1:252" ht="24.75" customHeight="1">
      <c r="A302" s="15">
        <v>299</v>
      </c>
      <c r="B302" s="14" t="s">
        <v>91</v>
      </c>
      <c r="C302" s="14" t="s">
        <v>646</v>
      </c>
      <c r="D302" s="14" t="s">
        <v>169</v>
      </c>
      <c r="E302" s="14" t="s">
        <v>653</v>
      </c>
      <c r="F302" s="14" t="s">
        <v>654</v>
      </c>
      <c r="G302" s="14" t="s">
        <v>22</v>
      </c>
      <c r="H302" s="14">
        <v>41.6</v>
      </c>
      <c r="I302" s="14">
        <v>75</v>
      </c>
      <c r="J302" s="14">
        <f t="shared" si="21"/>
        <v>61.64</v>
      </c>
      <c r="K302" s="14">
        <v>4</v>
      </c>
      <c r="L302" s="14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  <c r="HU302" s="55"/>
      <c r="HV302" s="55"/>
      <c r="HW302" s="55"/>
      <c r="HX302" s="55"/>
      <c r="HY302" s="55"/>
      <c r="HZ302" s="55"/>
      <c r="IA302" s="55"/>
      <c r="IB302" s="55"/>
      <c r="IC302" s="55"/>
      <c r="ID302" s="55"/>
      <c r="IE302" s="55"/>
      <c r="IF302" s="55"/>
      <c r="IG302" s="55"/>
      <c r="IH302" s="55"/>
      <c r="II302" s="55"/>
      <c r="IJ302" s="55"/>
      <c r="IK302" s="55"/>
      <c r="IL302" s="55"/>
      <c r="IM302" s="55"/>
      <c r="IN302" s="55"/>
      <c r="IO302" s="55"/>
      <c r="IP302" s="55"/>
      <c r="IQ302" s="55"/>
      <c r="IR302" s="55"/>
    </row>
    <row r="303" spans="1:252" ht="24.75" customHeight="1">
      <c r="A303" s="15">
        <v>300</v>
      </c>
      <c r="B303" s="14" t="s">
        <v>91</v>
      </c>
      <c r="C303" s="14" t="s">
        <v>646</v>
      </c>
      <c r="D303" s="14" t="s">
        <v>169</v>
      </c>
      <c r="E303" s="14" t="s">
        <v>655</v>
      </c>
      <c r="F303" s="14" t="s">
        <v>656</v>
      </c>
      <c r="G303" s="14" t="s">
        <v>22</v>
      </c>
      <c r="H303" s="14">
        <v>44</v>
      </c>
      <c r="I303" s="14">
        <v>71.8</v>
      </c>
      <c r="J303" s="14">
        <f t="shared" si="21"/>
        <v>60.68</v>
      </c>
      <c r="K303" s="14">
        <v>5</v>
      </c>
      <c r="L303" s="14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  <c r="HG303" s="55"/>
      <c r="HH303" s="55"/>
      <c r="HI303" s="55"/>
      <c r="HJ303" s="55"/>
      <c r="HK303" s="55"/>
      <c r="HL303" s="55"/>
      <c r="HM303" s="55"/>
      <c r="HN303" s="55"/>
      <c r="HO303" s="55"/>
      <c r="HP303" s="55"/>
      <c r="HQ303" s="55"/>
      <c r="HR303" s="55"/>
      <c r="HS303" s="55"/>
      <c r="HT303" s="55"/>
      <c r="HU303" s="55"/>
      <c r="HV303" s="55"/>
      <c r="HW303" s="55"/>
      <c r="HX303" s="55"/>
      <c r="HY303" s="55"/>
      <c r="HZ303" s="55"/>
      <c r="IA303" s="55"/>
      <c r="IB303" s="55"/>
      <c r="IC303" s="55"/>
      <c r="ID303" s="55"/>
      <c r="IE303" s="55"/>
      <c r="IF303" s="55"/>
      <c r="IG303" s="55"/>
      <c r="IH303" s="55"/>
      <c r="II303" s="55"/>
      <c r="IJ303" s="55"/>
      <c r="IK303" s="55"/>
      <c r="IL303" s="55"/>
      <c r="IM303" s="55"/>
      <c r="IN303" s="55"/>
      <c r="IO303" s="55"/>
      <c r="IP303" s="55"/>
      <c r="IQ303" s="55"/>
      <c r="IR303" s="55"/>
    </row>
    <row r="304" spans="1:252" ht="24.75" customHeight="1">
      <c r="A304" s="15">
        <v>301</v>
      </c>
      <c r="B304" s="14" t="s">
        <v>91</v>
      </c>
      <c r="C304" s="14" t="s">
        <v>646</v>
      </c>
      <c r="D304" s="14" t="s">
        <v>169</v>
      </c>
      <c r="E304" s="14" t="s">
        <v>657</v>
      </c>
      <c r="F304" s="14" t="s">
        <v>658</v>
      </c>
      <c r="G304" s="14" t="s">
        <v>22</v>
      </c>
      <c r="H304" s="14">
        <v>45.6</v>
      </c>
      <c r="I304" s="14">
        <v>0</v>
      </c>
      <c r="J304" s="14">
        <f t="shared" si="21"/>
        <v>18.240000000000002</v>
      </c>
      <c r="K304" s="14">
        <v>6</v>
      </c>
      <c r="L304" s="14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  <c r="HG304" s="55"/>
      <c r="HH304" s="55"/>
      <c r="HI304" s="55"/>
      <c r="HJ304" s="55"/>
      <c r="HK304" s="55"/>
      <c r="HL304" s="55"/>
      <c r="HM304" s="55"/>
      <c r="HN304" s="55"/>
      <c r="HO304" s="55"/>
      <c r="HP304" s="55"/>
      <c r="HQ304" s="55"/>
      <c r="HR304" s="55"/>
      <c r="HS304" s="55"/>
      <c r="HT304" s="55"/>
      <c r="HU304" s="55"/>
      <c r="HV304" s="55"/>
      <c r="HW304" s="55"/>
      <c r="HX304" s="55"/>
      <c r="HY304" s="55"/>
      <c r="HZ304" s="55"/>
      <c r="IA304" s="55"/>
      <c r="IB304" s="55"/>
      <c r="IC304" s="55"/>
      <c r="ID304" s="55"/>
      <c r="IE304" s="55"/>
      <c r="IF304" s="55"/>
      <c r="IG304" s="55"/>
      <c r="IH304" s="55"/>
      <c r="II304" s="55"/>
      <c r="IJ304" s="55"/>
      <c r="IK304" s="55"/>
      <c r="IL304" s="55"/>
      <c r="IM304" s="55"/>
      <c r="IN304" s="55"/>
      <c r="IO304" s="55"/>
      <c r="IP304" s="55"/>
      <c r="IQ304" s="55"/>
      <c r="IR304" s="55"/>
    </row>
    <row r="305" spans="1:252" ht="24.75" customHeight="1">
      <c r="A305" s="15">
        <v>302</v>
      </c>
      <c r="B305" s="14" t="s">
        <v>91</v>
      </c>
      <c r="C305" s="14" t="s">
        <v>659</v>
      </c>
      <c r="D305" s="14" t="s">
        <v>106</v>
      </c>
      <c r="E305" s="14" t="s">
        <v>660</v>
      </c>
      <c r="F305" s="14" t="s">
        <v>661</v>
      </c>
      <c r="G305" s="14" t="s">
        <v>22</v>
      </c>
      <c r="H305" s="14">
        <v>66.4</v>
      </c>
      <c r="I305" s="14">
        <v>84</v>
      </c>
      <c r="J305" s="14">
        <f>(H305*0.5)+(I305*0.5)</f>
        <v>75.2</v>
      </c>
      <c r="K305" s="14">
        <v>1</v>
      </c>
      <c r="L305" s="14" t="s">
        <v>19</v>
      </c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  <c r="HG305" s="55"/>
      <c r="HH305" s="55"/>
      <c r="HI305" s="55"/>
      <c r="HJ305" s="55"/>
      <c r="HK305" s="55"/>
      <c r="HL305" s="55"/>
      <c r="HM305" s="55"/>
      <c r="HN305" s="55"/>
      <c r="HO305" s="55"/>
      <c r="HP305" s="55"/>
      <c r="HQ305" s="55"/>
      <c r="HR305" s="55"/>
      <c r="HS305" s="55"/>
      <c r="HT305" s="55"/>
      <c r="HU305" s="55"/>
      <c r="HV305" s="55"/>
      <c r="HW305" s="55"/>
      <c r="HX305" s="55"/>
      <c r="HY305" s="55"/>
      <c r="HZ305" s="55"/>
      <c r="IA305" s="55"/>
      <c r="IB305" s="55"/>
      <c r="IC305" s="55"/>
      <c r="ID305" s="55"/>
      <c r="IE305" s="55"/>
      <c r="IF305" s="55"/>
      <c r="IG305" s="55"/>
      <c r="IH305" s="55"/>
      <c r="II305" s="55"/>
      <c r="IJ305" s="55"/>
      <c r="IK305" s="55"/>
      <c r="IL305" s="55"/>
      <c r="IM305" s="55"/>
      <c r="IN305" s="55"/>
      <c r="IO305" s="55"/>
      <c r="IP305" s="55"/>
      <c r="IQ305" s="55"/>
      <c r="IR305" s="55"/>
    </row>
    <row r="306" spans="1:252" ht="24.75" customHeight="1">
      <c r="A306" s="15">
        <v>303</v>
      </c>
      <c r="B306" s="14" t="s">
        <v>91</v>
      </c>
      <c r="C306" s="14" t="s">
        <v>659</v>
      </c>
      <c r="D306" s="14" t="s">
        <v>106</v>
      </c>
      <c r="E306" s="14" t="s">
        <v>662</v>
      </c>
      <c r="F306" s="14" t="s">
        <v>663</v>
      </c>
      <c r="G306" s="14" t="s">
        <v>22</v>
      </c>
      <c r="H306" s="14">
        <v>55.4</v>
      </c>
      <c r="I306" s="14">
        <v>80</v>
      </c>
      <c r="J306" s="14">
        <f aca="true" t="shared" si="22" ref="J306:J313">(H306*0.5)+(I306*0.5)</f>
        <v>67.7</v>
      </c>
      <c r="K306" s="14">
        <v>2</v>
      </c>
      <c r="L306" s="14" t="s">
        <v>19</v>
      </c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  <c r="HG306" s="55"/>
      <c r="HH306" s="55"/>
      <c r="HI306" s="55"/>
      <c r="HJ306" s="55"/>
      <c r="HK306" s="55"/>
      <c r="HL306" s="55"/>
      <c r="HM306" s="55"/>
      <c r="HN306" s="55"/>
      <c r="HO306" s="55"/>
      <c r="HP306" s="55"/>
      <c r="HQ306" s="55"/>
      <c r="HR306" s="55"/>
      <c r="HS306" s="55"/>
      <c r="HT306" s="55"/>
      <c r="HU306" s="55"/>
      <c r="HV306" s="55"/>
      <c r="HW306" s="55"/>
      <c r="HX306" s="55"/>
      <c r="HY306" s="55"/>
      <c r="HZ306" s="55"/>
      <c r="IA306" s="55"/>
      <c r="IB306" s="55"/>
      <c r="IC306" s="55"/>
      <c r="ID306" s="55"/>
      <c r="IE306" s="55"/>
      <c r="IF306" s="55"/>
      <c r="IG306" s="55"/>
      <c r="IH306" s="55"/>
      <c r="II306" s="55"/>
      <c r="IJ306" s="55"/>
      <c r="IK306" s="55"/>
      <c r="IL306" s="55"/>
      <c r="IM306" s="55"/>
      <c r="IN306" s="55"/>
      <c r="IO306" s="55"/>
      <c r="IP306" s="55"/>
      <c r="IQ306" s="55"/>
      <c r="IR306" s="55"/>
    </row>
    <row r="307" spans="1:252" ht="24.75" customHeight="1">
      <c r="A307" s="15">
        <v>304</v>
      </c>
      <c r="B307" s="14" t="s">
        <v>91</v>
      </c>
      <c r="C307" s="14" t="s">
        <v>659</v>
      </c>
      <c r="D307" s="14" t="s">
        <v>106</v>
      </c>
      <c r="E307" s="14" t="s">
        <v>664</v>
      </c>
      <c r="F307" s="14" t="s">
        <v>665</v>
      </c>
      <c r="G307" s="14" t="s">
        <v>22</v>
      </c>
      <c r="H307" s="14">
        <v>47.4</v>
      </c>
      <c r="I307" s="14">
        <v>77.4</v>
      </c>
      <c r="J307" s="14">
        <f t="shared" si="22"/>
        <v>62.400000000000006</v>
      </c>
      <c r="K307" s="14">
        <v>3</v>
      </c>
      <c r="L307" s="14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  <c r="HG307" s="55"/>
      <c r="HH307" s="55"/>
      <c r="HI307" s="55"/>
      <c r="HJ307" s="55"/>
      <c r="HK307" s="55"/>
      <c r="HL307" s="55"/>
      <c r="HM307" s="55"/>
      <c r="HN307" s="55"/>
      <c r="HO307" s="55"/>
      <c r="HP307" s="55"/>
      <c r="HQ307" s="55"/>
      <c r="HR307" s="55"/>
      <c r="HS307" s="55"/>
      <c r="HT307" s="55"/>
      <c r="HU307" s="55"/>
      <c r="HV307" s="55"/>
      <c r="HW307" s="55"/>
      <c r="HX307" s="55"/>
      <c r="HY307" s="55"/>
      <c r="HZ307" s="55"/>
      <c r="IA307" s="55"/>
      <c r="IB307" s="55"/>
      <c r="IC307" s="55"/>
      <c r="ID307" s="55"/>
      <c r="IE307" s="55"/>
      <c r="IF307" s="55"/>
      <c r="IG307" s="55"/>
      <c r="IH307" s="55"/>
      <c r="II307" s="55"/>
      <c r="IJ307" s="55"/>
      <c r="IK307" s="55"/>
      <c r="IL307" s="55"/>
      <c r="IM307" s="55"/>
      <c r="IN307" s="55"/>
      <c r="IO307" s="55"/>
      <c r="IP307" s="55"/>
      <c r="IQ307" s="55"/>
      <c r="IR307" s="55"/>
    </row>
    <row r="308" spans="1:252" ht="24.75" customHeight="1">
      <c r="A308" s="15">
        <v>305</v>
      </c>
      <c r="B308" s="14" t="s">
        <v>91</v>
      </c>
      <c r="C308" s="14" t="s">
        <v>659</v>
      </c>
      <c r="D308" s="14" t="s">
        <v>106</v>
      </c>
      <c r="E308" s="14" t="s">
        <v>666</v>
      </c>
      <c r="F308" s="14" t="s">
        <v>667</v>
      </c>
      <c r="G308" s="14" t="s">
        <v>22</v>
      </c>
      <c r="H308" s="14">
        <v>41.6</v>
      </c>
      <c r="I308" s="14">
        <v>78.4</v>
      </c>
      <c r="J308" s="14">
        <f t="shared" si="22"/>
        <v>60</v>
      </c>
      <c r="K308" s="14">
        <v>4</v>
      </c>
      <c r="L308" s="14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  <c r="HG308" s="55"/>
      <c r="HH308" s="55"/>
      <c r="HI308" s="55"/>
      <c r="HJ308" s="55"/>
      <c r="HK308" s="55"/>
      <c r="HL308" s="55"/>
      <c r="HM308" s="55"/>
      <c r="HN308" s="55"/>
      <c r="HO308" s="55"/>
      <c r="HP308" s="55"/>
      <c r="HQ308" s="55"/>
      <c r="HR308" s="55"/>
      <c r="HS308" s="55"/>
      <c r="HT308" s="55"/>
      <c r="HU308" s="55"/>
      <c r="HV308" s="55"/>
      <c r="HW308" s="55"/>
      <c r="HX308" s="55"/>
      <c r="HY308" s="55"/>
      <c r="HZ308" s="55"/>
      <c r="IA308" s="55"/>
      <c r="IB308" s="55"/>
      <c r="IC308" s="55"/>
      <c r="ID308" s="55"/>
      <c r="IE308" s="55"/>
      <c r="IF308" s="55"/>
      <c r="IG308" s="55"/>
      <c r="IH308" s="55"/>
      <c r="II308" s="55"/>
      <c r="IJ308" s="55"/>
      <c r="IK308" s="55"/>
      <c r="IL308" s="55"/>
      <c r="IM308" s="55"/>
      <c r="IN308" s="55"/>
      <c r="IO308" s="55"/>
      <c r="IP308" s="55"/>
      <c r="IQ308" s="55"/>
      <c r="IR308" s="55"/>
    </row>
    <row r="309" spans="1:252" ht="24.75" customHeight="1">
      <c r="A309" s="15">
        <v>306</v>
      </c>
      <c r="B309" s="14" t="s">
        <v>91</v>
      </c>
      <c r="C309" s="14" t="s">
        <v>659</v>
      </c>
      <c r="D309" s="14" t="s">
        <v>106</v>
      </c>
      <c r="E309" s="14" t="s">
        <v>668</v>
      </c>
      <c r="F309" s="14" t="s">
        <v>669</v>
      </c>
      <c r="G309" s="14" t="s">
        <v>22</v>
      </c>
      <c r="H309" s="14">
        <v>41.8</v>
      </c>
      <c r="I309" s="14">
        <v>72.2</v>
      </c>
      <c r="J309" s="14">
        <f t="shared" si="22"/>
        <v>57</v>
      </c>
      <c r="K309" s="14">
        <v>5</v>
      </c>
      <c r="L309" s="14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  <c r="HG309" s="55"/>
      <c r="HH309" s="55"/>
      <c r="HI309" s="55"/>
      <c r="HJ309" s="55"/>
      <c r="HK309" s="55"/>
      <c r="HL309" s="55"/>
      <c r="HM309" s="55"/>
      <c r="HN309" s="55"/>
      <c r="HO309" s="55"/>
      <c r="HP309" s="55"/>
      <c r="HQ309" s="55"/>
      <c r="HR309" s="55"/>
      <c r="HS309" s="55"/>
      <c r="HT309" s="55"/>
      <c r="HU309" s="55"/>
      <c r="HV309" s="55"/>
      <c r="HW309" s="55"/>
      <c r="HX309" s="55"/>
      <c r="HY309" s="55"/>
      <c r="HZ309" s="55"/>
      <c r="IA309" s="55"/>
      <c r="IB309" s="55"/>
      <c r="IC309" s="55"/>
      <c r="ID309" s="55"/>
      <c r="IE309" s="55"/>
      <c r="IF309" s="55"/>
      <c r="IG309" s="55"/>
      <c r="IH309" s="55"/>
      <c r="II309" s="55"/>
      <c r="IJ309" s="55"/>
      <c r="IK309" s="55"/>
      <c r="IL309" s="55"/>
      <c r="IM309" s="55"/>
      <c r="IN309" s="55"/>
      <c r="IO309" s="55"/>
      <c r="IP309" s="55"/>
      <c r="IQ309" s="55"/>
      <c r="IR309" s="55"/>
    </row>
    <row r="310" spans="1:252" ht="24.75" customHeight="1">
      <c r="A310" s="15">
        <v>307</v>
      </c>
      <c r="B310" s="14" t="s">
        <v>91</v>
      </c>
      <c r="C310" s="14" t="s">
        <v>659</v>
      </c>
      <c r="D310" s="14" t="s">
        <v>106</v>
      </c>
      <c r="E310" s="14" t="s">
        <v>670</v>
      </c>
      <c r="F310" s="14" t="s">
        <v>671</v>
      </c>
      <c r="G310" s="14" t="s">
        <v>22</v>
      </c>
      <c r="H310" s="14">
        <v>40</v>
      </c>
      <c r="I310" s="14">
        <v>0</v>
      </c>
      <c r="J310" s="14">
        <f t="shared" si="22"/>
        <v>20</v>
      </c>
      <c r="K310" s="14">
        <v>6</v>
      </c>
      <c r="L310" s="14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  <c r="HG310" s="55"/>
      <c r="HH310" s="55"/>
      <c r="HI310" s="55"/>
      <c r="HJ310" s="55"/>
      <c r="HK310" s="55"/>
      <c r="HL310" s="55"/>
      <c r="HM310" s="55"/>
      <c r="HN310" s="55"/>
      <c r="HO310" s="55"/>
      <c r="HP310" s="55"/>
      <c r="HQ310" s="55"/>
      <c r="HR310" s="55"/>
      <c r="HS310" s="55"/>
      <c r="HT310" s="55"/>
      <c r="HU310" s="55"/>
      <c r="HV310" s="55"/>
      <c r="HW310" s="55"/>
      <c r="HX310" s="55"/>
      <c r="HY310" s="55"/>
      <c r="HZ310" s="55"/>
      <c r="IA310" s="55"/>
      <c r="IB310" s="55"/>
      <c r="IC310" s="55"/>
      <c r="ID310" s="55"/>
      <c r="IE310" s="55"/>
      <c r="IF310" s="55"/>
      <c r="IG310" s="55"/>
      <c r="IH310" s="55"/>
      <c r="II310" s="55"/>
      <c r="IJ310" s="55"/>
      <c r="IK310" s="55"/>
      <c r="IL310" s="55"/>
      <c r="IM310" s="55"/>
      <c r="IN310" s="55"/>
      <c r="IO310" s="55"/>
      <c r="IP310" s="55"/>
      <c r="IQ310" s="55"/>
      <c r="IR310" s="55"/>
    </row>
    <row r="311" spans="1:252" ht="24.75" customHeight="1">
      <c r="A311" s="15">
        <v>308</v>
      </c>
      <c r="B311" s="14" t="s">
        <v>91</v>
      </c>
      <c r="C311" s="14" t="s">
        <v>672</v>
      </c>
      <c r="D311" s="14" t="s">
        <v>106</v>
      </c>
      <c r="E311" s="14" t="s">
        <v>673</v>
      </c>
      <c r="F311" s="14" t="s">
        <v>674</v>
      </c>
      <c r="G311" s="14" t="s">
        <v>22</v>
      </c>
      <c r="H311" s="14">
        <v>52.2</v>
      </c>
      <c r="I311" s="14">
        <v>79.2</v>
      </c>
      <c r="J311" s="14">
        <f t="shared" si="22"/>
        <v>65.7</v>
      </c>
      <c r="K311" s="14">
        <v>1</v>
      </c>
      <c r="L311" s="14" t="s">
        <v>19</v>
      </c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  <c r="HG311" s="55"/>
      <c r="HH311" s="55"/>
      <c r="HI311" s="55"/>
      <c r="HJ311" s="55"/>
      <c r="HK311" s="55"/>
      <c r="HL311" s="55"/>
      <c r="HM311" s="55"/>
      <c r="HN311" s="55"/>
      <c r="HO311" s="55"/>
      <c r="HP311" s="55"/>
      <c r="HQ311" s="55"/>
      <c r="HR311" s="55"/>
      <c r="HS311" s="55"/>
      <c r="HT311" s="55"/>
      <c r="HU311" s="55"/>
      <c r="HV311" s="55"/>
      <c r="HW311" s="55"/>
      <c r="HX311" s="55"/>
      <c r="HY311" s="55"/>
      <c r="HZ311" s="55"/>
      <c r="IA311" s="55"/>
      <c r="IB311" s="55"/>
      <c r="IC311" s="55"/>
      <c r="ID311" s="55"/>
      <c r="IE311" s="55"/>
      <c r="IF311" s="55"/>
      <c r="IG311" s="55"/>
      <c r="IH311" s="55"/>
      <c r="II311" s="55"/>
      <c r="IJ311" s="55"/>
      <c r="IK311" s="55"/>
      <c r="IL311" s="55"/>
      <c r="IM311" s="55"/>
      <c r="IN311" s="55"/>
      <c r="IO311" s="55"/>
      <c r="IP311" s="55"/>
      <c r="IQ311" s="55"/>
      <c r="IR311" s="55"/>
    </row>
    <row r="312" spans="1:252" ht="24.75" customHeight="1">
      <c r="A312" s="15">
        <v>309</v>
      </c>
      <c r="B312" s="14" t="s">
        <v>91</v>
      </c>
      <c r="C312" s="14" t="s">
        <v>672</v>
      </c>
      <c r="D312" s="14" t="s">
        <v>106</v>
      </c>
      <c r="E312" s="14" t="s">
        <v>675</v>
      </c>
      <c r="F312" s="14" t="s">
        <v>676</v>
      </c>
      <c r="G312" s="14" t="s">
        <v>22</v>
      </c>
      <c r="H312" s="14">
        <v>54.4</v>
      </c>
      <c r="I312" s="14">
        <v>75.6</v>
      </c>
      <c r="J312" s="14">
        <f t="shared" si="22"/>
        <v>65</v>
      </c>
      <c r="K312" s="14">
        <v>2</v>
      </c>
      <c r="L312" s="14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  <c r="HG312" s="55"/>
      <c r="HH312" s="55"/>
      <c r="HI312" s="55"/>
      <c r="HJ312" s="55"/>
      <c r="HK312" s="55"/>
      <c r="HL312" s="55"/>
      <c r="HM312" s="55"/>
      <c r="HN312" s="55"/>
      <c r="HO312" s="55"/>
      <c r="HP312" s="55"/>
      <c r="HQ312" s="55"/>
      <c r="HR312" s="55"/>
      <c r="HS312" s="55"/>
      <c r="HT312" s="55"/>
      <c r="HU312" s="55"/>
      <c r="HV312" s="55"/>
      <c r="HW312" s="55"/>
      <c r="HX312" s="55"/>
      <c r="HY312" s="55"/>
      <c r="HZ312" s="55"/>
      <c r="IA312" s="55"/>
      <c r="IB312" s="55"/>
      <c r="IC312" s="55"/>
      <c r="ID312" s="55"/>
      <c r="IE312" s="55"/>
      <c r="IF312" s="55"/>
      <c r="IG312" s="55"/>
      <c r="IH312" s="55"/>
      <c r="II312" s="55"/>
      <c r="IJ312" s="55"/>
      <c r="IK312" s="55"/>
      <c r="IL312" s="55"/>
      <c r="IM312" s="55"/>
      <c r="IN312" s="55"/>
      <c r="IO312" s="55"/>
      <c r="IP312" s="55"/>
      <c r="IQ312" s="55"/>
      <c r="IR312" s="55"/>
    </row>
    <row r="313" spans="1:252" ht="24.75" customHeight="1">
      <c r="A313" s="15">
        <v>310</v>
      </c>
      <c r="B313" s="14" t="s">
        <v>91</v>
      </c>
      <c r="C313" s="14" t="s">
        <v>672</v>
      </c>
      <c r="D313" s="14" t="s">
        <v>106</v>
      </c>
      <c r="E313" s="14" t="s">
        <v>677</v>
      </c>
      <c r="F313" s="14" t="s">
        <v>678</v>
      </c>
      <c r="G313" s="14" t="s">
        <v>22</v>
      </c>
      <c r="H313" s="14">
        <v>50.4</v>
      </c>
      <c r="I313" s="14">
        <v>77.8</v>
      </c>
      <c r="J313" s="14">
        <f t="shared" si="22"/>
        <v>64.1</v>
      </c>
      <c r="K313" s="14">
        <v>3</v>
      </c>
      <c r="L313" s="14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  <c r="HS313" s="55"/>
      <c r="HT313" s="55"/>
      <c r="HU313" s="55"/>
      <c r="HV313" s="55"/>
      <c r="HW313" s="55"/>
      <c r="HX313" s="55"/>
      <c r="HY313" s="55"/>
      <c r="HZ313" s="55"/>
      <c r="IA313" s="55"/>
      <c r="IB313" s="55"/>
      <c r="IC313" s="55"/>
      <c r="ID313" s="55"/>
      <c r="IE313" s="55"/>
      <c r="IF313" s="55"/>
      <c r="IG313" s="55"/>
      <c r="IH313" s="55"/>
      <c r="II313" s="55"/>
      <c r="IJ313" s="55"/>
      <c r="IK313" s="55"/>
      <c r="IL313" s="55"/>
      <c r="IM313" s="55"/>
      <c r="IN313" s="55"/>
      <c r="IO313" s="55"/>
      <c r="IP313" s="55"/>
      <c r="IQ313" s="55"/>
      <c r="IR313" s="55"/>
    </row>
    <row r="314" spans="1:252" ht="24.75" customHeight="1">
      <c r="A314" s="15">
        <v>311</v>
      </c>
      <c r="B314" s="14" t="s">
        <v>91</v>
      </c>
      <c r="C314" s="14" t="s">
        <v>679</v>
      </c>
      <c r="D314" s="14" t="s">
        <v>169</v>
      </c>
      <c r="E314" s="14" t="s">
        <v>680</v>
      </c>
      <c r="F314" s="14" t="s">
        <v>681</v>
      </c>
      <c r="G314" s="14" t="s">
        <v>22</v>
      </c>
      <c r="H314" s="14">
        <v>39.4</v>
      </c>
      <c r="I314" s="14">
        <v>74.3</v>
      </c>
      <c r="J314" s="53">
        <f>H314*0.4+I314*0.6</f>
        <v>60.339999999999996</v>
      </c>
      <c r="K314" s="53">
        <v>1</v>
      </c>
      <c r="L314" s="14" t="s">
        <v>19</v>
      </c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  <c r="HG314" s="55"/>
      <c r="HH314" s="55"/>
      <c r="HI314" s="55"/>
      <c r="HJ314" s="55"/>
      <c r="HK314" s="55"/>
      <c r="HL314" s="55"/>
      <c r="HM314" s="55"/>
      <c r="HN314" s="55"/>
      <c r="HO314" s="55"/>
      <c r="HP314" s="55"/>
      <c r="HQ314" s="55"/>
      <c r="HR314" s="55"/>
      <c r="HS314" s="55"/>
      <c r="HT314" s="55"/>
      <c r="HU314" s="55"/>
      <c r="HV314" s="55"/>
      <c r="HW314" s="55"/>
      <c r="HX314" s="55"/>
      <c r="HY314" s="55"/>
      <c r="HZ314" s="55"/>
      <c r="IA314" s="55"/>
      <c r="IB314" s="55"/>
      <c r="IC314" s="55"/>
      <c r="ID314" s="55"/>
      <c r="IE314" s="55"/>
      <c r="IF314" s="55"/>
      <c r="IG314" s="55"/>
      <c r="IH314" s="55"/>
      <c r="II314" s="55"/>
      <c r="IJ314" s="55"/>
      <c r="IK314" s="55"/>
      <c r="IL314" s="55"/>
      <c r="IM314" s="55"/>
      <c r="IN314" s="55"/>
      <c r="IO314" s="55"/>
      <c r="IP314" s="55"/>
      <c r="IQ314" s="55"/>
      <c r="IR314" s="55"/>
    </row>
    <row r="315" spans="1:252" ht="24.75" customHeight="1">
      <c r="A315" s="15">
        <v>312</v>
      </c>
      <c r="B315" s="14" t="s">
        <v>91</v>
      </c>
      <c r="C315" s="14" t="s">
        <v>682</v>
      </c>
      <c r="D315" s="14" t="s">
        <v>106</v>
      </c>
      <c r="E315" s="14" t="s">
        <v>683</v>
      </c>
      <c r="F315" s="14" t="s">
        <v>684</v>
      </c>
      <c r="G315" s="14" t="s">
        <v>22</v>
      </c>
      <c r="H315" s="14">
        <v>55.4</v>
      </c>
      <c r="I315" s="14">
        <v>70.6</v>
      </c>
      <c r="J315" s="53">
        <f>H315*0.5+I315*0.5</f>
        <v>63</v>
      </c>
      <c r="K315" s="53">
        <v>1</v>
      </c>
      <c r="L315" s="14" t="s">
        <v>19</v>
      </c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  <c r="HG315" s="55"/>
      <c r="HH315" s="55"/>
      <c r="HI315" s="55"/>
      <c r="HJ315" s="55"/>
      <c r="HK315" s="55"/>
      <c r="HL315" s="55"/>
      <c r="HM315" s="55"/>
      <c r="HN315" s="55"/>
      <c r="HO315" s="55"/>
      <c r="HP315" s="55"/>
      <c r="HQ315" s="55"/>
      <c r="HR315" s="55"/>
      <c r="HS315" s="55"/>
      <c r="HT315" s="55"/>
      <c r="HU315" s="55"/>
      <c r="HV315" s="55"/>
      <c r="HW315" s="55"/>
      <c r="HX315" s="55"/>
      <c r="HY315" s="55"/>
      <c r="HZ315" s="55"/>
      <c r="IA315" s="55"/>
      <c r="IB315" s="55"/>
      <c r="IC315" s="55"/>
      <c r="ID315" s="55"/>
      <c r="IE315" s="55"/>
      <c r="IF315" s="55"/>
      <c r="IG315" s="55"/>
      <c r="IH315" s="55"/>
      <c r="II315" s="55"/>
      <c r="IJ315" s="55"/>
      <c r="IK315" s="55"/>
      <c r="IL315" s="55"/>
      <c r="IM315" s="55"/>
      <c r="IN315" s="55"/>
      <c r="IO315" s="55"/>
      <c r="IP315" s="55"/>
      <c r="IQ315" s="55"/>
      <c r="IR315" s="55"/>
    </row>
    <row r="316" spans="1:252" ht="24.75" customHeight="1">
      <c r="A316" s="15">
        <v>313</v>
      </c>
      <c r="B316" s="14" t="s">
        <v>91</v>
      </c>
      <c r="C316" s="14" t="s">
        <v>682</v>
      </c>
      <c r="D316" s="14" t="s">
        <v>106</v>
      </c>
      <c r="E316" s="14" t="s">
        <v>685</v>
      </c>
      <c r="F316" s="14" t="s">
        <v>686</v>
      </c>
      <c r="G316" s="14" t="s">
        <v>22</v>
      </c>
      <c r="H316" s="14">
        <v>48.2</v>
      </c>
      <c r="I316" s="14">
        <v>72.2</v>
      </c>
      <c r="J316" s="53">
        <f>H316*0.5+I316*0.5</f>
        <v>60.2</v>
      </c>
      <c r="K316" s="53">
        <v>2</v>
      </c>
      <c r="L316" s="14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</row>
    <row r="317" spans="1:12" ht="24.75" customHeight="1">
      <c r="A317" s="15">
        <v>314</v>
      </c>
      <c r="B317" s="14" t="s">
        <v>91</v>
      </c>
      <c r="C317" s="14" t="s">
        <v>682</v>
      </c>
      <c r="D317" s="14" t="s">
        <v>106</v>
      </c>
      <c r="E317" s="14" t="s">
        <v>687</v>
      </c>
      <c r="F317" s="14" t="s">
        <v>303</v>
      </c>
      <c r="G317" s="14" t="s">
        <v>22</v>
      </c>
      <c r="H317" s="14">
        <v>53.6</v>
      </c>
      <c r="I317" s="14">
        <v>0</v>
      </c>
      <c r="J317" s="53">
        <f>H317*0.5+I317*0.5</f>
        <v>26.8</v>
      </c>
      <c r="K317" s="14">
        <v>3</v>
      </c>
      <c r="L317" s="14"/>
    </row>
    <row r="318" spans="1:252" ht="24.75" customHeight="1">
      <c r="A318" s="15">
        <v>315</v>
      </c>
      <c r="B318" s="14" t="s">
        <v>91</v>
      </c>
      <c r="C318" s="14" t="s">
        <v>688</v>
      </c>
      <c r="D318" s="14" t="s">
        <v>106</v>
      </c>
      <c r="E318" s="14" t="s">
        <v>689</v>
      </c>
      <c r="F318" s="14" t="s">
        <v>690</v>
      </c>
      <c r="G318" s="14" t="s">
        <v>22</v>
      </c>
      <c r="H318" s="14">
        <v>48.2</v>
      </c>
      <c r="I318" s="14">
        <v>82.8</v>
      </c>
      <c r="J318" s="14">
        <f aca="true" t="shared" si="23" ref="J318:J355">(H318*0.5)+(I318*0.5)</f>
        <v>65.5</v>
      </c>
      <c r="K318" s="62">
        <v>1</v>
      </c>
      <c r="L318" s="14" t="s">
        <v>19</v>
      </c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  <c r="HG318" s="55"/>
      <c r="HH318" s="55"/>
      <c r="HI318" s="55"/>
      <c r="HJ318" s="55"/>
      <c r="HK318" s="55"/>
      <c r="HL318" s="55"/>
      <c r="HM318" s="55"/>
      <c r="HN318" s="55"/>
      <c r="HO318" s="55"/>
      <c r="HP318" s="55"/>
      <c r="HQ318" s="55"/>
      <c r="HR318" s="55"/>
      <c r="HS318" s="55"/>
      <c r="HT318" s="55"/>
      <c r="HU318" s="55"/>
      <c r="HV318" s="55"/>
      <c r="HW318" s="55"/>
      <c r="HX318" s="55"/>
      <c r="HY318" s="55"/>
      <c r="HZ318" s="55"/>
      <c r="IA318" s="55"/>
      <c r="IB318" s="55"/>
      <c r="IC318" s="55"/>
      <c r="ID318" s="55"/>
      <c r="IE318" s="55"/>
      <c r="IF318" s="55"/>
      <c r="IG318" s="55"/>
      <c r="IH318" s="55"/>
      <c r="II318" s="55"/>
      <c r="IJ318" s="55"/>
      <c r="IK318" s="55"/>
      <c r="IL318" s="55"/>
      <c r="IM318" s="55"/>
      <c r="IN318" s="55"/>
      <c r="IO318" s="55"/>
      <c r="IP318" s="55"/>
      <c r="IQ318" s="55"/>
      <c r="IR318" s="55"/>
    </row>
    <row r="319" spans="1:252" ht="24.75" customHeight="1">
      <c r="A319" s="15">
        <v>316</v>
      </c>
      <c r="B319" s="14" t="s">
        <v>91</v>
      </c>
      <c r="C319" s="14" t="s">
        <v>688</v>
      </c>
      <c r="D319" s="14" t="s">
        <v>106</v>
      </c>
      <c r="E319" s="14" t="s">
        <v>691</v>
      </c>
      <c r="F319" s="14" t="s">
        <v>692</v>
      </c>
      <c r="G319" s="14" t="s">
        <v>22</v>
      </c>
      <c r="H319" s="14">
        <v>46.6</v>
      </c>
      <c r="I319" s="14">
        <v>76</v>
      </c>
      <c r="J319" s="14">
        <f t="shared" si="23"/>
        <v>61.3</v>
      </c>
      <c r="K319" s="62">
        <v>2</v>
      </c>
      <c r="L319" s="14" t="s">
        <v>19</v>
      </c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  <c r="HG319" s="55"/>
      <c r="HH319" s="55"/>
      <c r="HI319" s="55"/>
      <c r="HJ319" s="55"/>
      <c r="HK319" s="55"/>
      <c r="HL319" s="55"/>
      <c r="HM319" s="55"/>
      <c r="HN319" s="55"/>
      <c r="HO319" s="55"/>
      <c r="HP319" s="55"/>
      <c r="HQ319" s="55"/>
      <c r="HR319" s="55"/>
      <c r="HS319" s="55"/>
      <c r="HT319" s="55"/>
      <c r="HU319" s="55"/>
      <c r="HV319" s="55"/>
      <c r="HW319" s="55"/>
      <c r="HX319" s="55"/>
      <c r="HY319" s="55"/>
      <c r="HZ319" s="55"/>
      <c r="IA319" s="55"/>
      <c r="IB319" s="55"/>
      <c r="IC319" s="55"/>
      <c r="ID319" s="55"/>
      <c r="IE319" s="55"/>
      <c r="IF319" s="55"/>
      <c r="IG319" s="55"/>
      <c r="IH319" s="55"/>
      <c r="II319" s="55"/>
      <c r="IJ319" s="55"/>
      <c r="IK319" s="55"/>
      <c r="IL319" s="55"/>
      <c r="IM319" s="55"/>
      <c r="IN319" s="55"/>
      <c r="IO319" s="55"/>
      <c r="IP319" s="55"/>
      <c r="IQ319" s="55"/>
      <c r="IR319" s="55"/>
    </row>
    <row r="320" spans="1:252" ht="24.75" customHeight="1">
      <c r="A320" s="15">
        <v>317</v>
      </c>
      <c r="B320" s="14" t="s">
        <v>91</v>
      </c>
      <c r="C320" s="14" t="s">
        <v>688</v>
      </c>
      <c r="D320" s="14" t="s">
        <v>106</v>
      </c>
      <c r="E320" s="14" t="s">
        <v>693</v>
      </c>
      <c r="F320" s="14" t="s">
        <v>694</v>
      </c>
      <c r="G320" s="14" t="s">
        <v>22</v>
      </c>
      <c r="H320" s="14">
        <v>41.8</v>
      </c>
      <c r="I320" s="14">
        <v>80</v>
      </c>
      <c r="J320" s="14">
        <f t="shared" si="23"/>
        <v>60.9</v>
      </c>
      <c r="K320" s="62">
        <v>3</v>
      </c>
      <c r="L320" s="14" t="s">
        <v>19</v>
      </c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  <c r="HG320" s="55"/>
      <c r="HH320" s="55"/>
      <c r="HI320" s="55"/>
      <c r="HJ320" s="55"/>
      <c r="HK320" s="55"/>
      <c r="HL320" s="55"/>
      <c r="HM320" s="55"/>
      <c r="HN320" s="55"/>
      <c r="HO320" s="55"/>
      <c r="HP320" s="55"/>
      <c r="HQ320" s="55"/>
      <c r="HR320" s="55"/>
      <c r="HS320" s="55"/>
      <c r="HT320" s="55"/>
      <c r="HU320" s="55"/>
      <c r="HV320" s="55"/>
      <c r="HW320" s="55"/>
      <c r="HX320" s="55"/>
      <c r="HY320" s="55"/>
      <c r="HZ320" s="55"/>
      <c r="IA320" s="55"/>
      <c r="IB320" s="55"/>
      <c r="IC320" s="55"/>
      <c r="ID320" s="55"/>
      <c r="IE320" s="55"/>
      <c r="IF320" s="55"/>
      <c r="IG320" s="55"/>
      <c r="IH320" s="55"/>
      <c r="II320" s="55"/>
      <c r="IJ320" s="55"/>
      <c r="IK320" s="55"/>
      <c r="IL320" s="55"/>
      <c r="IM320" s="55"/>
      <c r="IN320" s="55"/>
      <c r="IO320" s="55"/>
      <c r="IP320" s="55"/>
      <c r="IQ320" s="55"/>
      <c r="IR320" s="55"/>
    </row>
    <row r="321" spans="1:252" ht="24.75" customHeight="1">
      <c r="A321" s="15">
        <v>318</v>
      </c>
      <c r="B321" s="14" t="s">
        <v>91</v>
      </c>
      <c r="C321" s="14" t="s">
        <v>688</v>
      </c>
      <c r="D321" s="14" t="s">
        <v>106</v>
      </c>
      <c r="E321" s="14" t="s">
        <v>695</v>
      </c>
      <c r="F321" s="14" t="s">
        <v>696</v>
      </c>
      <c r="G321" s="14" t="s">
        <v>22</v>
      </c>
      <c r="H321" s="14">
        <v>35.4</v>
      </c>
      <c r="I321" s="14">
        <v>81.4</v>
      </c>
      <c r="J321" s="14">
        <f t="shared" si="23"/>
        <v>58.400000000000006</v>
      </c>
      <c r="K321" s="62">
        <v>4</v>
      </c>
      <c r="L321" s="14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  <c r="HG321" s="55"/>
      <c r="HH321" s="55"/>
      <c r="HI321" s="55"/>
      <c r="HJ321" s="55"/>
      <c r="HK321" s="55"/>
      <c r="HL321" s="55"/>
      <c r="HM321" s="55"/>
      <c r="HN321" s="55"/>
      <c r="HO321" s="55"/>
      <c r="HP321" s="55"/>
      <c r="HQ321" s="55"/>
      <c r="HR321" s="55"/>
      <c r="HS321" s="55"/>
      <c r="HT321" s="55"/>
      <c r="HU321" s="55"/>
      <c r="HV321" s="55"/>
      <c r="HW321" s="55"/>
      <c r="HX321" s="55"/>
      <c r="HY321" s="55"/>
      <c r="HZ321" s="55"/>
      <c r="IA321" s="55"/>
      <c r="IB321" s="55"/>
      <c r="IC321" s="55"/>
      <c r="ID321" s="55"/>
      <c r="IE321" s="55"/>
      <c r="IF321" s="55"/>
      <c r="IG321" s="55"/>
      <c r="IH321" s="55"/>
      <c r="II321" s="55"/>
      <c r="IJ321" s="55"/>
      <c r="IK321" s="55"/>
      <c r="IL321" s="55"/>
      <c r="IM321" s="55"/>
      <c r="IN321" s="55"/>
      <c r="IO321" s="55"/>
      <c r="IP321" s="55"/>
      <c r="IQ321" s="55"/>
      <c r="IR321" s="55"/>
    </row>
    <row r="322" spans="1:252" ht="24.75" customHeight="1">
      <c r="A322" s="15">
        <v>319</v>
      </c>
      <c r="B322" s="14" t="s">
        <v>91</v>
      </c>
      <c r="C322" s="14" t="s">
        <v>688</v>
      </c>
      <c r="D322" s="14" t="s">
        <v>106</v>
      </c>
      <c r="E322" s="14" t="s">
        <v>697</v>
      </c>
      <c r="F322" s="14" t="s">
        <v>652</v>
      </c>
      <c r="G322" s="14" t="s">
        <v>22</v>
      </c>
      <c r="H322" s="14">
        <v>39.2</v>
      </c>
      <c r="I322" s="14">
        <v>77.6</v>
      </c>
      <c r="J322" s="14">
        <f t="shared" si="23"/>
        <v>58.4</v>
      </c>
      <c r="K322" s="62">
        <v>4</v>
      </c>
      <c r="L322" s="14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  <c r="HG322" s="55"/>
      <c r="HH322" s="55"/>
      <c r="HI322" s="55"/>
      <c r="HJ322" s="55"/>
      <c r="HK322" s="55"/>
      <c r="HL322" s="55"/>
      <c r="HM322" s="55"/>
      <c r="HN322" s="55"/>
      <c r="HO322" s="55"/>
      <c r="HP322" s="55"/>
      <c r="HQ322" s="55"/>
      <c r="HR322" s="55"/>
      <c r="HS322" s="55"/>
      <c r="HT322" s="55"/>
      <c r="HU322" s="55"/>
      <c r="HV322" s="55"/>
      <c r="HW322" s="55"/>
      <c r="HX322" s="55"/>
      <c r="HY322" s="55"/>
      <c r="HZ322" s="55"/>
      <c r="IA322" s="55"/>
      <c r="IB322" s="55"/>
      <c r="IC322" s="55"/>
      <c r="ID322" s="55"/>
      <c r="IE322" s="55"/>
      <c r="IF322" s="55"/>
      <c r="IG322" s="55"/>
      <c r="IH322" s="55"/>
      <c r="II322" s="55"/>
      <c r="IJ322" s="55"/>
      <c r="IK322" s="55"/>
      <c r="IL322" s="55"/>
      <c r="IM322" s="55"/>
      <c r="IN322" s="55"/>
      <c r="IO322" s="55"/>
      <c r="IP322" s="55"/>
      <c r="IQ322" s="55"/>
      <c r="IR322" s="55"/>
    </row>
    <row r="323" spans="1:252" ht="24.75" customHeight="1">
      <c r="A323" s="15">
        <v>320</v>
      </c>
      <c r="B323" s="14" t="s">
        <v>91</v>
      </c>
      <c r="C323" s="14" t="s">
        <v>688</v>
      </c>
      <c r="D323" s="14" t="s">
        <v>106</v>
      </c>
      <c r="E323" s="14" t="s">
        <v>698</v>
      </c>
      <c r="F323" s="14" t="s">
        <v>699</v>
      </c>
      <c r="G323" s="14" t="s">
        <v>22</v>
      </c>
      <c r="H323" s="14">
        <v>32.8</v>
      </c>
      <c r="I323" s="14">
        <v>78.2</v>
      </c>
      <c r="J323" s="14">
        <f t="shared" si="23"/>
        <v>55.5</v>
      </c>
      <c r="K323" s="62">
        <v>6</v>
      </c>
      <c r="L323" s="14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</row>
    <row r="324" spans="1:252" ht="24.75" customHeight="1">
      <c r="A324" s="15">
        <v>321</v>
      </c>
      <c r="B324" s="14" t="s">
        <v>91</v>
      </c>
      <c r="C324" s="14" t="s">
        <v>688</v>
      </c>
      <c r="D324" s="14" t="s">
        <v>106</v>
      </c>
      <c r="E324" s="14" t="s">
        <v>700</v>
      </c>
      <c r="F324" s="14" t="s">
        <v>701</v>
      </c>
      <c r="G324" s="14" t="s">
        <v>22</v>
      </c>
      <c r="H324" s="14">
        <v>56.2</v>
      </c>
      <c r="I324" s="14">
        <v>0</v>
      </c>
      <c r="J324" s="14">
        <f t="shared" si="23"/>
        <v>28.1</v>
      </c>
      <c r="K324" s="62">
        <v>7</v>
      </c>
      <c r="L324" s="14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  <c r="HS324" s="55"/>
      <c r="HT324" s="55"/>
      <c r="HU324" s="55"/>
      <c r="HV324" s="55"/>
      <c r="HW324" s="55"/>
      <c r="HX324" s="55"/>
      <c r="HY324" s="55"/>
      <c r="HZ324" s="55"/>
      <c r="IA324" s="55"/>
      <c r="IB324" s="55"/>
      <c r="IC324" s="55"/>
      <c r="ID324" s="55"/>
      <c r="IE324" s="55"/>
      <c r="IF324" s="55"/>
      <c r="IG324" s="55"/>
      <c r="IH324" s="55"/>
      <c r="II324" s="55"/>
      <c r="IJ324" s="55"/>
      <c r="IK324" s="55"/>
      <c r="IL324" s="55"/>
      <c r="IM324" s="55"/>
      <c r="IN324" s="55"/>
      <c r="IO324" s="55"/>
      <c r="IP324" s="55"/>
      <c r="IQ324" s="55"/>
      <c r="IR324" s="55"/>
    </row>
    <row r="325" spans="1:252" ht="24.75" customHeight="1">
      <c r="A325" s="15">
        <v>322</v>
      </c>
      <c r="B325" s="14" t="s">
        <v>91</v>
      </c>
      <c r="C325" s="14" t="s">
        <v>688</v>
      </c>
      <c r="D325" s="14" t="s">
        <v>106</v>
      </c>
      <c r="E325" s="14">
        <v>21237401</v>
      </c>
      <c r="F325" s="14" t="s">
        <v>702</v>
      </c>
      <c r="G325" s="14" t="s">
        <v>22</v>
      </c>
      <c r="H325" s="14">
        <v>47.4</v>
      </c>
      <c r="I325" s="14">
        <v>0</v>
      </c>
      <c r="J325" s="14">
        <f t="shared" si="23"/>
        <v>23.7</v>
      </c>
      <c r="K325" s="62">
        <v>8</v>
      </c>
      <c r="L325" s="14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  <c r="HG325" s="55"/>
      <c r="HH325" s="55"/>
      <c r="HI325" s="55"/>
      <c r="HJ325" s="55"/>
      <c r="HK325" s="55"/>
      <c r="HL325" s="55"/>
      <c r="HM325" s="55"/>
      <c r="HN325" s="55"/>
      <c r="HO325" s="55"/>
      <c r="HP325" s="55"/>
      <c r="HQ325" s="55"/>
      <c r="HR325" s="55"/>
      <c r="HS325" s="55"/>
      <c r="HT325" s="55"/>
      <c r="HU325" s="55"/>
      <c r="HV325" s="55"/>
      <c r="HW325" s="55"/>
      <c r="HX325" s="55"/>
      <c r="HY325" s="55"/>
      <c r="HZ325" s="55"/>
      <c r="IA325" s="55"/>
      <c r="IB325" s="55"/>
      <c r="IC325" s="55"/>
      <c r="ID325" s="55"/>
      <c r="IE325" s="55"/>
      <c r="IF325" s="55"/>
      <c r="IG325" s="55"/>
      <c r="IH325" s="55"/>
      <c r="II325" s="55"/>
      <c r="IJ325" s="55"/>
      <c r="IK325" s="55"/>
      <c r="IL325" s="55"/>
      <c r="IM325" s="55"/>
      <c r="IN325" s="55"/>
      <c r="IO325" s="55"/>
      <c r="IP325" s="55"/>
      <c r="IQ325" s="55"/>
      <c r="IR325" s="55"/>
    </row>
    <row r="326" spans="1:252" ht="24.75" customHeight="1">
      <c r="A326" s="15">
        <v>323</v>
      </c>
      <c r="B326" s="14" t="s">
        <v>91</v>
      </c>
      <c r="C326" s="14" t="s">
        <v>703</v>
      </c>
      <c r="D326" s="14" t="s">
        <v>106</v>
      </c>
      <c r="E326" s="14" t="s">
        <v>704</v>
      </c>
      <c r="F326" s="14" t="s">
        <v>705</v>
      </c>
      <c r="G326" s="14" t="s">
        <v>22</v>
      </c>
      <c r="H326" s="14">
        <v>55.2</v>
      </c>
      <c r="I326" s="14">
        <v>86.2</v>
      </c>
      <c r="J326" s="14">
        <f t="shared" si="23"/>
        <v>70.7</v>
      </c>
      <c r="K326" s="64">
        <v>1</v>
      </c>
      <c r="L326" s="14" t="s">
        <v>19</v>
      </c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  <c r="HG326" s="55"/>
      <c r="HH326" s="55"/>
      <c r="HI326" s="55"/>
      <c r="HJ326" s="55"/>
      <c r="HK326" s="55"/>
      <c r="HL326" s="55"/>
      <c r="HM326" s="55"/>
      <c r="HN326" s="55"/>
      <c r="HO326" s="55"/>
      <c r="HP326" s="55"/>
      <c r="HQ326" s="55"/>
      <c r="HR326" s="55"/>
      <c r="HS326" s="55"/>
      <c r="HT326" s="55"/>
      <c r="HU326" s="55"/>
      <c r="HV326" s="55"/>
      <c r="HW326" s="55"/>
      <c r="HX326" s="55"/>
      <c r="HY326" s="55"/>
      <c r="HZ326" s="55"/>
      <c r="IA326" s="55"/>
      <c r="IB326" s="55"/>
      <c r="IC326" s="55"/>
      <c r="ID326" s="55"/>
      <c r="IE326" s="55"/>
      <c r="IF326" s="55"/>
      <c r="IG326" s="55"/>
      <c r="IH326" s="55"/>
      <c r="II326" s="55"/>
      <c r="IJ326" s="55"/>
      <c r="IK326" s="55"/>
      <c r="IL326" s="55"/>
      <c r="IM326" s="55"/>
      <c r="IN326" s="55"/>
      <c r="IO326" s="55"/>
      <c r="IP326" s="55"/>
      <c r="IQ326" s="55"/>
      <c r="IR326" s="55"/>
    </row>
    <row r="327" spans="1:252" ht="24.75" customHeight="1">
      <c r="A327" s="15">
        <v>324</v>
      </c>
      <c r="B327" s="14" t="s">
        <v>91</v>
      </c>
      <c r="C327" s="14" t="s">
        <v>703</v>
      </c>
      <c r="D327" s="14" t="s">
        <v>106</v>
      </c>
      <c r="E327" s="14" t="s">
        <v>706</v>
      </c>
      <c r="F327" s="14" t="s">
        <v>707</v>
      </c>
      <c r="G327" s="14" t="s">
        <v>22</v>
      </c>
      <c r="H327" s="14">
        <v>53.8</v>
      </c>
      <c r="I327" s="14">
        <v>82</v>
      </c>
      <c r="J327" s="14">
        <f t="shared" si="23"/>
        <v>67.9</v>
      </c>
      <c r="K327" s="64">
        <v>2</v>
      </c>
      <c r="L327" s="14" t="s">
        <v>19</v>
      </c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  <c r="HS327" s="55"/>
      <c r="HT327" s="55"/>
      <c r="HU327" s="55"/>
      <c r="HV327" s="55"/>
      <c r="HW327" s="55"/>
      <c r="HX327" s="55"/>
      <c r="HY327" s="55"/>
      <c r="HZ327" s="55"/>
      <c r="IA327" s="55"/>
      <c r="IB327" s="55"/>
      <c r="IC327" s="55"/>
      <c r="ID327" s="55"/>
      <c r="IE327" s="55"/>
      <c r="IF327" s="55"/>
      <c r="IG327" s="55"/>
      <c r="IH327" s="55"/>
      <c r="II327" s="55"/>
      <c r="IJ327" s="55"/>
      <c r="IK327" s="55"/>
      <c r="IL327" s="55"/>
      <c r="IM327" s="55"/>
      <c r="IN327" s="55"/>
      <c r="IO327" s="55"/>
      <c r="IP327" s="55"/>
      <c r="IQ327" s="55"/>
      <c r="IR327" s="55"/>
    </row>
    <row r="328" spans="1:252" ht="24.75" customHeight="1">
      <c r="A328" s="15">
        <v>325</v>
      </c>
      <c r="B328" s="14" t="s">
        <v>91</v>
      </c>
      <c r="C328" s="14" t="s">
        <v>703</v>
      </c>
      <c r="D328" s="14" t="s">
        <v>106</v>
      </c>
      <c r="E328" s="14" t="s">
        <v>708</v>
      </c>
      <c r="F328" s="14" t="s">
        <v>709</v>
      </c>
      <c r="G328" s="14" t="s">
        <v>22</v>
      </c>
      <c r="H328" s="14">
        <v>57.6</v>
      </c>
      <c r="I328" s="14">
        <v>77.6</v>
      </c>
      <c r="J328" s="14">
        <f t="shared" si="23"/>
        <v>67.6</v>
      </c>
      <c r="K328" s="64">
        <v>3</v>
      </c>
      <c r="L328" s="14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</row>
    <row r="329" spans="1:252" ht="24.75" customHeight="1">
      <c r="A329" s="15">
        <v>326</v>
      </c>
      <c r="B329" s="14" t="s">
        <v>91</v>
      </c>
      <c r="C329" s="14" t="s">
        <v>703</v>
      </c>
      <c r="D329" s="14" t="s">
        <v>106</v>
      </c>
      <c r="E329" s="14" t="s">
        <v>710</v>
      </c>
      <c r="F329" s="14" t="s">
        <v>711</v>
      </c>
      <c r="G329" s="14" t="s">
        <v>22</v>
      </c>
      <c r="H329" s="14">
        <v>50.4</v>
      </c>
      <c r="I329" s="14">
        <v>82</v>
      </c>
      <c r="J329" s="14">
        <f t="shared" si="23"/>
        <v>66.2</v>
      </c>
      <c r="K329" s="64">
        <v>4</v>
      </c>
      <c r="L329" s="14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  <c r="HS329" s="55"/>
      <c r="HT329" s="55"/>
      <c r="HU329" s="55"/>
      <c r="HV329" s="55"/>
      <c r="HW329" s="55"/>
      <c r="HX329" s="55"/>
      <c r="HY329" s="55"/>
      <c r="HZ329" s="55"/>
      <c r="IA329" s="55"/>
      <c r="IB329" s="55"/>
      <c r="IC329" s="55"/>
      <c r="ID329" s="55"/>
      <c r="IE329" s="55"/>
      <c r="IF329" s="55"/>
      <c r="IG329" s="55"/>
      <c r="IH329" s="55"/>
      <c r="II329" s="55"/>
      <c r="IJ329" s="55"/>
      <c r="IK329" s="55"/>
      <c r="IL329" s="55"/>
      <c r="IM329" s="55"/>
      <c r="IN329" s="55"/>
      <c r="IO329" s="55"/>
      <c r="IP329" s="55"/>
      <c r="IQ329" s="55"/>
      <c r="IR329" s="55"/>
    </row>
    <row r="330" spans="1:12" ht="24.75" customHeight="1">
      <c r="A330" s="15">
        <v>327</v>
      </c>
      <c r="B330" s="14" t="s">
        <v>91</v>
      </c>
      <c r="C330" s="14" t="s">
        <v>703</v>
      </c>
      <c r="D330" s="14" t="s">
        <v>106</v>
      </c>
      <c r="E330" s="14" t="s">
        <v>712</v>
      </c>
      <c r="F330" s="14" t="s">
        <v>713</v>
      </c>
      <c r="G330" s="14" t="s">
        <v>22</v>
      </c>
      <c r="H330" s="14">
        <v>51.2</v>
      </c>
      <c r="I330" s="14">
        <v>77.2</v>
      </c>
      <c r="J330" s="14">
        <f t="shared" si="23"/>
        <v>64.2</v>
      </c>
      <c r="K330" s="65">
        <v>5</v>
      </c>
      <c r="L330" s="14"/>
    </row>
    <row r="331" spans="1:252" ht="24.75" customHeight="1">
      <c r="A331" s="15">
        <v>328</v>
      </c>
      <c r="B331" s="14" t="s">
        <v>91</v>
      </c>
      <c r="C331" s="14" t="s">
        <v>703</v>
      </c>
      <c r="D331" s="14" t="s">
        <v>106</v>
      </c>
      <c r="E331" s="14" t="s">
        <v>714</v>
      </c>
      <c r="F331" s="14" t="s">
        <v>715</v>
      </c>
      <c r="G331" s="14" t="s">
        <v>22</v>
      </c>
      <c r="H331" s="14">
        <v>49</v>
      </c>
      <c r="I331" s="14">
        <v>0</v>
      </c>
      <c r="J331" s="14">
        <f t="shared" si="23"/>
        <v>24.5</v>
      </c>
      <c r="K331" s="64">
        <v>6</v>
      </c>
      <c r="L331" s="14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  <c r="HG331" s="55"/>
      <c r="HH331" s="55"/>
      <c r="HI331" s="55"/>
      <c r="HJ331" s="55"/>
      <c r="HK331" s="55"/>
      <c r="HL331" s="55"/>
      <c r="HM331" s="55"/>
      <c r="HN331" s="55"/>
      <c r="HO331" s="55"/>
      <c r="HP331" s="55"/>
      <c r="HQ331" s="55"/>
      <c r="HR331" s="55"/>
      <c r="HS331" s="55"/>
      <c r="HT331" s="55"/>
      <c r="HU331" s="55"/>
      <c r="HV331" s="55"/>
      <c r="HW331" s="55"/>
      <c r="HX331" s="55"/>
      <c r="HY331" s="55"/>
      <c r="HZ331" s="55"/>
      <c r="IA331" s="55"/>
      <c r="IB331" s="55"/>
      <c r="IC331" s="55"/>
      <c r="ID331" s="55"/>
      <c r="IE331" s="55"/>
      <c r="IF331" s="55"/>
      <c r="IG331" s="55"/>
      <c r="IH331" s="55"/>
      <c r="II331" s="55"/>
      <c r="IJ331" s="55"/>
      <c r="IK331" s="55"/>
      <c r="IL331" s="55"/>
      <c r="IM331" s="55"/>
      <c r="IN331" s="55"/>
      <c r="IO331" s="55"/>
      <c r="IP331" s="55"/>
      <c r="IQ331" s="55"/>
      <c r="IR331" s="55"/>
    </row>
    <row r="332" spans="1:252" ht="24.75" customHeight="1">
      <c r="A332" s="15">
        <v>329</v>
      </c>
      <c r="B332" s="14" t="s">
        <v>91</v>
      </c>
      <c r="C332" s="14" t="s">
        <v>716</v>
      </c>
      <c r="D332" s="14" t="s">
        <v>106</v>
      </c>
      <c r="E332" s="14" t="s">
        <v>717</v>
      </c>
      <c r="F332" s="14" t="s">
        <v>718</v>
      </c>
      <c r="G332" s="14" t="s">
        <v>22</v>
      </c>
      <c r="H332" s="14">
        <v>57.6</v>
      </c>
      <c r="I332" s="14">
        <v>83.7</v>
      </c>
      <c r="J332" s="14">
        <f t="shared" si="23"/>
        <v>70.65</v>
      </c>
      <c r="K332" s="62">
        <v>1</v>
      </c>
      <c r="L332" s="14" t="s">
        <v>19</v>
      </c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  <c r="HS332" s="55"/>
      <c r="HT332" s="55"/>
      <c r="HU332" s="55"/>
      <c r="HV332" s="55"/>
      <c r="HW332" s="55"/>
      <c r="HX332" s="55"/>
      <c r="HY332" s="55"/>
      <c r="HZ332" s="55"/>
      <c r="IA332" s="55"/>
      <c r="IB332" s="55"/>
      <c r="IC332" s="55"/>
      <c r="ID332" s="55"/>
      <c r="IE332" s="55"/>
      <c r="IF332" s="55"/>
      <c r="IG332" s="55"/>
      <c r="IH332" s="55"/>
      <c r="II332" s="55"/>
      <c r="IJ332" s="55"/>
      <c r="IK332" s="55"/>
      <c r="IL332" s="55"/>
      <c r="IM332" s="55"/>
      <c r="IN332" s="55"/>
      <c r="IO332" s="55"/>
      <c r="IP332" s="55"/>
      <c r="IQ332" s="55"/>
      <c r="IR332" s="55"/>
    </row>
    <row r="333" spans="1:252" ht="24.75" customHeight="1">
      <c r="A333" s="15">
        <v>330</v>
      </c>
      <c r="B333" s="14" t="s">
        <v>91</v>
      </c>
      <c r="C333" s="14" t="s">
        <v>716</v>
      </c>
      <c r="D333" s="14" t="s">
        <v>106</v>
      </c>
      <c r="E333" s="14" t="s">
        <v>719</v>
      </c>
      <c r="F333" s="14" t="s">
        <v>720</v>
      </c>
      <c r="G333" s="14" t="s">
        <v>22</v>
      </c>
      <c r="H333" s="14">
        <v>56</v>
      </c>
      <c r="I333" s="14">
        <v>85.3</v>
      </c>
      <c r="J333" s="14">
        <f t="shared" si="23"/>
        <v>70.65</v>
      </c>
      <c r="K333" s="62">
        <v>1</v>
      </c>
      <c r="L333" s="14" t="s">
        <v>19</v>
      </c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  <c r="HS333" s="55"/>
      <c r="HT333" s="55"/>
      <c r="HU333" s="55"/>
      <c r="HV333" s="55"/>
      <c r="HW333" s="55"/>
      <c r="HX333" s="55"/>
      <c r="HY333" s="55"/>
      <c r="HZ333" s="55"/>
      <c r="IA333" s="55"/>
      <c r="IB333" s="55"/>
      <c r="IC333" s="55"/>
      <c r="ID333" s="55"/>
      <c r="IE333" s="55"/>
      <c r="IF333" s="55"/>
      <c r="IG333" s="55"/>
      <c r="IH333" s="55"/>
      <c r="II333" s="55"/>
      <c r="IJ333" s="55"/>
      <c r="IK333" s="55"/>
      <c r="IL333" s="55"/>
      <c r="IM333" s="55"/>
      <c r="IN333" s="55"/>
      <c r="IO333" s="55"/>
      <c r="IP333" s="55"/>
      <c r="IQ333" s="55"/>
      <c r="IR333" s="55"/>
    </row>
    <row r="334" spans="1:252" ht="24.75" customHeight="1">
      <c r="A334" s="15">
        <v>331</v>
      </c>
      <c r="B334" s="14" t="s">
        <v>91</v>
      </c>
      <c r="C334" s="14" t="s">
        <v>716</v>
      </c>
      <c r="D334" s="14" t="s">
        <v>106</v>
      </c>
      <c r="E334" s="14" t="s">
        <v>721</v>
      </c>
      <c r="F334" s="14" t="s">
        <v>722</v>
      </c>
      <c r="G334" s="14" t="s">
        <v>22</v>
      </c>
      <c r="H334" s="14">
        <v>63.2</v>
      </c>
      <c r="I334" s="14">
        <v>74.8</v>
      </c>
      <c r="J334" s="14">
        <f t="shared" si="23"/>
        <v>69</v>
      </c>
      <c r="K334" s="62">
        <v>3</v>
      </c>
      <c r="L334" s="14" t="s">
        <v>19</v>
      </c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  <c r="HS334" s="55"/>
      <c r="HT334" s="55"/>
      <c r="HU334" s="55"/>
      <c r="HV334" s="55"/>
      <c r="HW334" s="55"/>
      <c r="HX334" s="55"/>
      <c r="HY334" s="55"/>
      <c r="HZ334" s="55"/>
      <c r="IA334" s="55"/>
      <c r="IB334" s="55"/>
      <c r="IC334" s="55"/>
      <c r="ID334" s="55"/>
      <c r="IE334" s="55"/>
      <c r="IF334" s="55"/>
      <c r="IG334" s="55"/>
      <c r="IH334" s="55"/>
      <c r="II334" s="55"/>
      <c r="IJ334" s="55"/>
      <c r="IK334" s="55"/>
      <c r="IL334" s="55"/>
      <c r="IM334" s="55"/>
      <c r="IN334" s="55"/>
      <c r="IO334" s="55"/>
      <c r="IP334" s="55"/>
      <c r="IQ334" s="55"/>
      <c r="IR334" s="55"/>
    </row>
    <row r="335" spans="1:252" ht="24.75" customHeight="1">
      <c r="A335" s="15">
        <v>332</v>
      </c>
      <c r="B335" s="14" t="s">
        <v>91</v>
      </c>
      <c r="C335" s="14" t="s">
        <v>716</v>
      </c>
      <c r="D335" s="14" t="s">
        <v>106</v>
      </c>
      <c r="E335" s="14" t="s">
        <v>723</v>
      </c>
      <c r="F335" s="14" t="s">
        <v>724</v>
      </c>
      <c r="G335" s="14" t="s">
        <v>22</v>
      </c>
      <c r="H335" s="14">
        <v>56.2</v>
      </c>
      <c r="I335" s="14">
        <v>80.8</v>
      </c>
      <c r="J335" s="14">
        <f t="shared" si="23"/>
        <v>68.5</v>
      </c>
      <c r="K335" s="62">
        <v>4</v>
      </c>
      <c r="L335" s="14" t="s">
        <v>19</v>
      </c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  <c r="HS335" s="55"/>
      <c r="HT335" s="55"/>
      <c r="HU335" s="55"/>
      <c r="HV335" s="55"/>
      <c r="HW335" s="55"/>
      <c r="HX335" s="55"/>
      <c r="HY335" s="55"/>
      <c r="HZ335" s="55"/>
      <c r="IA335" s="55"/>
      <c r="IB335" s="55"/>
      <c r="IC335" s="55"/>
      <c r="ID335" s="55"/>
      <c r="IE335" s="55"/>
      <c r="IF335" s="55"/>
      <c r="IG335" s="55"/>
      <c r="IH335" s="55"/>
      <c r="II335" s="55"/>
      <c r="IJ335" s="55"/>
      <c r="IK335" s="55"/>
      <c r="IL335" s="55"/>
      <c r="IM335" s="55"/>
      <c r="IN335" s="55"/>
      <c r="IO335" s="55"/>
      <c r="IP335" s="55"/>
      <c r="IQ335" s="55"/>
      <c r="IR335" s="55"/>
    </row>
    <row r="336" spans="1:252" ht="24.75" customHeight="1">
      <c r="A336" s="15">
        <v>333</v>
      </c>
      <c r="B336" s="14" t="s">
        <v>91</v>
      </c>
      <c r="C336" s="14" t="s">
        <v>716</v>
      </c>
      <c r="D336" s="14" t="s">
        <v>106</v>
      </c>
      <c r="E336" s="14" t="s">
        <v>725</v>
      </c>
      <c r="F336" s="14" t="s">
        <v>726</v>
      </c>
      <c r="G336" s="14" t="s">
        <v>22</v>
      </c>
      <c r="H336" s="14">
        <v>51.2</v>
      </c>
      <c r="I336" s="14">
        <v>80.2</v>
      </c>
      <c r="J336" s="14">
        <f t="shared" si="23"/>
        <v>65.7</v>
      </c>
      <c r="K336" s="62">
        <v>5</v>
      </c>
      <c r="L336" s="14" t="s">
        <v>19</v>
      </c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</row>
    <row r="337" spans="1:252" ht="24.75" customHeight="1">
      <c r="A337" s="15">
        <v>334</v>
      </c>
      <c r="B337" s="14" t="s">
        <v>91</v>
      </c>
      <c r="C337" s="14" t="s">
        <v>716</v>
      </c>
      <c r="D337" s="14" t="s">
        <v>106</v>
      </c>
      <c r="E337" s="14" t="s">
        <v>727</v>
      </c>
      <c r="F337" s="14" t="s">
        <v>728</v>
      </c>
      <c r="G337" s="14" t="s">
        <v>22</v>
      </c>
      <c r="H337" s="14">
        <v>52</v>
      </c>
      <c r="I337" s="14">
        <v>78.8</v>
      </c>
      <c r="J337" s="14">
        <f t="shared" si="23"/>
        <v>65.4</v>
      </c>
      <c r="K337" s="62">
        <v>6</v>
      </c>
      <c r="L337" s="14" t="s">
        <v>19</v>
      </c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  <c r="HS337" s="55"/>
      <c r="HT337" s="55"/>
      <c r="HU337" s="55"/>
      <c r="HV337" s="55"/>
      <c r="HW337" s="55"/>
      <c r="HX337" s="55"/>
      <c r="HY337" s="55"/>
      <c r="HZ337" s="55"/>
      <c r="IA337" s="55"/>
      <c r="IB337" s="55"/>
      <c r="IC337" s="55"/>
      <c r="ID337" s="55"/>
      <c r="IE337" s="55"/>
      <c r="IF337" s="55"/>
      <c r="IG337" s="55"/>
      <c r="IH337" s="55"/>
      <c r="II337" s="55"/>
      <c r="IJ337" s="55"/>
      <c r="IK337" s="55"/>
      <c r="IL337" s="55"/>
      <c r="IM337" s="55"/>
      <c r="IN337" s="55"/>
      <c r="IO337" s="55"/>
      <c r="IP337" s="55"/>
      <c r="IQ337" s="55"/>
      <c r="IR337" s="55"/>
    </row>
    <row r="338" spans="1:252" ht="24.75" customHeight="1">
      <c r="A338" s="15">
        <v>335</v>
      </c>
      <c r="B338" s="14" t="s">
        <v>91</v>
      </c>
      <c r="C338" s="14" t="s">
        <v>716</v>
      </c>
      <c r="D338" s="14" t="s">
        <v>106</v>
      </c>
      <c r="E338" s="14" t="s">
        <v>729</v>
      </c>
      <c r="F338" s="14" t="s">
        <v>730</v>
      </c>
      <c r="G338" s="14" t="s">
        <v>22</v>
      </c>
      <c r="H338" s="14">
        <v>51.4</v>
      </c>
      <c r="I338" s="14">
        <v>79.4</v>
      </c>
      <c r="J338" s="14">
        <f t="shared" si="23"/>
        <v>65.4</v>
      </c>
      <c r="K338" s="62">
        <v>6</v>
      </c>
      <c r="L338" s="14" t="s">
        <v>19</v>
      </c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  <c r="HS338" s="55"/>
      <c r="HT338" s="55"/>
      <c r="HU338" s="55"/>
      <c r="HV338" s="55"/>
      <c r="HW338" s="55"/>
      <c r="HX338" s="55"/>
      <c r="HY338" s="55"/>
      <c r="HZ338" s="55"/>
      <c r="IA338" s="55"/>
      <c r="IB338" s="55"/>
      <c r="IC338" s="55"/>
      <c r="ID338" s="55"/>
      <c r="IE338" s="55"/>
      <c r="IF338" s="55"/>
      <c r="IG338" s="55"/>
      <c r="IH338" s="55"/>
      <c r="II338" s="55"/>
      <c r="IJ338" s="55"/>
      <c r="IK338" s="55"/>
      <c r="IL338" s="55"/>
      <c r="IM338" s="55"/>
      <c r="IN338" s="55"/>
      <c r="IO338" s="55"/>
      <c r="IP338" s="55"/>
      <c r="IQ338" s="55"/>
      <c r="IR338" s="55"/>
    </row>
    <row r="339" spans="1:252" ht="24.75" customHeight="1">
      <c r="A339" s="15">
        <v>336</v>
      </c>
      <c r="B339" s="14" t="s">
        <v>91</v>
      </c>
      <c r="C339" s="59" t="s">
        <v>716</v>
      </c>
      <c r="D339" s="59" t="s">
        <v>106</v>
      </c>
      <c r="E339" s="59" t="s">
        <v>731</v>
      </c>
      <c r="F339" s="59" t="s">
        <v>732</v>
      </c>
      <c r="G339" s="59" t="s">
        <v>22</v>
      </c>
      <c r="H339" s="59">
        <v>50.6</v>
      </c>
      <c r="I339" s="59">
        <v>79.8</v>
      </c>
      <c r="J339" s="59">
        <f t="shared" si="23"/>
        <v>65.2</v>
      </c>
      <c r="K339" s="66">
        <v>8</v>
      </c>
      <c r="L339" s="14" t="s">
        <v>19</v>
      </c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  <c r="HG339" s="55"/>
      <c r="HH339" s="55"/>
      <c r="HI339" s="55"/>
      <c r="HJ339" s="55"/>
      <c r="HK339" s="55"/>
      <c r="HL339" s="55"/>
      <c r="HM339" s="55"/>
      <c r="HN339" s="55"/>
      <c r="HO339" s="55"/>
      <c r="HP339" s="55"/>
      <c r="HQ339" s="55"/>
      <c r="HR339" s="55"/>
      <c r="HS339" s="55"/>
      <c r="HT339" s="55"/>
      <c r="HU339" s="55"/>
      <c r="HV339" s="55"/>
      <c r="HW339" s="55"/>
      <c r="HX339" s="55"/>
      <c r="HY339" s="55"/>
      <c r="HZ339" s="55"/>
      <c r="IA339" s="55"/>
      <c r="IB339" s="55"/>
      <c r="IC339" s="55"/>
      <c r="ID339" s="55"/>
      <c r="IE339" s="55"/>
      <c r="IF339" s="55"/>
      <c r="IG339" s="55"/>
      <c r="IH339" s="55"/>
      <c r="II339" s="55"/>
      <c r="IJ339" s="55"/>
      <c r="IK339" s="55"/>
      <c r="IL339" s="55"/>
      <c r="IM339" s="55"/>
      <c r="IN339" s="55"/>
      <c r="IO339" s="55"/>
      <c r="IP339" s="55"/>
      <c r="IQ339" s="55"/>
      <c r="IR339" s="55"/>
    </row>
    <row r="340" spans="1:252" ht="24.75" customHeight="1">
      <c r="A340" s="15">
        <v>337</v>
      </c>
      <c r="B340" s="14" t="s">
        <v>91</v>
      </c>
      <c r="C340" s="14" t="s">
        <v>716</v>
      </c>
      <c r="D340" s="14" t="s">
        <v>106</v>
      </c>
      <c r="E340" s="14" t="s">
        <v>733</v>
      </c>
      <c r="F340" s="14" t="s">
        <v>734</v>
      </c>
      <c r="G340" s="14" t="s">
        <v>22</v>
      </c>
      <c r="H340" s="14">
        <v>50.4</v>
      </c>
      <c r="I340" s="14">
        <v>80</v>
      </c>
      <c r="J340" s="14">
        <f t="shared" si="23"/>
        <v>65.2</v>
      </c>
      <c r="K340" s="62">
        <v>8</v>
      </c>
      <c r="L340" s="14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  <c r="HS340" s="55"/>
      <c r="HT340" s="55"/>
      <c r="HU340" s="55"/>
      <c r="HV340" s="55"/>
      <c r="HW340" s="55"/>
      <c r="HX340" s="55"/>
      <c r="HY340" s="55"/>
      <c r="HZ340" s="55"/>
      <c r="IA340" s="55"/>
      <c r="IB340" s="55"/>
      <c r="IC340" s="55"/>
      <c r="ID340" s="55"/>
      <c r="IE340" s="55"/>
      <c r="IF340" s="55"/>
      <c r="IG340" s="55"/>
      <c r="IH340" s="55"/>
      <c r="II340" s="55"/>
      <c r="IJ340" s="55"/>
      <c r="IK340" s="55"/>
      <c r="IL340" s="55"/>
      <c r="IM340" s="55"/>
      <c r="IN340" s="55"/>
      <c r="IO340" s="55"/>
      <c r="IP340" s="55"/>
      <c r="IQ340" s="55"/>
      <c r="IR340" s="55"/>
    </row>
    <row r="341" spans="1:252" ht="24.75" customHeight="1">
      <c r="A341" s="15">
        <v>338</v>
      </c>
      <c r="B341" s="14" t="s">
        <v>91</v>
      </c>
      <c r="C341" s="14" t="s">
        <v>716</v>
      </c>
      <c r="D341" s="14" t="s">
        <v>106</v>
      </c>
      <c r="E341" s="14" t="s">
        <v>735</v>
      </c>
      <c r="F341" s="14" t="s">
        <v>736</v>
      </c>
      <c r="G341" s="14" t="s">
        <v>22</v>
      </c>
      <c r="H341" s="14">
        <v>52</v>
      </c>
      <c r="I341" s="14">
        <v>78</v>
      </c>
      <c r="J341" s="14">
        <f t="shared" si="23"/>
        <v>65</v>
      </c>
      <c r="K341" s="62">
        <v>10</v>
      </c>
      <c r="L341" s="14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  <c r="HG341" s="55"/>
      <c r="HH341" s="55"/>
      <c r="HI341" s="55"/>
      <c r="HJ341" s="55"/>
      <c r="HK341" s="55"/>
      <c r="HL341" s="55"/>
      <c r="HM341" s="55"/>
      <c r="HN341" s="55"/>
      <c r="HO341" s="55"/>
      <c r="HP341" s="55"/>
      <c r="HQ341" s="55"/>
      <c r="HR341" s="55"/>
      <c r="HS341" s="55"/>
      <c r="HT341" s="55"/>
      <c r="HU341" s="55"/>
      <c r="HV341" s="55"/>
      <c r="HW341" s="55"/>
      <c r="HX341" s="55"/>
      <c r="HY341" s="55"/>
      <c r="HZ341" s="55"/>
      <c r="IA341" s="55"/>
      <c r="IB341" s="55"/>
      <c r="IC341" s="55"/>
      <c r="ID341" s="55"/>
      <c r="IE341" s="55"/>
      <c r="IF341" s="55"/>
      <c r="IG341" s="55"/>
      <c r="IH341" s="55"/>
      <c r="II341" s="55"/>
      <c r="IJ341" s="55"/>
      <c r="IK341" s="55"/>
      <c r="IL341" s="55"/>
      <c r="IM341" s="55"/>
      <c r="IN341" s="55"/>
      <c r="IO341" s="55"/>
      <c r="IP341" s="55"/>
      <c r="IQ341" s="55"/>
      <c r="IR341" s="55"/>
    </row>
    <row r="342" spans="1:252" ht="24.75" customHeight="1">
      <c r="A342" s="15">
        <v>339</v>
      </c>
      <c r="B342" s="14" t="s">
        <v>91</v>
      </c>
      <c r="C342" s="14" t="s">
        <v>716</v>
      </c>
      <c r="D342" s="14" t="s">
        <v>106</v>
      </c>
      <c r="E342" s="14" t="s">
        <v>737</v>
      </c>
      <c r="F342" s="14" t="s">
        <v>738</v>
      </c>
      <c r="G342" s="14" t="s">
        <v>22</v>
      </c>
      <c r="H342" s="14">
        <v>51.2</v>
      </c>
      <c r="I342" s="14">
        <v>78.4</v>
      </c>
      <c r="J342" s="14">
        <f t="shared" si="23"/>
        <v>64.80000000000001</v>
      </c>
      <c r="K342" s="62">
        <v>11</v>
      </c>
      <c r="L342" s="14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  <c r="HG342" s="55"/>
      <c r="HH342" s="55"/>
      <c r="HI342" s="55"/>
      <c r="HJ342" s="55"/>
      <c r="HK342" s="55"/>
      <c r="HL342" s="55"/>
      <c r="HM342" s="55"/>
      <c r="HN342" s="55"/>
      <c r="HO342" s="55"/>
      <c r="HP342" s="55"/>
      <c r="HQ342" s="55"/>
      <c r="HR342" s="55"/>
      <c r="HS342" s="55"/>
      <c r="HT342" s="55"/>
      <c r="HU342" s="55"/>
      <c r="HV342" s="55"/>
      <c r="HW342" s="55"/>
      <c r="HX342" s="55"/>
      <c r="HY342" s="55"/>
      <c r="HZ342" s="55"/>
      <c r="IA342" s="55"/>
      <c r="IB342" s="55"/>
      <c r="IC342" s="55"/>
      <c r="ID342" s="55"/>
      <c r="IE342" s="55"/>
      <c r="IF342" s="55"/>
      <c r="IG342" s="55"/>
      <c r="IH342" s="55"/>
      <c r="II342" s="55"/>
      <c r="IJ342" s="55"/>
      <c r="IK342" s="55"/>
      <c r="IL342" s="55"/>
      <c r="IM342" s="55"/>
      <c r="IN342" s="55"/>
      <c r="IO342" s="55"/>
      <c r="IP342" s="55"/>
      <c r="IQ342" s="55"/>
      <c r="IR342" s="55"/>
    </row>
    <row r="343" spans="1:252" ht="24.75" customHeight="1">
      <c r="A343" s="15">
        <v>340</v>
      </c>
      <c r="B343" s="14" t="s">
        <v>91</v>
      </c>
      <c r="C343" s="14" t="s">
        <v>716</v>
      </c>
      <c r="D343" s="14" t="s">
        <v>106</v>
      </c>
      <c r="E343" s="14" t="s">
        <v>739</v>
      </c>
      <c r="F343" s="14" t="s">
        <v>740</v>
      </c>
      <c r="G343" s="14" t="s">
        <v>22</v>
      </c>
      <c r="H343" s="14">
        <v>52</v>
      </c>
      <c r="I343" s="14">
        <v>77.3</v>
      </c>
      <c r="J343" s="14">
        <f t="shared" si="23"/>
        <v>64.65</v>
      </c>
      <c r="K343" s="62">
        <v>12</v>
      </c>
      <c r="L343" s="14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  <c r="HG343" s="55"/>
      <c r="HH343" s="55"/>
      <c r="HI343" s="55"/>
      <c r="HJ343" s="55"/>
      <c r="HK343" s="55"/>
      <c r="HL343" s="55"/>
      <c r="HM343" s="55"/>
      <c r="HN343" s="55"/>
      <c r="HO343" s="55"/>
      <c r="HP343" s="55"/>
      <c r="HQ343" s="55"/>
      <c r="HR343" s="55"/>
      <c r="HS343" s="55"/>
      <c r="HT343" s="55"/>
      <c r="HU343" s="55"/>
      <c r="HV343" s="55"/>
      <c r="HW343" s="55"/>
      <c r="HX343" s="55"/>
      <c r="HY343" s="55"/>
      <c r="HZ343" s="55"/>
      <c r="IA343" s="55"/>
      <c r="IB343" s="55"/>
      <c r="IC343" s="55"/>
      <c r="ID343" s="55"/>
      <c r="IE343" s="55"/>
      <c r="IF343" s="55"/>
      <c r="IG343" s="55"/>
      <c r="IH343" s="55"/>
      <c r="II343" s="55"/>
      <c r="IJ343" s="55"/>
      <c r="IK343" s="55"/>
      <c r="IL343" s="55"/>
      <c r="IM343" s="55"/>
      <c r="IN343" s="55"/>
      <c r="IO343" s="55"/>
      <c r="IP343" s="55"/>
      <c r="IQ343" s="55"/>
      <c r="IR343" s="55"/>
    </row>
    <row r="344" spans="1:252" ht="24.75" customHeight="1">
      <c r="A344" s="15">
        <v>341</v>
      </c>
      <c r="B344" s="14" t="s">
        <v>91</v>
      </c>
      <c r="C344" s="14" t="s">
        <v>716</v>
      </c>
      <c r="D344" s="14" t="s">
        <v>106</v>
      </c>
      <c r="E344" s="14" t="s">
        <v>741</v>
      </c>
      <c r="F344" s="14" t="s">
        <v>742</v>
      </c>
      <c r="G344" s="14" t="s">
        <v>22</v>
      </c>
      <c r="H344" s="14">
        <v>53.6</v>
      </c>
      <c r="I344" s="14">
        <v>73.2</v>
      </c>
      <c r="J344" s="14">
        <f t="shared" si="23"/>
        <v>63.400000000000006</v>
      </c>
      <c r="K344" s="62">
        <v>13</v>
      </c>
      <c r="L344" s="14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  <c r="HG344" s="55"/>
      <c r="HH344" s="55"/>
      <c r="HI344" s="55"/>
      <c r="HJ344" s="55"/>
      <c r="HK344" s="55"/>
      <c r="HL344" s="55"/>
      <c r="HM344" s="55"/>
      <c r="HN344" s="55"/>
      <c r="HO344" s="55"/>
      <c r="HP344" s="55"/>
      <c r="HQ344" s="55"/>
      <c r="HR344" s="55"/>
      <c r="HS344" s="55"/>
      <c r="HT344" s="55"/>
      <c r="HU344" s="55"/>
      <c r="HV344" s="55"/>
      <c r="HW344" s="55"/>
      <c r="HX344" s="55"/>
      <c r="HY344" s="55"/>
      <c r="HZ344" s="55"/>
      <c r="IA344" s="55"/>
      <c r="IB344" s="55"/>
      <c r="IC344" s="55"/>
      <c r="ID344" s="55"/>
      <c r="IE344" s="55"/>
      <c r="IF344" s="55"/>
      <c r="IG344" s="55"/>
      <c r="IH344" s="55"/>
      <c r="II344" s="55"/>
      <c r="IJ344" s="55"/>
      <c r="IK344" s="55"/>
      <c r="IL344" s="55"/>
      <c r="IM344" s="55"/>
      <c r="IN344" s="55"/>
      <c r="IO344" s="55"/>
      <c r="IP344" s="55"/>
      <c r="IQ344" s="55"/>
      <c r="IR344" s="55"/>
    </row>
    <row r="345" spans="1:252" ht="24.75" customHeight="1">
      <c r="A345" s="15">
        <v>342</v>
      </c>
      <c r="B345" s="14" t="s">
        <v>91</v>
      </c>
      <c r="C345" s="14" t="s">
        <v>716</v>
      </c>
      <c r="D345" s="14" t="s">
        <v>106</v>
      </c>
      <c r="E345" s="14" t="s">
        <v>743</v>
      </c>
      <c r="F345" s="14" t="s">
        <v>744</v>
      </c>
      <c r="G345" s="14" t="s">
        <v>22</v>
      </c>
      <c r="H345" s="14">
        <v>50.4</v>
      </c>
      <c r="I345" s="14">
        <v>76.2</v>
      </c>
      <c r="J345" s="14">
        <f t="shared" si="23"/>
        <v>63.3</v>
      </c>
      <c r="K345" s="62">
        <v>14</v>
      </c>
      <c r="L345" s="14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  <c r="HG345" s="55"/>
      <c r="HH345" s="55"/>
      <c r="HI345" s="55"/>
      <c r="HJ345" s="55"/>
      <c r="HK345" s="55"/>
      <c r="HL345" s="55"/>
      <c r="HM345" s="55"/>
      <c r="HN345" s="55"/>
      <c r="HO345" s="55"/>
      <c r="HP345" s="55"/>
      <c r="HQ345" s="55"/>
      <c r="HR345" s="55"/>
      <c r="HS345" s="55"/>
      <c r="HT345" s="55"/>
      <c r="HU345" s="55"/>
      <c r="HV345" s="55"/>
      <c r="HW345" s="55"/>
      <c r="HX345" s="55"/>
      <c r="HY345" s="55"/>
      <c r="HZ345" s="55"/>
      <c r="IA345" s="55"/>
      <c r="IB345" s="55"/>
      <c r="IC345" s="55"/>
      <c r="ID345" s="55"/>
      <c r="IE345" s="55"/>
      <c r="IF345" s="55"/>
      <c r="IG345" s="55"/>
      <c r="IH345" s="55"/>
      <c r="II345" s="55"/>
      <c r="IJ345" s="55"/>
      <c r="IK345" s="55"/>
      <c r="IL345" s="55"/>
      <c r="IM345" s="55"/>
      <c r="IN345" s="55"/>
      <c r="IO345" s="55"/>
      <c r="IP345" s="55"/>
      <c r="IQ345" s="55"/>
      <c r="IR345" s="55"/>
    </row>
    <row r="346" spans="1:252" ht="24.75" customHeight="1">
      <c r="A346" s="15">
        <v>343</v>
      </c>
      <c r="B346" s="14" t="s">
        <v>91</v>
      </c>
      <c r="C346" s="14" t="s">
        <v>716</v>
      </c>
      <c r="D346" s="14" t="s">
        <v>106</v>
      </c>
      <c r="E346" s="14" t="s">
        <v>745</v>
      </c>
      <c r="F346" s="14" t="s">
        <v>746</v>
      </c>
      <c r="G346" s="14" t="s">
        <v>22</v>
      </c>
      <c r="H346" s="14">
        <v>50.4</v>
      </c>
      <c r="I346" s="14">
        <v>74.8</v>
      </c>
      <c r="J346" s="14">
        <f t="shared" si="23"/>
        <v>62.599999999999994</v>
      </c>
      <c r="K346" s="62">
        <v>15</v>
      </c>
      <c r="L346" s="14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  <c r="HG346" s="55"/>
      <c r="HH346" s="55"/>
      <c r="HI346" s="55"/>
      <c r="HJ346" s="55"/>
      <c r="HK346" s="55"/>
      <c r="HL346" s="55"/>
      <c r="HM346" s="55"/>
      <c r="HN346" s="55"/>
      <c r="HO346" s="55"/>
      <c r="HP346" s="55"/>
      <c r="HQ346" s="55"/>
      <c r="HR346" s="55"/>
      <c r="HS346" s="55"/>
      <c r="HT346" s="55"/>
      <c r="HU346" s="55"/>
      <c r="HV346" s="55"/>
      <c r="HW346" s="55"/>
      <c r="HX346" s="55"/>
      <c r="HY346" s="55"/>
      <c r="HZ346" s="55"/>
      <c r="IA346" s="55"/>
      <c r="IB346" s="55"/>
      <c r="IC346" s="55"/>
      <c r="ID346" s="55"/>
      <c r="IE346" s="55"/>
      <c r="IF346" s="55"/>
      <c r="IG346" s="55"/>
      <c r="IH346" s="55"/>
      <c r="II346" s="55"/>
      <c r="IJ346" s="55"/>
      <c r="IK346" s="55"/>
      <c r="IL346" s="55"/>
      <c r="IM346" s="55"/>
      <c r="IN346" s="55"/>
      <c r="IO346" s="55"/>
      <c r="IP346" s="55"/>
      <c r="IQ346" s="55"/>
      <c r="IR346" s="55"/>
    </row>
    <row r="347" spans="1:252" ht="24.75" customHeight="1">
      <c r="A347" s="15">
        <v>344</v>
      </c>
      <c r="B347" s="14" t="s">
        <v>91</v>
      </c>
      <c r="C347" s="14" t="s">
        <v>716</v>
      </c>
      <c r="D347" s="14" t="s">
        <v>106</v>
      </c>
      <c r="E347" s="14" t="s">
        <v>747</v>
      </c>
      <c r="F347" s="14" t="s">
        <v>748</v>
      </c>
      <c r="G347" s="14" t="s">
        <v>22</v>
      </c>
      <c r="H347" s="14">
        <v>60.8</v>
      </c>
      <c r="I347" s="14">
        <v>0</v>
      </c>
      <c r="J347" s="14">
        <f t="shared" si="23"/>
        <v>30.4</v>
      </c>
      <c r="K347" s="62">
        <v>16</v>
      </c>
      <c r="L347" s="14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  <c r="HG347" s="55"/>
      <c r="HH347" s="55"/>
      <c r="HI347" s="55"/>
      <c r="HJ347" s="55"/>
      <c r="HK347" s="55"/>
      <c r="HL347" s="55"/>
      <c r="HM347" s="55"/>
      <c r="HN347" s="55"/>
      <c r="HO347" s="55"/>
      <c r="HP347" s="55"/>
      <c r="HQ347" s="55"/>
      <c r="HR347" s="55"/>
      <c r="HS347" s="55"/>
      <c r="HT347" s="55"/>
      <c r="HU347" s="55"/>
      <c r="HV347" s="55"/>
      <c r="HW347" s="55"/>
      <c r="HX347" s="55"/>
      <c r="HY347" s="55"/>
      <c r="HZ347" s="55"/>
      <c r="IA347" s="55"/>
      <c r="IB347" s="55"/>
      <c r="IC347" s="55"/>
      <c r="ID347" s="55"/>
      <c r="IE347" s="55"/>
      <c r="IF347" s="55"/>
      <c r="IG347" s="55"/>
      <c r="IH347" s="55"/>
      <c r="II347" s="55"/>
      <c r="IJ347" s="55"/>
      <c r="IK347" s="55"/>
      <c r="IL347" s="55"/>
      <c r="IM347" s="55"/>
      <c r="IN347" s="55"/>
      <c r="IO347" s="55"/>
      <c r="IP347" s="55"/>
      <c r="IQ347" s="55"/>
      <c r="IR347" s="55"/>
    </row>
    <row r="348" spans="1:252" ht="24.75" customHeight="1">
      <c r="A348" s="15">
        <v>345</v>
      </c>
      <c r="B348" s="14" t="s">
        <v>91</v>
      </c>
      <c r="C348" s="14" t="s">
        <v>716</v>
      </c>
      <c r="D348" s="14" t="s">
        <v>106</v>
      </c>
      <c r="E348" s="14" t="s">
        <v>749</v>
      </c>
      <c r="F348" s="14" t="s">
        <v>750</v>
      </c>
      <c r="G348" s="14" t="s">
        <v>22</v>
      </c>
      <c r="H348" s="14">
        <v>60</v>
      </c>
      <c r="I348" s="14">
        <v>0</v>
      </c>
      <c r="J348" s="14">
        <f t="shared" si="23"/>
        <v>30</v>
      </c>
      <c r="K348" s="62">
        <v>17</v>
      </c>
      <c r="L348" s="14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  <c r="HG348" s="55"/>
      <c r="HH348" s="55"/>
      <c r="HI348" s="55"/>
      <c r="HJ348" s="55"/>
      <c r="HK348" s="55"/>
      <c r="HL348" s="55"/>
      <c r="HM348" s="55"/>
      <c r="HN348" s="55"/>
      <c r="HO348" s="55"/>
      <c r="HP348" s="55"/>
      <c r="HQ348" s="55"/>
      <c r="HR348" s="55"/>
      <c r="HS348" s="55"/>
      <c r="HT348" s="55"/>
      <c r="HU348" s="55"/>
      <c r="HV348" s="55"/>
      <c r="HW348" s="55"/>
      <c r="HX348" s="55"/>
      <c r="HY348" s="55"/>
      <c r="HZ348" s="55"/>
      <c r="IA348" s="55"/>
      <c r="IB348" s="55"/>
      <c r="IC348" s="55"/>
      <c r="ID348" s="55"/>
      <c r="IE348" s="55"/>
      <c r="IF348" s="55"/>
      <c r="IG348" s="55"/>
      <c r="IH348" s="55"/>
      <c r="II348" s="55"/>
      <c r="IJ348" s="55"/>
      <c r="IK348" s="55"/>
      <c r="IL348" s="55"/>
      <c r="IM348" s="55"/>
      <c r="IN348" s="55"/>
      <c r="IO348" s="55"/>
      <c r="IP348" s="55"/>
      <c r="IQ348" s="55"/>
      <c r="IR348" s="55"/>
    </row>
    <row r="349" spans="1:252" ht="24.75" customHeight="1">
      <c r="A349" s="15">
        <v>346</v>
      </c>
      <c r="B349" s="14" t="s">
        <v>91</v>
      </c>
      <c r="C349" s="14" t="s">
        <v>716</v>
      </c>
      <c r="D349" s="14" t="s">
        <v>106</v>
      </c>
      <c r="E349" s="14" t="s">
        <v>751</v>
      </c>
      <c r="F349" s="14" t="s">
        <v>752</v>
      </c>
      <c r="G349" s="14" t="s">
        <v>22</v>
      </c>
      <c r="H349" s="14">
        <v>55.4</v>
      </c>
      <c r="I349" s="14">
        <v>0</v>
      </c>
      <c r="J349" s="14">
        <f t="shared" si="23"/>
        <v>27.7</v>
      </c>
      <c r="K349" s="62">
        <v>18</v>
      </c>
      <c r="L349" s="14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  <c r="HG349" s="55"/>
      <c r="HH349" s="55"/>
      <c r="HI349" s="55"/>
      <c r="HJ349" s="55"/>
      <c r="HK349" s="55"/>
      <c r="HL349" s="55"/>
      <c r="HM349" s="55"/>
      <c r="HN349" s="55"/>
      <c r="HO349" s="55"/>
      <c r="HP349" s="55"/>
      <c r="HQ349" s="55"/>
      <c r="HR349" s="55"/>
      <c r="HS349" s="55"/>
      <c r="HT349" s="55"/>
      <c r="HU349" s="55"/>
      <c r="HV349" s="55"/>
      <c r="HW349" s="55"/>
      <c r="HX349" s="55"/>
      <c r="HY349" s="55"/>
      <c r="HZ349" s="55"/>
      <c r="IA349" s="55"/>
      <c r="IB349" s="55"/>
      <c r="IC349" s="55"/>
      <c r="ID349" s="55"/>
      <c r="IE349" s="55"/>
      <c r="IF349" s="55"/>
      <c r="IG349" s="55"/>
      <c r="IH349" s="55"/>
      <c r="II349" s="55"/>
      <c r="IJ349" s="55"/>
      <c r="IK349" s="55"/>
      <c r="IL349" s="55"/>
      <c r="IM349" s="55"/>
      <c r="IN349" s="55"/>
      <c r="IO349" s="55"/>
      <c r="IP349" s="55"/>
      <c r="IQ349" s="55"/>
      <c r="IR349" s="55"/>
    </row>
    <row r="350" spans="1:252" ht="24.75" customHeight="1">
      <c r="A350" s="15">
        <v>347</v>
      </c>
      <c r="B350" s="14" t="s">
        <v>91</v>
      </c>
      <c r="C350" s="14" t="s">
        <v>716</v>
      </c>
      <c r="D350" s="14" t="s">
        <v>106</v>
      </c>
      <c r="E350" s="14" t="s">
        <v>753</v>
      </c>
      <c r="F350" s="14" t="s">
        <v>754</v>
      </c>
      <c r="G350" s="14" t="s">
        <v>22</v>
      </c>
      <c r="H350" s="14">
        <v>53.6</v>
      </c>
      <c r="I350" s="14">
        <v>0</v>
      </c>
      <c r="J350" s="14">
        <f t="shared" si="23"/>
        <v>26.8</v>
      </c>
      <c r="K350" s="62">
        <v>19</v>
      </c>
      <c r="L350" s="14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  <c r="HG350" s="55"/>
      <c r="HH350" s="55"/>
      <c r="HI350" s="55"/>
      <c r="HJ350" s="55"/>
      <c r="HK350" s="55"/>
      <c r="HL350" s="55"/>
      <c r="HM350" s="55"/>
      <c r="HN350" s="55"/>
      <c r="HO350" s="55"/>
      <c r="HP350" s="55"/>
      <c r="HQ350" s="55"/>
      <c r="HR350" s="55"/>
      <c r="HS350" s="55"/>
      <c r="HT350" s="55"/>
      <c r="HU350" s="55"/>
      <c r="HV350" s="55"/>
      <c r="HW350" s="55"/>
      <c r="HX350" s="55"/>
      <c r="HY350" s="55"/>
      <c r="HZ350" s="55"/>
      <c r="IA350" s="55"/>
      <c r="IB350" s="55"/>
      <c r="IC350" s="55"/>
      <c r="ID350" s="55"/>
      <c r="IE350" s="55"/>
      <c r="IF350" s="55"/>
      <c r="IG350" s="55"/>
      <c r="IH350" s="55"/>
      <c r="II350" s="55"/>
      <c r="IJ350" s="55"/>
      <c r="IK350" s="55"/>
      <c r="IL350" s="55"/>
      <c r="IM350" s="55"/>
      <c r="IN350" s="55"/>
      <c r="IO350" s="55"/>
      <c r="IP350" s="55"/>
      <c r="IQ350" s="55"/>
      <c r="IR350" s="55"/>
    </row>
    <row r="351" spans="1:252" ht="24.75" customHeight="1">
      <c r="A351" s="15">
        <v>348</v>
      </c>
      <c r="B351" s="14" t="s">
        <v>91</v>
      </c>
      <c r="C351" s="14" t="s">
        <v>716</v>
      </c>
      <c r="D351" s="14" t="s">
        <v>106</v>
      </c>
      <c r="E351" s="14" t="s">
        <v>755</v>
      </c>
      <c r="F351" s="14" t="s">
        <v>756</v>
      </c>
      <c r="G351" s="14" t="s">
        <v>22</v>
      </c>
      <c r="H351" s="14">
        <v>53.6</v>
      </c>
      <c r="I351" s="14">
        <v>0</v>
      </c>
      <c r="J351" s="14">
        <f t="shared" si="23"/>
        <v>26.8</v>
      </c>
      <c r="K351" s="62">
        <v>19</v>
      </c>
      <c r="L351" s="14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  <c r="HG351" s="55"/>
      <c r="HH351" s="55"/>
      <c r="HI351" s="55"/>
      <c r="HJ351" s="55"/>
      <c r="HK351" s="55"/>
      <c r="HL351" s="55"/>
      <c r="HM351" s="55"/>
      <c r="HN351" s="55"/>
      <c r="HO351" s="55"/>
      <c r="HP351" s="55"/>
      <c r="HQ351" s="55"/>
      <c r="HR351" s="55"/>
      <c r="HS351" s="55"/>
      <c r="HT351" s="55"/>
      <c r="HU351" s="55"/>
      <c r="HV351" s="55"/>
      <c r="HW351" s="55"/>
      <c r="HX351" s="55"/>
      <c r="HY351" s="55"/>
      <c r="HZ351" s="55"/>
      <c r="IA351" s="55"/>
      <c r="IB351" s="55"/>
      <c r="IC351" s="55"/>
      <c r="ID351" s="55"/>
      <c r="IE351" s="55"/>
      <c r="IF351" s="55"/>
      <c r="IG351" s="55"/>
      <c r="IH351" s="55"/>
      <c r="II351" s="55"/>
      <c r="IJ351" s="55"/>
      <c r="IK351" s="55"/>
      <c r="IL351" s="55"/>
      <c r="IM351" s="55"/>
      <c r="IN351" s="55"/>
      <c r="IO351" s="55"/>
      <c r="IP351" s="55"/>
      <c r="IQ351" s="55"/>
      <c r="IR351" s="55"/>
    </row>
    <row r="352" spans="1:252" ht="24.75" customHeight="1">
      <c r="A352" s="15">
        <v>349</v>
      </c>
      <c r="B352" s="14" t="s">
        <v>91</v>
      </c>
      <c r="C352" s="14" t="s">
        <v>716</v>
      </c>
      <c r="D352" s="14" t="s">
        <v>106</v>
      </c>
      <c r="E352" s="14" t="s">
        <v>757</v>
      </c>
      <c r="F352" s="14" t="s">
        <v>758</v>
      </c>
      <c r="G352" s="14" t="s">
        <v>22</v>
      </c>
      <c r="H352" s="14">
        <v>51.4</v>
      </c>
      <c r="I352" s="14">
        <v>0</v>
      </c>
      <c r="J352" s="14">
        <f t="shared" si="23"/>
        <v>25.7</v>
      </c>
      <c r="K352" s="62">
        <v>21</v>
      </c>
      <c r="L352" s="14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  <c r="HG352" s="55"/>
      <c r="HH352" s="55"/>
      <c r="HI352" s="55"/>
      <c r="HJ352" s="55"/>
      <c r="HK352" s="55"/>
      <c r="HL352" s="55"/>
      <c r="HM352" s="55"/>
      <c r="HN352" s="55"/>
      <c r="HO352" s="55"/>
      <c r="HP352" s="55"/>
      <c r="HQ352" s="55"/>
      <c r="HR352" s="55"/>
      <c r="HS352" s="55"/>
      <c r="HT352" s="55"/>
      <c r="HU352" s="55"/>
      <c r="HV352" s="55"/>
      <c r="HW352" s="55"/>
      <c r="HX352" s="55"/>
      <c r="HY352" s="55"/>
      <c r="HZ352" s="55"/>
      <c r="IA352" s="55"/>
      <c r="IB352" s="55"/>
      <c r="IC352" s="55"/>
      <c r="ID352" s="55"/>
      <c r="IE352" s="55"/>
      <c r="IF352" s="55"/>
      <c r="IG352" s="55"/>
      <c r="IH352" s="55"/>
      <c r="II352" s="55"/>
      <c r="IJ352" s="55"/>
      <c r="IK352" s="55"/>
      <c r="IL352" s="55"/>
      <c r="IM352" s="55"/>
      <c r="IN352" s="55"/>
      <c r="IO352" s="55"/>
      <c r="IP352" s="55"/>
      <c r="IQ352" s="55"/>
      <c r="IR352" s="55"/>
    </row>
    <row r="353" spans="1:252" ht="24.75" customHeight="1">
      <c r="A353" s="15">
        <v>350</v>
      </c>
      <c r="B353" s="14" t="s">
        <v>91</v>
      </c>
      <c r="C353" s="14" t="s">
        <v>716</v>
      </c>
      <c r="D353" s="14" t="s">
        <v>106</v>
      </c>
      <c r="E353" s="14" t="s">
        <v>759</v>
      </c>
      <c r="F353" s="14" t="s">
        <v>760</v>
      </c>
      <c r="G353" s="14" t="s">
        <v>22</v>
      </c>
      <c r="H353" s="14">
        <v>51.2</v>
      </c>
      <c r="I353" s="14">
        <v>0</v>
      </c>
      <c r="J353" s="14">
        <f t="shared" si="23"/>
        <v>25.6</v>
      </c>
      <c r="K353" s="62">
        <v>22</v>
      </c>
      <c r="L353" s="14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  <c r="HG353" s="55"/>
      <c r="HH353" s="55"/>
      <c r="HI353" s="55"/>
      <c r="HJ353" s="55"/>
      <c r="HK353" s="55"/>
      <c r="HL353" s="55"/>
      <c r="HM353" s="55"/>
      <c r="HN353" s="55"/>
      <c r="HO353" s="55"/>
      <c r="HP353" s="55"/>
      <c r="HQ353" s="55"/>
      <c r="HR353" s="55"/>
      <c r="HS353" s="55"/>
      <c r="HT353" s="55"/>
      <c r="HU353" s="55"/>
      <c r="HV353" s="55"/>
      <c r="HW353" s="55"/>
      <c r="HX353" s="55"/>
      <c r="HY353" s="55"/>
      <c r="HZ353" s="55"/>
      <c r="IA353" s="55"/>
      <c r="IB353" s="55"/>
      <c r="IC353" s="55"/>
      <c r="ID353" s="55"/>
      <c r="IE353" s="55"/>
      <c r="IF353" s="55"/>
      <c r="IG353" s="55"/>
      <c r="IH353" s="55"/>
      <c r="II353" s="55"/>
      <c r="IJ353" s="55"/>
      <c r="IK353" s="55"/>
      <c r="IL353" s="55"/>
      <c r="IM353" s="55"/>
      <c r="IN353" s="55"/>
      <c r="IO353" s="55"/>
      <c r="IP353" s="55"/>
      <c r="IQ353" s="55"/>
      <c r="IR353" s="55"/>
    </row>
    <row r="354" spans="1:252" ht="24.75" customHeight="1">
      <c r="A354" s="15">
        <v>351</v>
      </c>
      <c r="B354" s="14" t="s">
        <v>91</v>
      </c>
      <c r="C354" s="14" t="s">
        <v>716</v>
      </c>
      <c r="D354" s="14" t="s">
        <v>106</v>
      </c>
      <c r="E354" s="14" t="s">
        <v>761</v>
      </c>
      <c r="F354" s="14" t="s">
        <v>762</v>
      </c>
      <c r="G354" s="14" t="s">
        <v>22</v>
      </c>
      <c r="H354" s="14">
        <v>51.2</v>
      </c>
      <c r="I354" s="14">
        <v>0</v>
      </c>
      <c r="J354" s="14">
        <f t="shared" si="23"/>
        <v>25.6</v>
      </c>
      <c r="K354" s="62">
        <v>22</v>
      </c>
      <c r="L354" s="14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  <c r="HG354" s="55"/>
      <c r="HH354" s="55"/>
      <c r="HI354" s="55"/>
      <c r="HJ354" s="55"/>
      <c r="HK354" s="55"/>
      <c r="HL354" s="55"/>
      <c r="HM354" s="55"/>
      <c r="HN354" s="55"/>
      <c r="HO354" s="55"/>
      <c r="HP354" s="55"/>
      <c r="HQ354" s="55"/>
      <c r="HR354" s="55"/>
      <c r="HS354" s="55"/>
      <c r="HT354" s="55"/>
      <c r="HU354" s="55"/>
      <c r="HV354" s="55"/>
      <c r="HW354" s="55"/>
      <c r="HX354" s="55"/>
      <c r="HY354" s="55"/>
      <c r="HZ354" s="55"/>
      <c r="IA354" s="55"/>
      <c r="IB354" s="55"/>
      <c r="IC354" s="55"/>
      <c r="ID354" s="55"/>
      <c r="IE354" s="55"/>
      <c r="IF354" s="55"/>
      <c r="IG354" s="55"/>
      <c r="IH354" s="55"/>
      <c r="II354" s="55"/>
      <c r="IJ354" s="55"/>
      <c r="IK354" s="55"/>
      <c r="IL354" s="55"/>
      <c r="IM354" s="55"/>
      <c r="IN354" s="55"/>
      <c r="IO354" s="55"/>
      <c r="IP354" s="55"/>
      <c r="IQ354" s="55"/>
      <c r="IR354" s="55"/>
    </row>
    <row r="355" spans="1:252" ht="24.75" customHeight="1">
      <c r="A355" s="15">
        <v>352</v>
      </c>
      <c r="B355" s="14" t="s">
        <v>91</v>
      </c>
      <c r="C355" s="14" t="s">
        <v>716</v>
      </c>
      <c r="D355" s="14" t="s">
        <v>106</v>
      </c>
      <c r="E355" s="14" t="s">
        <v>763</v>
      </c>
      <c r="F355" s="14" t="s">
        <v>764</v>
      </c>
      <c r="G355" s="14" t="s">
        <v>22</v>
      </c>
      <c r="H355" s="14">
        <v>50.4</v>
      </c>
      <c r="I355" s="14">
        <v>0</v>
      </c>
      <c r="J355" s="14">
        <f t="shared" si="23"/>
        <v>25.2</v>
      </c>
      <c r="K355" s="62">
        <v>24</v>
      </c>
      <c r="L355" s="14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  <c r="HG355" s="55"/>
      <c r="HH355" s="55"/>
      <c r="HI355" s="55"/>
      <c r="HJ355" s="55"/>
      <c r="HK355" s="55"/>
      <c r="HL355" s="55"/>
      <c r="HM355" s="55"/>
      <c r="HN355" s="55"/>
      <c r="HO355" s="55"/>
      <c r="HP355" s="55"/>
      <c r="HQ355" s="55"/>
      <c r="HR355" s="55"/>
      <c r="HS355" s="55"/>
      <c r="HT355" s="55"/>
      <c r="HU355" s="55"/>
      <c r="HV355" s="55"/>
      <c r="HW355" s="55"/>
      <c r="HX355" s="55"/>
      <c r="HY355" s="55"/>
      <c r="HZ355" s="55"/>
      <c r="IA355" s="55"/>
      <c r="IB355" s="55"/>
      <c r="IC355" s="55"/>
      <c r="ID355" s="55"/>
      <c r="IE355" s="55"/>
      <c r="IF355" s="55"/>
      <c r="IG355" s="55"/>
      <c r="IH355" s="55"/>
      <c r="II355" s="55"/>
      <c r="IJ355" s="55"/>
      <c r="IK355" s="55"/>
      <c r="IL355" s="55"/>
      <c r="IM355" s="55"/>
      <c r="IN355" s="55"/>
      <c r="IO355" s="55"/>
      <c r="IP355" s="55"/>
      <c r="IQ355" s="55"/>
      <c r="IR355" s="55"/>
    </row>
    <row r="356" spans="1:252" ht="24.75" customHeight="1">
      <c r="A356" s="15">
        <v>353</v>
      </c>
      <c r="B356" s="14" t="s">
        <v>91</v>
      </c>
      <c r="C356" s="14" t="s">
        <v>765</v>
      </c>
      <c r="D356" s="14" t="s">
        <v>169</v>
      </c>
      <c r="E356" s="14" t="s">
        <v>766</v>
      </c>
      <c r="F356" s="14" t="s">
        <v>767</v>
      </c>
      <c r="G356" s="14" t="s">
        <v>22</v>
      </c>
      <c r="H356" s="14">
        <v>42.4</v>
      </c>
      <c r="I356" s="15">
        <v>76.6</v>
      </c>
      <c r="J356" s="14">
        <f>(H356*0.4)+(I356*0.6)</f>
        <v>62.919999999999995</v>
      </c>
      <c r="K356" s="14">
        <v>1</v>
      </c>
      <c r="L356" s="14" t="s">
        <v>19</v>
      </c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</row>
    <row r="357" spans="1:252" ht="24.75" customHeight="1">
      <c r="A357" s="15">
        <v>354</v>
      </c>
      <c r="B357" s="14" t="s">
        <v>91</v>
      </c>
      <c r="C357" s="14" t="s">
        <v>768</v>
      </c>
      <c r="D357" s="14" t="s">
        <v>106</v>
      </c>
      <c r="E357" s="14" t="s">
        <v>769</v>
      </c>
      <c r="F357" s="14" t="s">
        <v>770</v>
      </c>
      <c r="G357" s="14" t="s">
        <v>22</v>
      </c>
      <c r="H357" s="14">
        <v>37.6</v>
      </c>
      <c r="I357" s="14">
        <v>81.6</v>
      </c>
      <c r="J357" s="14">
        <f>(H357*0.5)+(I357*0.5)</f>
        <v>59.599999999999994</v>
      </c>
      <c r="K357" s="14">
        <v>1</v>
      </c>
      <c r="L357" s="14" t="s">
        <v>19</v>
      </c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</row>
    <row r="358" spans="1:252" ht="24.75" customHeight="1">
      <c r="A358" s="15">
        <v>355</v>
      </c>
      <c r="B358" s="14" t="s">
        <v>91</v>
      </c>
      <c r="C358" s="14" t="s">
        <v>768</v>
      </c>
      <c r="D358" s="14" t="s">
        <v>106</v>
      </c>
      <c r="E358" s="14" t="s">
        <v>771</v>
      </c>
      <c r="F358" s="14" t="s">
        <v>772</v>
      </c>
      <c r="G358" s="14" t="s">
        <v>22</v>
      </c>
      <c r="H358" s="14">
        <v>36</v>
      </c>
      <c r="I358" s="14">
        <v>80</v>
      </c>
      <c r="J358" s="14">
        <f>(H358*0.5)+(I358*0.5)</f>
        <v>58</v>
      </c>
      <c r="K358" s="14">
        <v>2</v>
      </c>
      <c r="L358" s="14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  <c r="HG358" s="55"/>
      <c r="HH358" s="55"/>
      <c r="HI358" s="55"/>
      <c r="HJ358" s="55"/>
      <c r="HK358" s="55"/>
      <c r="HL358" s="55"/>
      <c r="HM358" s="55"/>
      <c r="HN358" s="55"/>
      <c r="HO358" s="55"/>
      <c r="HP358" s="55"/>
      <c r="HQ358" s="55"/>
      <c r="HR358" s="55"/>
      <c r="HS358" s="55"/>
      <c r="HT358" s="55"/>
      <c r="HU358" s="55"/>
      <c r="HV358" s="55"/>
      <c r="HW358" s="55"/>
      <c r="HX358" s="55"/>
      <c r="HY358" s="55"/>
      <c r="HZ358" s="55"/>
      <c r="IA358" s="55"/>
      <c r="IB358" s="55"/>
      <c r="IC358" s="55"/>
      <c r="ID358" s="55"/>
      <c r="IE358" s="55"/>
      <c r="IF358" s="55"/>
      <c r="IG358" s="55"/>
      <c r="IH358" s="55"/>
      <c r="II358" s="55"/>
      <c r="IJ358" s="55"/>
      <c r="IK358" s="55"/>
      <c r="IL358" s="55"/>
      <c r="IM358" s="55"/>
      <c r="IN358" s="55"/>
      <c r="IO358" s="55"/>
      <c r="IP358" s="55"/>
      <c r="IQ358" s="55"/>
      <c r="IR358" s="55"/>
    </row>
    <row r="359" spans="1:252" ht="24.75" customHeight="1">
      <c r="A359" s="15">
        <v>356</v>
      </c>
      <c r="B359" s="14" t="s">
        <v>91</v>
      </c>
      <c r="C359" s="14" t="s">
        <v>768</v>
      </c>
      <c r="D359" s="14" t="s">
        <v>106</v>
      </c>
      <c r="E359" s="14" t="s">
        <v>773</v>
      </c>
      <c r="F359" s="14" t="s">
        <v>774</v>
      </c>
      <c r="G359" s="14" t="s">
        <v>22</v>
      </c>
      <c r="H359" s="14">
        <v>40.8</v>
      </c>
      <c r="I359" s="14">
        <v>0</v>
      </c>
      <c r="J359" s="14">
        <f>(H359*0.5)+(I359*0.5)</f>
        <v>20.4</v>
      </c>
      <c r="K359" s="14">
        <v>3</v>
      </c>
      <c r="L359" s="14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  <c r="HG359" s="55"/>
      <c r="HH359" s="55"/>
      <c r="HI359" s="55"/>
      <c r="HJ359" s="55"/>
      <c r="HK359" s="55"/>
      <c r="HL359" s="55"/>
      <c r="HM359" s="55"/>
      <c r="HN359" s="55"/>
      <c r="HO359" s="55"/>
      <c r="HP359" s="55"/>
      <c r="HQ359" s="55"/>
      <c r="HR359" s="55"/>
      <c r="HS359" s="55"/>
      <c r="HT359" s="55"/>
      <c r="HU359" s="55"/>
      <c r="HV359" s="55"/>
      <c r="HW359" s="55"/>
      <c r="HX359" s="55"/>
      <c r="HY359" s="55"/>
      <c r="HZ359" s="55"/>
      <c r="IA359" s="55"/>
      <c r="IB359" s="55"/>
      <c r="IC359" s="55"/>
      <c r="ID359" s="55"/>
      <c r="IE359" s="55"/>
      <c r="IF359" s="55"/>
      <c r="IG359" s="55"/>
      <c r="IH359" s="55"/>
      <c r="II359" s="55"/>
      <c r="IJ359" s="55"/>
      <c r="IK359" s="55"/>
      <c r="IL359" s="55"/>
      <c r="IM359" s="55"/>
      <c r="IN359" s="55"/>
      <c r="IO359" s="55"/>
      <c r="IP359" s="55"/>
      <c r="IQ359" s="55"/>
      <c r="IR359" s="55"/>
    </row>
    <row r="360" spans="1:252" ht="24.75" customHeight="1">
      <c r="A360" s="15">
        <v>357</v>
      </c>
      <c r="B360" s="14" t="s">
        <v>91</v>
      </c>
      <c r="C360" s="14" t="s">
        <v>775</v>
      </c>
      <c r="D360" s="14" t="s">
        <v>169</v>
      </c>
      <c r="E360" s="14" t="s">
        <v>776</v>
      </c>
      <c r="F360" s="14" t="s">
        <v>777</v>
      </c>
      <c r="G360" s="14" t="s">
        <v>22</v>
      </c>
      <c r="H360" s="14">
        <v>54.4</v>
      </c>
      <c r="I360" s="14">
        <v>75.8</v>
      </c>
      <c r="J360" s="14">
        <f>(H360*0.4)+(I360*0.6)</f>
        <v>67.24</v>
      </c>
      <c r="K360" s="14">
        <v>1</v>
      </c>
      <c r="L360" s="14" t="s">
        <v>19</v>
      </c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  <c r="HG360" s="55"/>
      <c r="HH360" s="55"/>
      <c r="HI360" s="55"/>
      <c r="HJ360" s="55"/>
      <c r="HK360" s="55"/>
      <c r="HL360" s="55"/>
      <c r="HM360" s="55"/>
      <c r="HN360" s="55"/>
      <c r="HO360" s="55"/>
      <c r="HP360" s="55"/>
      <c r="HQ360" s="55"/>
      <c r="HR360" s="55"/>
      <c r="HS360" s="55"/>
      <c r="HT360" s="55"/>
      <c r="HU360" s="55"/>
      <c r="HV360" s="55"/>
      <c r="HW360" s="55"/>
      <c r="HX360" s="55"/>
      <c r="HY360" s="55"/>
      <c r="HZ360" s="55"/>
      <c r="IA360" s="55"/>
      <c r="IB360" s="55"/>
      <c r="IC360" s="55"/>
      <c r="ID360" s="55"/>
      <c r="IE360" s="55"/>
      <c r="IF360" s="55"/>
      <c r="IG360" s="55"/>
      <c r="IH360" s="55"/>
      <c r="II360" s="55"/>
      <c r="IJ360" s="55"/>
      <c r="IK360" s="55"/>
      <c r="IL360" s="55"/>
      <c r="IM360" s="55"/>
      <c r="IN360" s="55"/>
      <c r="IO360" s="55"/>
      <c r="IP360" s="55"/>
      <c r="IQ360" s="55"/>
      <c r="IR360" s="55"/>
    </row>
    <row r="361" spans="1:252" ht="24.75" customHeight="1">
      <c r="A361" s="15">
        <v>358</v>
      </c>
      <c r="B361" s="14" t="s">
        <v>91</v>
      </c>
      <c r="C361" s="14" t="s">
        <v>775</v>
      </c>
      <c r="D361" s="14" t="s">
        <v>169</v>
      </c>
      <c r="E361" s="14" t="s">
        <v>778</v>
      </c>
      <c r="F361" s="14" t="s">
        <v>779</v>
      </c>
      <c r="G361" s="14" t="s">
        <v>18</v>
      </c>
      <c r="H361" s="14">
        <v>54.6</v>
      </c>
      <c r="I361" s="14">
        <v>75.6</v>
      </c>
      <c r="J361" s="14">
        <f>(H361*0.4)+(I361*0.6)</f>
        <v>67.19999999999999</v>
      </c>
      <c r="K361" s="14">
        <v>2</v>
      </c>
      <c r="L361" s="14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  <c r="HG361" s="55"/>
      <c r="HH361" s="55"/>
      <c r="HI361" s="55"/>
      <c r="HJ361" s="55"/>
      <c r="HK361" s="55"/>
      <c r="HL361" s="55"/>
      <c r="HM361" s="55"/>
      <c r="HN361" s="55"/>
      <c r="HO361" s="55"/>
      <c r="HP361" s="55"/>
      <c r="HQ361" s="55"/>
      <c r="HR361" s="55"/>
      <c r="HS361" s="55"/>
      <c r="HT361" s="55"/>
      <c r="HU361" s="55"/>
      <c r="HV361" s="55"/>
      <c r="HW361" s="55"/>
      <c r="HX361" s="55"/>
      <c r="HY361" s="55"/>
      <c r="HZ361" s="55"/>
      <c r="IA361" s="55"/>
      <c r="IB361" s="55"/>
      <c r="IC361" s="55"/>
      <c r="ID361" s="55"/>
      <c r="IE361" s="55"/>
      <c r="IF361" s="55"/>
      <c r="IG361" s="55"/>
      <c r="IH361" s="55"/>
      <c r="II361" s="55"/>
      <c r="IJ361" s="55"/>
      <c r="IK361" s="55"/>
      <c r="IL361" s="55"/>
      <c r="IM361" s="55"/>
      <c r="IN361" s="55"/>
      <c r="IO361" s="55"/>
      <c r="IP361" s="55"/>
      <c r="IQ361" s="55"/>
      <c r="IR361" s="55"/>
    </row>
    <row r="362" spans="1:252" ht="24.75" customHeight="1">
      <c r="A362" s="15">
        <v>359</v>
      </c>
      <c r="B362" s="14" t="s">
        <v>91</v>
      </c>
      <c r="C362" s="14" t="s">
        <v>775</v>
      </c>
      <c r="D362" s="14" t="s">
        <v>169</v>
      </c>
      <c r="E362" s="14" t="s">
        <v>780</v>
      </c>
      <c r="F362" s="14" t="s">
        <v>781</v>
      </c>
      <c r="G362" s="14" t="s">
        <v>18</v>
      </c>
      <c r="H362" s="14">
        <v>63.2</v>
      </c>
      <c r="I362" s="14">
        <v>0</v>
      </c>
      <c r="J362" s="14">
        <f>(H362*0.4)+(I362*0.6)</f>
        <v>25.28</v>
      </c>
      <c r="K362" s="14">
        <v>3</v>
      </c>
      <c r="L362" s="14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  <c r="HG362" s="55"/>
      <c r="HH362" s="55"/>
      <c r="HI362" s="55"/>
      <c r="HJ362" s="55"/>
      <c r="HK362" s="55"/>
      <c r="HL362" s="55"/>
      <c r="HM362" s="55"/>
      <c r="HN362" s="55"/>
      <c r="HO362" s="55"/>
      <c r="HP362" s="55"/>
      <c r="HQ362" s="55"/>
      <c r="HR362" s="55"/>
      <c r="HS362" s="55"/>
      <c r="HT362" s="55"/>
      <c r="HU362" s="55"/>
      <c r="HV362" s="55"/>
      <c r="HW362" s="55"/>
      <c r="HX362" s="55"/>
      <c r="HY362" s="55"/>
      <c r="HZ362" s="55"/>
      <c r="IA362" s="55"/>
      <c r="IB362" s="55"/>
      <c r="IC362" s="55"/>
      <c r="ID362" s="55"/>
      <c r="IE362" s="55"/>
      <c r="IF362" s="55"/>
      <c r="IG362" s="55"/>
      <c r="IH362" s="55"/>
      <c r="II362" s="55"/>
      <c r="IJ362" s="55"/>
      <c r="IK362" s="55"/>
      <c r="IL362" s="55"/>
      <c r="IM362" s="55"/>
      <c r="IN362" s="55"/>
      <c r="IO362" s="55"/>
      <c r="IP362" s="55"/>
      <c r="IQ362" s="55"/>
      <c r="IR362" s="55"/>
    </row>
    <row r="363" spans="1:252" ht="24.75" customHeight="1">
      <c r="A363" s="15">
        <v>360</v>
      </c>
      <c r="B363" s="14" t="s">
        <v>91</v>
      </c>
      <c r="C363" s="14" t="s">
        <v>782</v>
      </c>
      <c r="D363" s="14" t="s">
        <v>106</v>
      </c>
      <c r="E363" s="14" t="s">
        <v>783</v>
      </c>
      <c r="F363" s="14" t="s">
        <v>784</v>
      </c>
      <c r="G363" s="14" t="s">
        <v>22</v>
      </c>
      <c r="H363" s="14">
        <v>59.4</v>
      </c>
      <c r="I363" s="14">
        <v>79.2</v>
      </c>
      <c r="J363" s="14">
        <f>(H363*0.5)+(I363*0.5)</f>
        <v>69.3</v>
      </c>
      <c r="K363" s="62">
        <v>1</v>
      </c>
      <c r="L363" s="14" t="s">
        <v>19</v>
      </c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  <c r="HG363" s="55"/>
      <c r="HH363" s="55"/>
      <c r="HI363" s="55"/>
      <c r="HJ363" s="55"/>
      <c r="HK363" s="55"/>
      <c r="HL363" s="55"/>
      <c r="HM363" s="55"/>
      <c r="HN363" s="55"/>
      <c r="HO363" s="55"/>
      <c r="HP363" s="55"/>
      <c r="HQ363" s="55"/>
      <c r="HR363" s="55"/>
      <c r="HS363" s="55"/>
      <c r="HT363" s="55"/>
      <c r="HU363" s="55"/>
      <c r="HV363" s="55"/>
      <c r="HW363" s="55"/>
      <c r="HX363" s="55"/>
      <c r="HY363" s="55"/>
      <c r="HZ363" s="55"/>
      <c r="IA363" s="55"/>
      <c r="IB363" s="55"/>
      <c r="IC363" s="55"/>
      <c r="ID363" s="55"/>
      <c r="IE363" s="55"/>
      <c r="IF363" s="55"/>
      <c r="IG363" s="55"/>
      <c r="IH363" s="55"/>
      <c r="II363" s="55"/>
      <c r="IJ363" s="55"/>
      <c r="IK363" s="55"/>
      <c r="IL363" s="55"/>
      <c r="IM363" s="55"/>
      <c r="IN363" s="55"/>
      <c r="IO363" s="55"/>
      <c r="IP363" s="55"/>
      <c r="IQ363" s="55"/>
      <c r="IR363" s="55"/>
    </row>
    <row r="364" spans="1:252" ht="24.75" customHeight="1">
      <c r="A364" s="15">
        <v>361</v>
      </c>
      <c r="B364" s="14" t="s">
        <v>91</v>
      </c>
      <c r="C364" s="14" t="s">
        <v>782</v>
      </c>
      <c r="D364" s="14" t="s">
        <v>106</v>
      </c>
      <c r="E364" s="14" t="s">
        <v>785</v>
      </c>
      <c r="F364" s="14" t="s">
        <v>786</v>
      </c>
      <c r="G364" s="14" t="s">
        <v>22</v>
      </c>
      <c r="H364" s="14">
        <v>51.2</v>
      </c>
      <c r="I364" s="14">
        <v>79</v>
      </c>
      <c r="J364" s="14">
        <f>(H364*0.5)+(I364*0.5)</f>
        <v>65.1</v>
      </c>
      <c r="K364" s="62">
        <v>2</v>
      </c>
      <c r="L364" s="14" t="s">
        <v>19</v>
      </c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  <c r="HG364" s="55"/>
      <c r="HH364" s="55"/>
      <c r="HI364" s="55"/>
      <c r="HJ364" s="55"/>
      <c r="HK364" s="55"/>
      <c r="HL364" s="55"/>
      <c r="HM364" s="55"/>
      <c r="HN364" s="55"/>
      <c r="HO364" s="55"/>
      <c r="HP364" s="55"/>
      <c r="HQ364" s="55"/>
      <c r="HR364" s="55"/>
      <c r="HS364" s="55"/>
      <c r="HT364" s="55"/>
      <c r="HU364" s="55"/>
      <c r="HV364" s="55"/>
      <c r="HW364" s="55"/>
      <c r="HX364" s="55"/>
      <c r="HY364" s="55"/>
      <c r="HZ364" s="55"/>
      <c r="IA364" s="55"/>
      <c r="IB364" s="55"/>
      <c r="IC364" s="55"/>
      <c r="ID364" s="55"/>
      <c r="IE364" s="55"/>
      <c r="IF364" s="55"/>
      <c r="IG364" s="55"/>
      <c r="IH364" s="55"/>
      <c r="II364" s="55"/>
      <c r="IJ364" s="55"/>
      <c r="IK364" s="55"/>
      <c r="IL364" s="55"/>
      <c r="IM364" s="55"/>
      <c r="IN364" s="55"/>
      <c r="IO364" s="55"/>
      <c r="IP364" s="55"/>
      <c r="IQ364" s="55"/>
      <c r="IR364" s="55"/>
    </row>
    <row r="365" spans="1:252" ht="24.75" customHeight="1">
      <c r="A365" s="15">
        <v>362</v>
      </c>
      <c r="B365" s="14" t="s">
        <v>91</v>
      </c>
      <c r="C365" s="14" t="s">
        <v>782</v>
      </c>
      <c r="D365" s="14" t="s">
        <v>106</v>
      </c>
      <c r="E365" s="14" t="s">
        <v>787</v>
      </c>
      <c r="F365" s="14" t="s">
        <v>788</v>
      </c>
      <c r="G365" s="14" t="s">
        <v>22</v>
      </c>
      <c r="H365" s="14">
        <v>41.6</v>
      </c>
      <c r="I365" s="14">
        <v>81.8</v>
      </c>
      <c r="J365" s="14">
        <f>(H365*0.5)+(I365*0.5)</f>
        <v>61.7</v>
      </c>
      <c r="K365" s="62">
        <v>3</v>
      </c>
      <c r="L365" s="14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  <c r="HG365" s="55"/>
      <c r="HH365" s="55"/>
      <c r="HI365" s="55"/>
      <c r="HJ365" s="55"/>
      <c r="HK365" s="55"/>
      <c r="HL365" s="55"/>
      <c r="HM365" s="55"/>
      <c r="HN365" s="55"/>
      <c r="HO365" s="55"/>
      <c r="HP365" s="55"/>
      <c r="HQ365" s="55"/>
      <c r="HR365" s="55"/>
      <c r="HS365" s="55"/>
      <c r="HT365" s="55"/>
      <c r="HU365" s="55"/>
      <c r="HV365" s="55"/>
      <c r="HW365" s="55"/>
      <c r="HX365" s="55"/>
      <c r="HY365" s="55"/>
      <c r="HZ365" s="55"/>
      <c r="IA365" s="55"/>
      <c r="IB365" s="55"/>
      <c r="IC365" s="55"/>
      <c r="ID365" s="55"/>
      <c r="IE365" s="55"/>
      <c r="IF365" s="55"/>
      <c r="IG365" s="55"/>
      <c r="IH365" s="55"/>
      <c r="II365" s="55"/>
      <c r="IJ365" s="55"/>
      <c r="IK365" s="55"/>
      <c r="IL365" s="55"/>
      <c r="IM365" s="55"/>
      <c r="IN365" s="55"/>
      <c r="IO365" s="55"/>
      <c r="IP365" s="55"/>
      <c r="IQ365" s="55"/>
      <c r="IR365" s="55"/>
    </row>
    <row r="366" spans="1:252" ht="24.75" customHeight="1">
      <c r="A366" s="15">
        <v>363</v>
      </c>
      <c r="B366" s="14" t="s">
        <v>91</v>
      </c>
      <c r="C366" s="14" t="s">
        <v>782</v>
      </c>
      <c r="D366" s="14" t="s">
        <v>106</v>
      </c>
      <c r="E366" s="14" t="s">
        <v>789</v>
      </c>
      <c r="F366" s="14" t="s">
        <v>790</v>
      </c>
      <c r="G366" s="14" t="s">
        <v>22</v>
      </c>
      <c r="H366" s="14">
        <v>53.6</v>
      </c>
      <c r="I366" s="14">
        <v>0</v>
      </c>
      <c r="J366" s="14">
        <f aca="true" t="shared" si="24" ref="J366:J392">(H366*0.5)+(I366*0.5)</f>
        <v>26.8</v>
      </c>
      <c r="K366" s="62">
        <v>4</v>
      </c>
      <c r="L366" s="14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  <c r="HG366" s="55"/>
      <c r="HH366" s="55"/>
      <c r="HI366" s="55"/>
      <c r="HJ366" s="55"/>
      <c r="HK366" s="55"/>
      <c r="HL366" s="55"/>
      <c r="HM366" s="55"/>
      <c r="HN366" s="55"/>
      <c r="HO366" s="55"/>
      <c r="HP366" s="55"/>
      <c r="HQ366" s="55"/>
      <c r="HR366" s="55"/>
      <c r="HS366" s="55"/>
      <c r="HT366" s="55"/>
      <c r="HU366" s="55"/>
      <c r="HV366" s="55"/>
      <c r="HW366" s="55"/>
      <c r="HX366" s="55"/>
      <c r="HY366" s="55"/>
      <c r="HZ366" s="55"/>
      <c r="IA366" s="55"/>
      <c r="IB366" s="55"/>
      <c r="IC366" s="55"/>
      <c r="ID366" s="55"/>
      <c r="IE366" s="55"/>
      <c r="IF366" s="55"/>
      <c r="IG366" s="55"/>
      <c r="IH366" s="55"/>
      <c r="II366" s="55"/>
      <c r="IJ366" s="55"/>
      <c r="IK366" s="55"/>
      <c r="IL366" s="55"/>
      <c r="IM366" s="55"/>
      <c r="IN366" s="55"/>
      <c r="IO366" s="55"/>
      <c r="IP366" s="55"/>
      <c r="IQ366" s="55"/>
      <c r="IR366" s="55"/>
    </row>
    <row r="367" spans="1:252" ht="24.75" customHeight="1">
      <c r="A367" s="15">
        <v>364</v>
      </c>
      <c r="B367" s="14" t="s">
        <v>91</v>
      </c>
      <c r="C367" s="14" t="s">
        <v>782</v>
      </c>
      <c r="D367" s="14" t="s">
        <v>106</v>
      </c>
      <c r="E367" s="14" t="s">
        <v>791</v>
      </c>
      <c r="F367" s="14" t="s">
        <v>792</v>
      </c>
      <c r="G367" s="14" t="s">
        <v>22</v>
      </c>
      <c r="H367" s="14">
        <v>51.2</v>
      </c>
      <c r="I367" s="14">
        <v>0</v>
      </c>
      <c r="J367" s="14">
        <f t="shared" si="24"/>
        <v>25.6</v>
      </c>
      <c r="K367" s="62">
        <v>5</v>
      </c>
      <c r="L367" s="14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  <c r="HG367" s="55"/>
      <c r="HH367" s="55"/>
      <c r="HI367" s="55"/>
      <c r="HJ367" s="55"/>
      <c r="HK367" s="55"/>
      <c r="HL367" s="55"/>
      <c r="HM367" s="55"/>
      <c r="HN367" s="55"/>
      <c r="HO367" s="55"/>
      <c r="HP367" s="55"/>
      <c r="HQ367" s="55"/>
      <c r="HR367" s="55"/>
      <c r="HS367" s="55"/>
      <c r="HT367" s="55"/>
      <c r="HU367" s="55"/>
      <c r="HV367" s="55"/>
      <c r="HW367" s="55"/>
      <c r="HX367" s="55"/>
      <c r="HY367" s="55"/>
      <c r="HZ367" s="55"/>
      <c r="IA367" s="55"/>
      <c r="IB367" s="55"/>
      <c r="IC367" s="55"/>
      <c r="ID367" s="55"/>
      <c r="IE367" s="55"/>
      <c r="IF367" s="55"/>
      <c r="IG367" s="55"/>
      <c r="IH367" s="55"/>
      <c r="II367" s="55"/>
      <c r="IJ367" s="55"/>
      <c r="IK367" s="55"/>
      <c r="IL367" s="55"/>
      <c r="IM367" s="55"/>
      <c r="IN367" s="55"/>
      <c r="IO367" s="55"/>
      <c r="IP367" s="55"/>
      <c r="IQ367" s="55"/>
      <c r="IR367" s="55"/>
    </row>
    <row r="368" spans="1:252" ht="24.75" customHeight="1">
      <c r="A368" s="15">
        <v>365</v>
      </c>
      <c r="B368" s="14" t="s">
        <v>91</v>
      </c>
      <c r="C368" s="14" t="s">
        <v>782</v>
      </c>
      <c r="D368" s="14" t="s">
        <v>106</v>
      </c>
      <c r="E368" s="14" t="s">
        <v>793</v>
      </c>
      <c r="F368" s="14" t="s">
        <v>794</v>
      </c>
      <c r="G368" s="14" t="s">
        <v>22</v>
      </c>
      <c r="H368" s="14">
        <v>39.4</v>
      </c>
      <c r="I368" s="14">
        <v>0</v>
      </c>
      <c r="J368" s="14">
        <f t="shared" si="24"/>
        <v>19.7</v>
      </c>
      <c r="K368" s="62">
        <v>6</v>
      </c>
      <c r="L368" s="14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  <c r="HG368" s="55"/>
      <c r="HH368" s="55"/>
      <c r="HI368" s="55"/>
      <c r="HJ368" s="55"/>
      <c r="HK368" s="55"/>
      <c r="HL368" s="55"/>
      <c r="HM368" s="55"/>
      <c r="HN368" s="55"/>
      <c r="HO368" s="55"/>
      <c r="HP368" s="55"/>
      <c r="HQ368" s="55"/>
      <c r="HR368" s="55"/>
      <c r="HS368" s="55"/>
      <c r="HT368" s="55"/>
      <c r="HU368" s="55"/>
      <c r="HV368" s="55"/>
      <c r="HW368" s="55"/>
      <c r="HX368" s="55"/>
      <c r="HY368" s="55"/>
      <c r="HZ368" s="55"/>
      <c r="IA368" s="55"/>
      <c r="IB368" s="55"/>
      <c r="IC368" s="55"/>
      <c r="ID368" s="55"/>
      <c r="IE368" s="55"/>
      <c r="IF368" s="55"/>
      <c r="IG368" s="55"/>
      <c r="IH368" s="55"/>
      <c r="II368" s="55"/>
      <c r="IJ368" s="55"/>
      <c r="IK368" s="55"/>
      <c r="IL368" s="55"/>
      <c r="IM368" s="55"/>
      <c r="IN368" s="55"/>
      <c r="IO368" s="55"/>
      <c r="IP368" s="55"/>
      <c r="IQ368" s="55"/>
      <c r="IR368" s="55"/>
    </row>
    <row r="369" spans="1:252" ht="24.75" customHeight="1">
      <c r="A369" s="15">
        <v>366</v>
      </c>
      <c r="B369" s="14" t="s">
        <v>91</v>
      </c>
      <c r="C369" s="14" t="s">
        <v>795</v>
      </c>
      <c r="D369" s="14" t="s">
        <v>106</v>
      </c>
      <c r="E369" s="14" t="s">
        <v>796</v>
      </c>
      <c r="F369" s="14" t="s">
        <v>797</v>
      </c>
      <c r="G369" s="14" t="s">
        <v>18</v>
      </c>
      <c r="H369" s="14">
        <v>44.8</v>
      </c>
      <c r="I369" s="14">
        <v>78.2</v>
      </c>
      <c r="J369" s="14">
        <f t="shared" si="24"/>
        <v>61.5</v>
      </c>
      <c r="K369" s="14">
        <v>1</v>
      </c>
      <c r="L369" s="14" t="s">
        <v>19</v>
      </c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  <c r="HG369" s="55"/>
      <c r="HH369" s="55"/>
      <c r="HI369" s="55"/>
      <c r="HJ369" s="55"/>
      <c r="HK369" s="55"/>
      <c r="HL369" s="55"/>
      <c r="HM369" s="55"/>
      <c r="HN369" s="55"/>
      <c r="HO369" s="55"/>
      <c r="HP369" s="55"/>
      <c r="HQ369" s="55"/>
      <c r="HR369" s="55"/>
      <c r="HS369" s="55"/>
      <c r="HT369" s="55"/>
      <c r="HU369" s="55"/>
      <c r="HV369" s="55"/>
      <c r="HW369" s="55"/>
      <c r="HX369" s="55"/>
      <c r="HY369" s="55"/>
      <c r="HZ369" s="55"/>
      <c r="IA369" s="55"/>
      <c r="IB369" s="55"/>
      <c r="IC369" s="55"/>
      <c r="ID369" s="55"/>
      <c r="IE369" s="55"/>
      <c r="IF369" s="55"/>
      <c r="IG369" s="55"/>
      <c r="IH369" s="55"/>
      <c r="II369" s="55"/>
      <c r="IJ369" s="55"/>
      <c r="IK369" s="55"/>
      <c r="IL369" s="55"/>
      <c r="IM369" s="55"/>
      <c r="IN369" s="55"/>
      <c r="IO369" s="55"/>
      <c r="IP369" s="55"/>
      <c r="IQ369" s="55"/>
      <c r="IR369" s="55"/>
    </row>
    <row r="370" spans="1:252" ht="24.75" customHeight="1">
      <c r="A370" s="15">
        <v>367</v>
      </c>
      <c r="B370" s="14" t="s">
        <v>91</v>
      </c>
      <c r="C370" s="14" t="s">
        <v>795</v>
      </c>
      <c r="D370" s="14" t="s">
        <v>106</v>
      </c>
      <c r="E370" s="14" t="s">
        <v>798</v>
      </c>
      <c r="F370" s="14" t="s">
        <v>799</v>
      </c>
      <c r="G370" s="14" t="s">
        <v>22</v>
      </c>
      <c r="H370" s="14">
        <v>44.8</v>
      </c>
      <c r="I370" s="14">
        <v>75.4</v>
      </c>
      <c r="J370" s="14">
        <f t="shared" si="24"/>
        <v>60.1</v>
      </c>
      <c r="K370" s="14">
        <v>2</v>
      </c>
      <c r="L370" s="14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  <c r="HG370" s="55"/>
      <c r="HH370" s="55"/>
      <c r="HI370" s="55"/>
      <c r="HJ370" s="55"/>
      <c r="HK370" s="55"/>
      <c r="HL370" s="55"/>
      <c r="HM370" s="55"/>
      <c r="HN370" s="55"/>
      <c r="HO370" s="55"/>
      <c r="HP370" s="55"/>
      <c r="HQ370" s="55"/>
      <c r="HR370" s="55"/>
      <c r="HS370" s="55"/>
      <c r="HT370" s="55"/>
      <c r="HU370" s="55"/>
      <c r="HV370" s="55"/>
      <c r="HW370" s="55"/>
      <c r="HX370" s="55"/>
      <c r="HY370" s="55"/>
      <c r="HZ370" s="55"/>
      <c r="IA370" s="55"/>
      <c r="IB370" s="55"/>
      <c r="IC370" s="55"/>
      <c r="ID370" s="55"/>
      <c r="IE370" s="55"/>
      <c r="IF370" s="55"/>
      <c r="IG370" s="55"/>
      <c r="IH370" s="55"/>
      <c r="II370" s="55"/>
      <c r="IJ370" s="55"/>
      <c r="IK370" s="55"/>
      <c r="IL370" s="55"/>
      <c r="IM370" s="55"/>
      <c r="IN370" s="55"/>
      <c r="IO370" s="55"/>
      <c r="IP370" s="55"/>
      <c r="IQ370" s="55"/>
      <c r="IR370" s="55"/>
    </row>
    <row r="371" spans="1:252" ht="24.75" customHeight="1">
      <c r="A371" s="15">
        <v>368</v>
      </c>
      <c r="B371" s="14" t="s">
        <v>91</v>
      </c>
      <c r="C371" s="15">
        <v>1056</v>
      </c>
      <c r="D371" s="14" t="s">
        <v>106</v>
      </c>
      <c r="E371" s="14" t="s">
        <v>800</v>
      </c>
      <c r="F371" s="14" t="s">
        <v>801</v>
      </c>
      <c r="G371" s="14" t="s">
        <v>18</v>
      </c>
      <c r="H371" s="14">
        <v>56.8</v>
      </c>
      <c r="I371" s="14">
        <v>0</v>
      </c>
      <c r="J371" s="14">
        <f t="shared" si="24"/>
        <v>28.4</v>
      </c>
      <c r="K371" s="14">
        <v>3</v>
      </c>
      <c r="L371" s="14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  <c r="HG371" s="55"/>
      <c r="HH371" s="55"/>
      <c r="HI371" s="55"/>
      <c r="HJ371" s="55"/>
      <c r="HK371" s="55"/>
      <c r="HL371" s="55"/>
      <c r="HM371" s="55"/>
      <c r="HN371" s="55"/>
      <c r="HO371" s="55"/>
      <c r="HP371" s="55"/>
      <c r="HQ371" s="55"/>
      <c r="HR371" s="55"/>
      <c r="HS371" s="55"/>
      <c r="HT371" s="55"/>
      <c r="HU371" s="55"/>
      <c r="HV371" s="55"/>
      <c r="HW371" s="55"/>
      <c r="HX371" s="55"/>
      <c r="HY371" s="55"/>
      <c r="HZ371" s="55"/>
      <c r="IA371" s="55"/>
      <c r="IB371" s="55"/>
      <c r="IC371" s="55"/>
      <c r="ID371" s="55"/>
      <c r="IE371" s="55"/>
      <c r="IF371" s="55"/>
      <c r="IG371" s="55"/>
      <c r="IH371" s="55"/>
      <c r="II371" s="55"/>
      <c r="IJ371" s="55"/>
      <c r="IK371" s="55"/>
      <c r="IL371" s="55"/>
      <c r="IM371" s="55"/>
      <c r="IN371" s="55"/>
      <c r="IO371" s="55"/>
      <c r="IP371" s="55"/>
      <c r="IQ371" s="55"/>
      <c r="IR371" s="55"/>
    </row>
    <row r="372" spans="1:252" ht="24.75" customHeight="1">
      <c r="A372" s="15">
        <v>369</v>
      </c>
      <c r="B372" s="14" t="s">
        <v>91</v>
      </c>
      <c r="C372" s="14" t="s">
        <v>802</v>
      </c>
      <c r="D372" s="14" t="s">
        <v>106</v>
      </c>
      <c r="E372" s="14" t="s">
        <v>803</v>
      </c>
      <c r="F372" s="14" t="s">
        <v>804</v>
      </c>
      <c r="G372" s="14" t="s">
        <v>22</v>
      </c>
      <c r="H372" s="14">
        <v>45.8</v>
      </c>
      <c r="I372" s="14">
        <v>83.8</v>
      </c>
      <c r="J372" s="14">
        <f t="shared" si="24"/>
        <v>64.8</v>
      </c>
      <c r="K372" s="14">
        <v>1</v>
      </c>
      <c r="L372" s="14" t="s">
        <v>19</v>
      </c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  <c r="HG372" s="55"/>
      <c r="HH372" s="55"/>
      <c r="HI372" s="55"/>
      <c r="HJ372" s="55"/>
      <c r="HK372" s="55"/>
      <c r="HL372" s="55"/>
      <c r="HM372" s="55"/>
      <c r="HN372" s="55"/>
      <c r="HO372" s="55"/>
      <c r="HP372" s="55"/>
      <c r="HQ372" s="55"/>
      <c r="HR372" s="55"/>
      <c r="HS372" s="55"/>
      <c r="HT372" s="55"/>
      <c r="HU372" s="55"/>
      <c r="HV372" s="55"/>
      <c r="HW372" s="55"/>
      <c r="HX372" s="55"/>
      <c r="HY372" s="55"/>
      <c r="HZ372" s="55"/>
      <c r="IA372" s="55"/>
      <c r="IB372" s="55"/>
      <c r="IC372" s="55"/>
      <c r="ID372" s="55"/>
      <c r="IE372" s="55"/>
      <c r="IF372" s="55"/>
      <c r="IG372" s="55"/>
      <c r="IH372" s="55"/>
      <c r="II372" s="55"/>
      <c r="IJ372" s="55"/>
      <c r="IK372" s="55"/>
      <c r="IL372" s="55"/>
      <c r="IM372" s="55"/>
      <c r="IN372" s="55"/>
      <c r="IO372" s="55"/>
      <c r="IP372" s="55"/>
      <c r="IQ372" s="55"/>
      <c r="IR372" s="55"/>
    </row>
    <row r="373" spans="1:252" ht="24.75" customHeight="1">
      <c r="A373" s="15">
        <v>370</v>
      </c>
      <c r="B373" s="14" t="s">
        <v>91</v>
      </c>
      <c r="C373" s="14" t="s">
        <v>802</v>
      </c>
      <c r="D373" s="14" t="s">
        <v>106</v>
      </c>
      <c r="E373" s="14" t="s">
        <v>805</v>
      </c>
      <c r="F373" s="14" t="s">
        <v>806</v>
      </c>
      <c r="G373" s="14" t="s">
        <v>22</v>
      </c>
      <c r="H373" s="14">
        <v>44</v>
      </c>
      <c r="I373" s="14">
        <v>78.4</v>
      </c>
      <c r="J373" s="14">
        <f t="shared" si="24"/>
        <v>61.2</v>
      </c>
      <c r="K373" s="14">
        <v>2</v>
      </c>
      <c r="L373" s="14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  <c r="HG373" s="55"/>
      <c r="HH373" s="55"/>
      <c r="HI373" s="55"/>
      <c r="HJ373" s="55"/>
      <c r="HK373" s="55"/>
      <c r="HL373" s="55"/>
      <c r="HM373" s="55"/>
      <c r="HN373" s="55"/>
      <c r="HO373" s="55"/>
      <c r="HP373" s="55"/>
      <c r="HQ373" s="55"/>
      <c r="HR373" s="55"/>
      <c r="HS373" s="55"/>
      <c r="HT373" s="55"/>
      <c r="HU373" s="55"/>
      <c r="HV373" s="55"/>
      <c r="HW373" s="55"/>
      <c r="HX373" s="55"/>
      <c r="HY373" s="55"/>
      <c r="HZ373" s="55"/>
      <c r="IA373" s="55"/>
      <c r="IB373" s="55"/>
      <c r="IC373" s="55"/>
      <c r="ID373" s="55"/>
      <c r="IE373" s="55"/>
      <c r="IF373" s="55"/>
      <c r="IG373" s="55"/>
      <c r="IH373" s="55"/>
      <c r="II373" s="55"/>
      <c r="IJ373" s="55"/>
      <c r="IK373" s="55"/>
      <c r="IL373" s="55"/>
      <c r="IM373" s="55"/>
      <c r="IN373" s="55"/>
      <c r="IO373" s="55"/>
      <c r="IP373" s="55"/>
      <c r="IQ373" s="55"/>
      <c r="IR373" s="55"/>
    </row>
    <row r="374" spans="1:252" ht="24.75" customHeight="1">
      <c r="A374" s="15">
        <v>371</v>
      </c>
      <c r="B374" s="14" t="s">
        <v>91</v>
      </c>
      <c r="C374" s="14" t="s">
        <v>802</v>
      </c>
      <c r="D374" s="14" t="s">
        <v>106</v>
      </c>
      <c r="E374" s="14" t="s">
        <v>807</v>
      </c>
      <c r="F374" s="14" t="s">
        <v>808</v>
      </c>
      <c r="G374" s="14" t="s">
        <v>22</v>
      </c>
      <c r="H374" s="14">
        <v>43.4</v>
      </c>
      <c r="I374" s="14">
        <v>77.8</v>
      </c>
      <c r="J374" s="14">
        <f t="shared" si="24"/>
        <v>60.599999999999994</v>
      </c>
      <c r="K374" s="14">
        <v>3</v>
      </c>
      <c r="L374" s="14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  <c r="HG374" s="55"/>
      <c r="HH374" s="55"/>
      <c r="HI374" s="55"/>
      <c r="HJ374" s="55"/>
      <c r="HK374" s="55"/>
      <c r="HL374" s="55"/>
      <c r="HM374" s="55"/>
      <c r="HN374" s="55"/>
      <c r="HO374" s="55"/>
      <c r="HP374" s="55"/>
      <c r="HQ374" s="55"/>
      <c r="HR374" s="55"/>
      <c r="HS374" s="55"/>
      <c r="HT374" s="55"/>
      <c r="HU374" s="55"/>
      <c r="HV374" s="55"/>
      <c r="HW374" s="55"/>
      <c r="HX374" s="55"/>
      <c r="HY374" s="55"/>
      <c r="HZ374" s="55"/>
      <c r="IA374" s="55"/>
      <c r="IB374" s="55"/>
      <c r="IC374" s="55"/>
      <c r="ID374" s="55"/>
      <c r="IE374" s="55"/>
      <c r="IF374" s="55"/>
      <c r="IG374" s="55"/>
      <c r="IH374" s="55"/>
      <c r="II374" s="55"/>
      <c r="IJ374" s="55"/>
      <c r="IK374" s="55"/>
      <c r="IL374" s="55"/>
      <c r="IM374" s="55"/>
      <c r="IN374" s="55"/>
      <c r="IO374" s="55"/>
      <c r="IP374" s="55"/>
      <c r="IQ374" s="55"/>
      <c r="IR374" s="55"/>
    </row>
    <row r="375" spans="1:252" ht="24.75" customHeight="1">
      <c r="A375" s="15">
        <v>372</v>
      </c>
      <c r="B375" s="14" t="s">
        <v>91</v>
      </c>
      <c r="C375" s="14" t="s">
        <v>809</v>
      </c>
      <c r="D375" s="14" t="s">
        <v>106</v>
      </c>
      <c r="E375" s="14" t="s">
        <v>810</v>
      </c>
      <c r="F375" s="14" t="s">
        <v>811</v>
      </c>
      <c r="G375" s="14" t="s">
        <v>22</v>
      </c>
      <c r="H375" s="14">
        <v>58.6</v>
      </c>
      <c r="I375" s="14">
        <v>75.5</v>
      </c>
      <c r="J375" s="14">
        <f t="shared" si="24"/>
        <v>67.05</v>
      </c>
      <c r="K375" s="14">
        <v>1</v>
      </c>
      <c r="L375" s="14" t="s">
        <v>19</v>
      </c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  <c r="HG375" s="55"/>
      <c r="HH375" s="55"/>
      <c r="HI375" s="55"/>
      <c r="HJ375" s="55"/>
      <c r="HK375" s="55"/>
      <c r="HL375" s="55"/>
      <c r="HM375" s="55"/>
      <c r="HN375" s="55"/>
      <c r="HO375" s="55"/>
      <c r="HP375" s="55"/>
      <c r="HQ375" s="55"/>
      <c r="HR375" s="55"/>
      <c r="HS375" s="55"/>
      <c r="HT375" s="55"/>
      <c r="HU375" s="55"/>
      <c r="HV375" s="55"/>
      <c r="HW375" s="55"/>
      <c r="HX375" s="55"/>
      <c r="HY375" s="55"/>
      <c r="HZ375" s="55"/>
      <c r="IA375" s="55"/>
      <c r="IB375" s="55"/>
      <c r="IC375" s="55"/>
      <c r="ID375" s="55"/>
      <c r="IE375" s="55"/>
      <c r="IF375" s="55"/>
      <c r="IG375" s="55"/>
      <c r="IH375" s="55"/>
      <c r="II375" s="55"/>
      <c r="IJ375" s="55"/>
      <c r="IK375" s="55"/>
      <c r="IL375" s="55"/>
      <c r="IM375" s="55"/>
      <c r="IN375" s="55"/>
      <c r="IO375" s="55"/>
      <c r="IP375" s="55"/>
      <c r="IQ375" s="55"/>
      <c r="IR375" s="55"/>
    </row>
    <row r="376" spans="1:252" ht="24.75" customHeight="1">
      <c r="A376" s="15">
        <v>373</v>
      </c>
      <c r="B376" s="14" t="s">
        <v>91</v>
      </c>
      <c r="C376" s="14" t="s">
        <v>809</v>
      </c>
      <c r="D376" s="14" t="s">
        <v>106</v>
      </c>
      <c r="E376" s="14" t="s">
        <v>812</v>
      </c>
      <c r="F376" s="14" t="s">
        <v>813</v>
      </c>
      <c r="G376" s="14" t="s">
        <v>22</v>
      </c>
      <c r="H376" s="14">
        <v>49.6</v>
      </c>
      <c r="I376" s="14">
        <v>76.2</v>
      </c>
      <c r="J376" s="14">
        <f t="shared" si="24"/>
        <v>62.900000000000006</v>
      </c>
      <c r="K376" s="14">
        <v>2</v>
      </c>
      <c r="L376" s="14" t="s">
        <v>19</v>
      </c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  <c r="HG376" s="55"/>
      <c r="HH376" s="55"/>
      <c r="HI376" s="55"/>
      <c r="HJ376" s="55"/>
      <c r="HK376" s="55"/>
      <c r="HL376" s="55"/>
      <c r="HM376" s="55"/>
      <c r="HN376" s="55"/>
      <c r="HO376" s="55"/>
      <c r="HP376" s="55"/>
      <c r="HQ376" s="55"/>
      <c r="HR376" s="55"/>
      <c r="HS376" s="55"/>
      <c r="HT376" s="55"/>
      <c r="HU376" s="55"/>
      <c r="HV376" s="55"/>
      <c r="HW376" s="55"/>
      <c r="HX376" s="55"/>
      <c r="HY376" s="55"/>
      <c r="HZ376" s="55"/>
      <c r="IA376" s="55"/>
      <c r="IB376" s="55"/>
      <c r="IC376" s="55"/>
      <c r="ID376" s="55"/>
      <c r="IE376" s="55"/>
      <c r="IF376" s="55"/>
      <c r="IG376" s="55"/>
      <c r="IH376" s="55"/>
      <c r="II376" s="55"/>
      <c r="IJ376" s="55"/>
      <c r="IK376" s="55"/>
      <c r="IL376" s="55"/>
      <c r="IM376" s="55"/>
      <c r="IN376" s="55"/>
      <c r="IO376" s="55"/>
      <c r="IP376" s="55"/>
      <c r="IQ376" s="55"/>
      <c r="IR376" s="55"/>
    </row>
    <row r="377" spans="1:252" ht="24.75" customHeight="1">
      <c r="A377" s="15">
        <v>374</v>
      </c>
      <c r="B377" s="14" t="s">
        <v>91</v>
      </c>
      <c r="C377" s="14" t="s">
        <v>809</v>
      </c>
      <c r="D377" s="14" t="s">
        <v>106</v>
      </c>
      <c r="E377" s="14" t="s">
        <v>814</v>
      </c>
      <c r="F377" s="14" t="s">
        <v>815</v>
      </c>
      <c r="G377" s="14" t="s">
        <v>22</v>
      </c>
      <c r="H377" s="14">
        <v>44</v>
      </c>
      <c r="I377" s="14">
        <v>77.9</v>
      </c>
      <c r="J377" s="14">
        <f t="shared" si="24"/>
        <v>60.95</v>
      </c>
      <c r="K377" s="14">
        <v>3</v>
      </c>
      <c r="L377" s="14" t="s">
        <v>19</v>
      </c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  <c r="HG377" s="55"/>
      <c r="HH377" s="55"/>
      <c r="HI377" s="55"/>
      <c r="HJ377" s="55"/>
      <c r="HK377" s="55"/>
      <c r="HL377" s="55"/>
      <c r="HM377" s="55"/>
      <c r="HN377" s="55"/>
      <c r="HO377" s="55"/>
      <c r="HP377" s="55"/>
      <c r="HQ377" s="55"/>
      <c r="HR377" s="55"/>
      <c r="HS377" s="55"/>
      <c r="HT377" s="55"/>
      <c r="HU377" s="55"/>
      <c r="HV377" s="55"/>
      <c r="HW377" s="55"/>
      <c r="HX377" s="55"/>
      <c r="HY377" s="55"/>
      <c r="HZ377" s="55"/>
      <c r="IA377" s="55"/>
      <c r="IB377" s="55"/>
      <c r="IC377" s="55"/>
      <c r="ID377" s="55"/>
      <c r="IE377" s="55"/>
      <c r="IF377" s="55"/>
      <c r="IG377" s="55"/>
      <c r="IH377" s="55"/>
      <c r="II377" s="55"/>
      <c r="IJ377" s="55"/>
      <c r="IK377" s="55"/>
      <c r="IL377" s="55"/>
      <c r="IM377" s="55"/>
      <c r="IN377" s="55"/>
      <c r="IO377" s="55"/>
      <c r="IP377" s="55"/>
      <c r="IQ377" s="55"/>
      <c r="IR377" s="55"/>
    </row>
    <row r="378" spans="1:252" ht="24.75" customHeight="1">
      <c r="A378" s="15">
        <v>375</v>
      </c>
      <c r="B378" s="14" t="s">
        <v>91</v>
      </c>
      <c r="C378" s="14" t="s">
        <v>809</v>
      </c>
      <c r="D378" s="14" t="s">
        <v>106</v>
      </c>
      <c r="E378" s="14" t="s">
        <v>816</v>
      </c>
      <c r="F378" s="14" t="s">
        <v>817</v>
      </c>
      <c r="G378" s="60" t="s">
        <v>22</v>
      </c>
      <c r="H378" s="14">
        <v>41.6</v>
      </c>
      <c r="I378" s="14">
        <v>76.8</v>
      </c>
      <c r="J378" s="14">
        <f t="shared" si="24"/>
        <v>59.2</v>
      </c>
      <c r="K378" s="14">
        <v>4</v>
      </c>
      <c r="L378" s="14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  <c r="HG378" s="55"/>
      <c r="HH378" s="55"/>
      <c r="HI378" s="55"/>
      <c r="HJ378" s="55"/>
      <c r="HK378" s="55"/>
      <c r="HL378" s="55"/>
      <c r="HM378" s="55"/>
      <c r="HN378" s="55"/>
      <c r="HO378" s="55"/>
      <c r="HP378" s="55"/>
      <c r="HQ378" s="55"/>
      <c r="HR378" s="55"/>
      <c r="HS378" s="55"/>
      <c r="HT378" s="55"/>
      <c r="HU378" s="55"/>
      <c r="HV378" s="55"/>
      <c r="HW378" s="55"/>
      <c r="HX378" s="55"/>
      <c r="HY378" s="55"/>
      <c r="HZ378" s="55"/>
      <c r="IA378" s="55"/>
      <c r="IB378" s="55"/>
      <c r="IC378" s="55"/>
      <c r="ID378" s="55"/>
      <c r="IE378" s="55"/>
      <c r="IF378" s="55"/>
      <c r="IG378" s="55"/>
      <c r="IH378" s="55"/>
      <c r="II378" s="55"/>
      <c r="IJ378" s="55"/>
      <c r="IK378" s="55"/>
      <c r="IL378" s="55"/>
      <c r="IM378" s="55"/>
      <c r="IN378" s="55"/>
      <c r="IO378" s="55"/>
      <c r="IP378" s="55"/>
      <c r="IQ378" s="55"/>
      <c r="IR378" s="55"/>
    </row>
    <row r="379" spans="1:252" ht="24.75" customHeight="1">
      <c r="A379" s="15">
        <v>376</v>
      </c>
      <c r="B379" s="14" t="s">
        <v>91</v>
      </c>
      <c r="C379" s="14" t="s">
        <v>809</v>
      </c>
      <c r="D379" s="14" t="s">
        <v>106</v>
      </c>
      <c r="E379" s="14" t="s">
        <v>818</v>
      </c>
      <c r="F379" s="14" t="s">
        <v>819</v>
      </c>
      <c r="G379" s="14" t="s">
        <v>22</v>
      </c>
      <c r="H379" s="14">
        <v>47.2</v>
      </c>
      <c r="I379" s="14">
        <v>71</v>
      </c>
      <c r="J379" s="14">
        <f t="shared" si="24"/>
        <v>59.1</v>
      </c>
      <c r="K379" s="14">
        <v>5</v>
      </c>
      <c r="L379" s="14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  <c r="HG379" s="55"/>
      <c r="HH379" s="55"/>
      <c r="HI379" s="55"/>
      <c r="HJ379" s="55"/>
      <c r="HK379" s="55"/>
      <c r="HL379" s="55"/>
      <c r="HM379" s="55"/>
      <c r="HN379" s="55"/>
      <c r="HO379" s="55"/>
      <c r="HP379" s="55"/>
      <c r="HQ379" s="55"/>
      <c r="HR379" s="55"/>
      <c r="HS379" s="55"/>
      <c r="HT379" s="55"/>
      <c r="HU379" s="55"/>
      <c r="HV379" s="55"/>
      <c r="HW379" s="55"/>
      <c r="HX379" s="55"/>
      <c r="HY379" s="55"/>
      <c r="HZ379" s="55"/>
      <c r="IA379" s="55"/>
      <c r="IB379" s="55"/>
      <c r="IC379" s="55"/>
      <c r="ID379" s="55"/>
      <c r="IE379" s="55"/>
      <c r="IF379" s="55"/>
      <c r="IG379" s="55"/>
      <c r="IH379" s="55"/>
      <c r="II379" s="55"/>
      <c r="IJ379" s="55"/>
      <c r="IK379" s="55"/>
      <c r="IL379" s="55"/>
      <c r="IM379" s="55"/>
      <c r="IN379" s="55"/>
      <c r="IO379" s="55"/>
      <c r="IP379" s="55"/>
      <c r="IQ379" s="55"/>
      <c r="IR379" s="55"/>
    </row>
    <row r="380" spans="1:252" ht="24.75" customHeight="1">
      <c r="A380" s="15">
        <v>377</v>
      </c>
      <c r="B380" s="14" t="s">
        <v>91</v>
      </c>
      <c r="C380" s="14" t="s">
        <v>809</v>
      </c>
      <c r="D380" s="14" t="s">
        <v>106</v>
      </c>
      <c r="E380" s="14" t="s">
        <v>820</v>
      </c>
      <c r="F380" s="14" t="s">
        <v>821</v>
      </c>
      <c r="G380" s="14" t="s">
        <v>22</v>
      </c>
      <c r="H380" s="14">
        <v>42.6</v>
      </c>
      <c r="I380" s="14">
        <v>73.7</v>
      </c>
      <c r="J380" s="14">
        <f t="shared" si="24"/>
        <v>58.150000000000006</v>
      </c>
      <c r="K380" s="14">
        <v>6</v>
      </c>
      <c r="L380" s="14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  <c r="HG380" s="55"/>
      <c r="HH380" s="55"/>
      <c r="HI380" s="55"/>
      <c r="HJ380" s="55"/>
      <c r="HK380" s="55"/>
      <c r="HL380" s="55"/>
      <c r="HM380" s="55"/>
      <c r="HN380" s="55"/>
      <c r="HO380" s="55"/>
      <c r="HP380" s="55"/>
      <c r="HQ380" s="55"/>
      <c r="HR380" s="55"/>
      <c r="HS380" s="55"/>
      <c r="HT380" s="55"/>
      <c r="HU380" s="55"/>
      <c r="HV380" s="55"/>
      <c r="HW380" s="55"/>
      <c r="HX380" s="55"/>
      <c r="HY380" s="55"/>
      <c r="HZ380" s="55"/>
      <c r="IA380" s="55"/>
      <c r="IB380" s="55"/>
      <c r="IC380" s="55"/>
      <c r="ID380" s="55"/>
      <c r="IE380" s="55"/>
      <c r="IF380" s="55"/>
      <c r="IG380" s="55"/>
      <c r="IH380" s="55"/>
      <c r="II380" s="55"/>
      <c r="IJ380" s="55"/>
      <c r="IK380" s="55"/>
      <c r="IL380" s="55"/>
      <c r="IM380" s="55"/>
      <c r="IN380" s="55"/>
      <c r="IO380" s="55"/>
      <c r="IP380" s="55"/>
      <c r="IQ380" s="55"/>
      <c r="IR380" s="55"/>
    </row>
    <row r="381" spans="1:252" ht="24.75" customHeight="1">
      <c r="A381" s="15">
        <v>378</v>
      </c>
      <c r="B381" s="14" t="s">
        <v>91</v>
      </c>
      <c r="C381" s="14" t="s">
        <v>809</v>
      </c>
      <c r="D381" s="14" t="s">
        <v>106</v>
      </c>
      <c r="E381" s="14" t="s">
        <v>822</v>
      </c>
      <c r="F381" s="14" t="s">
        <v>823</v>
      </c>
      <c r="G381" s="14" t="s">
        <v>22</v>
      </c>
      <c r="H381" s="14">
        <v>49.6</v>
      </c>
      <c r="I381" s="14">
        <v>0</v>
      </c>
      <c r="J381" s="14">
        <f t="shared" si="24"/>
        <v>24.8</v>
      </c>
      <c r="K381" s="14">
        <v>7</v>
      </c>
      <c r="L381" s="14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  <c r="HG381" s="55"/>
      <c r="HH381" s="55"/>
      <c r="HI381" s="55"/>
      <c r="HJ381" s="55"/>
      <c r="HK381" s="55"/>
      <c r="HL381" s="55"/>
      <c r="HM381" s="55"/>
      <c r="HN381" s="55"/>
      <c r="HO381" s="55"/>
      <c r="HP381" s="55"/>
      <c r="HQ381" s="55"/>
      <c r="HR381" s="55"/>
      <c r="HS381" s="55"/>
      <c r="HT381" s="55"/>
      <c r="HU381" s="55"/>
      <c r="HV381" s="55"/>
      <c r="HW381" s="55"/>
      <c r="HX381" s="55"/>
      <c r="HY381" s="55"/>
      <c r="HZ381" s="55"/>
      <c r="IA381" s="55"/>
      <c r="IB381" s="55"/>
      <c r="IC381" s="55"/>
      <c r="ID381" s="55"/>
      <c r="IE381" s="55"/>
      <c r="IF381" s="55"/>
      <c r="IG381" s="55"/>
      <c r="IH381" s="55"/>
      <c r="II381" s="55"/>
      <c r="IJ381" s="55"/>
      <c r="IK381" s="55"/>
      <c r="IL381" s="55"/>
      <c r="IM381" s="55"/>
      <c r="IN381" s="55"/>
      <c r="IO381" s="55"/>
      <c r="IP381" s="55"/>
      <c r="IQ381" s="55"/>
      <c r="IR381" s="55"/>
    </row>
    <row r="382" spans="1:252" ht="24.75" customHeight="1">
      <c r="A382" s="15">
        <v>379</v>
      </c>
      <c r="B382" s="14" t="s">
        <v>91</v>
      </c>
      <c r="C382" s="14" t="s">
        <v>809</v>
      </c>
      <c r="D382" s="14" t="s">
        <v>106</v>
      </c>
      <c r="E382" s="14" t="s">
        <v>824</v>
      </c>
      <c r="F382" s="14" t="s">
        <v>825</v>
      </c>
      <c r="G382" s="14" t="s">
        <v>22</v>
      </c>
      <c r="H382" s="14">
        <v>45</v>
      </c>
      <c r="I382" s="14">
        <v>0</v>
      </c>
      <c r="J382" s="14">
        <f t="shared" si="24"/>
        <v>22.5</v>
      </c>
      <c r="K382" s="14">
        <v>8</v>
      </c>
      <c r="L382" s="14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  <c r="HG382" s="55"/>
      <c r="HH382" s="55"/>
      <c r="HI382" s="55"/>
      <c r="HJ382" s="55"/>
      <c r="HK382" s="55"/>
      <c r="HL382" s="55"/>
      <c r="HM382" s="55"/>
      <c r="HN382" s="55"/>
      <c r="HO382" s="55"/>
      <c r="HP382" s="55"/>
      <c r="HQ382" s="55"/>
      <c r="HR382" s="55"/>
      <c r="HS382" s="55"/>
      <c r="HT382" s="55"/>
      <c r="HU382" s="55"/>
      <c r="HV382" s="55"/>
      <c r="HW382" s="55"/>
      <c r="HX382" s="55"/>
      <c r="HY382" s="55"/>
      <c r="HZ382" s="55"/>
      <c r="IA382" s="55"/>
      <c r="IB382" s="55"/>
      <c r="IC382" s="55"/>
      <c r="ID382" s="55"/>
      <c r="IE382" s="55"/>
      <c r="IF382" s="55"/>
      <c r="IG382" s="55"/>
      <c r="IH382" s="55"/>
      <c r="II382" s="55"/>
      <c r="IJ382" s="55"/>
      <c r="IK382" s="55"/>
      <c r="IL382" s="55"/>
      <c r="IM382" s="55"/>
      <c r="IN382" s="55"/>
      <c r="IO382" s="55"/>
      <c r="IP382" s="55"/>
      <c r="IQ382" s="55"/>
      <c r="IR382" s="55"/>
    </row>
    <row r="383" spans="1:252" ht="24.75" customHeight="1">
      <c r="A383" s="15">
        <v>380</v>
      </c>
      <c r="B383" s="14" t="s">
        <v>91</v>
      </c>
      <c r="C383" s="14" t="s">
        <v>809</v>
      </c>
      <c r="D383" s="14" t="s">
        <v>106</v>
      </c>
      <c r="E383" s="14" t="s">
        <v>826</v>
      </c>
      <c r="F383" s="14" t="s">
        <v>827</v>
      </c>
      <c r="G383" s="14" t="s">
        <v>22</v>
      </c>
      <c r="H383" s="14">
        <v>39.4</v>
      </c>
      <c r="I383" s="14">
        <v>0</v>
      </c>
      <c r="J383" s="14">
        <f t="shared" si="24"/>
        <v>19.7</v>
      </c>
      <c r="K383" s="14">
        <v>9</v>
      </c>
      <c r="L383" s="14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  <c r="HG383" s="55"/>
      <c r="HH383" s="55"/>
      <c r="HI383" s="55"/>
      <c r="HJ383" s="55"/>
      <c r="HK383" s="55"/>
      <c r="HL383" s="55"/>
      <c r="HM383" s="55"/>
      <c r="HN383" s="55"/>
      <c r="HO383" s="55"/>
      <c r="HP383" s="55"/>
      <c r="HQ383" s="55"/>
      <c r="HR383" s="55"/>
      <c r="HS383" s="55"/>
      <c r="HT383" s="55"/>
      <c r="HU383" s="55"/>
      <c r="HV383" s="55"/>
      <c r="HW383" s="55"/>
      <c r="HX383" s="55"/>
      <c r="HY383" s="55"/>
      <c r="HZ383" s="55"/>
      <c r="IA383" s="55"/>
      <c r="IB383" s="55"/>
      <c r="IC383" s="55"/>
      <c r="ID383" s="55"/>
      <c r="IE383" s="55"/>
      <c r="IF383" s="55"/>
      <c r="IG383" s="55"/>
      <c r="IH383" s="55"/>
      <c r="II383" s="55"/>
      <c r="IJ383" s="55"/>
      <c r="IK383" s="55"/>
      <c r="IL383" s="55"/>
      <c r="IM383" s="55"/>
      <c r="IN383" s="55"/>
      <c r="IO383" s="55"/>
      <c r="IP383" s="55"/>
      <c r="IQ383" s="55"/>
      <c r="IR383" s="55"/>
    </row>
    <row r="384" spans="1:252" ht="24.75" customHeight="1">
      <c r="A384" s="15">
        <v>381</v>
      </c>
      <c r="B384" s="14" t="s">
        <v>91</v>
      </c>
      <c r="C384" s="14" t="s">
        <v>828</v>
      </c>
      <c r="D384" s="14" t="s">
        <v>106</v>
      </c>
      <c r="E384" s="14" t="s">
        <v>829</v>
      </c>
      <c r="F384" s="14" t="s">
        <v>830</v>
      </c>
      <c r="G384" s="14" t="s">
        <v>22</v>
      </c>
      <c r="H384" s="14">
        <v>55.2</v>
      </c>
      <c r="I384" s="14">
        <v>82.2</v>
      </c>
      <c r="J384" s="14">
        <f t="shared" si="24"/>
        <v>68.7</v>
      </c>
      <c r="K384" s="14">
        <v>1</v>
      </c>
      <c r="L384" s="14" t="s">
        <v>19</v>
      </c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  <c r="HG384" s="55"/>
      <c r="HH384" s="55"/>
      <c r="HI384" s="55"/>
      <c r="HJ384" s="55"/>
      <c r="HK384" s="55"/>
      <c r="HL384" s="55"/>
      <c r="HM384" s="55"/>
      <c r="HN384" s="55"/>
      <c r="HO384" s="55"/>
      <c r="HP384" s="55"/>
      <c r="HQ384" s="55"/>
      <c r="HR384" s="55"/>
      <c r="HS384" s="55"/>
      <c r="HT384" s="55"/>
      <c r="HU384" s="55"/>
      <c r="HV384" s="55"/>
      <c r="HW384" s="55"/>
      <c r="HX384" s="55"/>
      <c r="HY384" s="55"/>
      <c r="HZ384" s="55"/>
      <c r="IA384" s="55"/>
      <c r="IB384" s="55"/>
      <c r="IC384" s="55"/>
      <c r="ID384" s="55"/>
      <c r="IE384" s="55"/>
      <c r="IF384" s="55"/>
      <c r="IG384" s="55"/>
      <c r="IH384" s="55"/>
      <c r="II384" s="55"/>
      <c r="IJ384" s="55"/>
      <c r="IK384" s="55"/>
      <c r="IL384" s="55"/>
      <c r="IM384" s="55"/>
      <c r="IN384" s="55"/>
      <c r="IO384" s="55"/>
      <c r="IP384" s="55"/>
      <c r="IQ384" s="55"/>
      <c r="IR384" s="55"/>
    </row>
    <row r="385" spans="1:252" ht="24.75" customHeight="1">
      <c r="A385" s="15">
        <v>382</v>
      </c>
      <c r="B385" s="14" t="s">
        <v>91</v>
      </c>
      <c r="C385" s="14" t="s">
        <v>828</v>
      </c>
      <c r="D385" s="14" t="s">
        <v>106</v>
      </c>
      <c r="E385" s="14" t="s">
        <v>831</v>
      </c>
      <c r="F385" s="14" t="s">
        <v>832</v>
      </c>
      <c r="G385" s="14" t="s">
        <v>22</v>
      </c>
      <c r="H385" s="14">
        <v>45.8</v>
      </c>
      <c r="I385" s="14">
        <v>77.1</v>
      </c>
      <c r="J385" s="14">
        <f t="shared" si="24"/>
        <v>61.449999999999996</v>
      </c>
      <c r="K385" s="14">
        <v>2</v>
      </c>
      <c r="L385" s="14" t="s">
        <v>19</v>
      </c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  <c r="HG385" s="55"/>
      <c r="HH385" s="55"/>
      <c r="HI385" s="55"/>
      <c r="HJ385" s="55"/>
      <c r="HK385" s="55"/>
      <c r="HL385" s="55"/>
      <c r="HM385" s="55"/>
      <c r="HN385" s="55"/>
      <c r="HO385" s="55"/>
      <c r="HP385" s="55"/>
      <c r="HQ385" s="55"/>
      <c r="HR385" s="55"/>
      <c r="HS385" s="55"/>
      <c r="HT385" s="55"/>
      <c r="HU385" s="55"/>
      <c r="HV385" s="55"/>
      <c r="HW385" s="55"/>
      <c r="HX385" s="55"/>
      <c r="HY385" s="55"/>
      <c r="HZ385" s="55"/>
      <c r="IA385" s="55"/>
      <c r="IB385" s="55"/>
      <c r="IC385" s="55"/>
      <c r="ID385" s="55"/>
      <c r="IE385" s="55"/>
      <c r="IF385" s="55"/>
      <c r="IG385" s="55"/>
      <c r="IH385" s="55"/>
      <c r="II385" s="55"/>
      <c r="IJ385" s="55"/>
      <c r="IK385" s="55"/>
      <c r="IL385" s="55"/>
      <c r="IM385" s="55"/>
      <c r="IN385" s="55"/>
      <c r="IO385" s="55"/>
      <c r="IP385" s="55"/>
      <c r="IQ385" s="55"/>
      <c r="IR385" s="55"/>
    </row>
    <row r="386" spans="1:252" ht="24.75" customHeight="1">
      <c r="A386" s="15">
        <v>383</v>
      </c>
      <c r="B386" s="14" t="s">
        <v>91</v>
      </c>
      <c r="C386" s="14" t="s">
        <v>828</v>
      </c>
      <c r="D386" s="14" t="s">
        <v>106</v>
      </c>
      <c r="E386" s="14" t="s">
        <v>833</v>
      </c>
      <c r="F386" s="14" t="s">
        <v>834</v>
      </c>
      <c r="G386" s="14" t="s">
        <v>22</v>
      </c>
      <c r="H386" s="14">
        <v>43.2</v>
      </c>
      <c r="I386" s="14">
        <v>75.8</v>
      </c>
      <c r="J386" s="14">
        <f t="shared" si="24"/>
        <v>59.5</v>
      </c>
      <c r="K386" s="14">
        <v>3</v>
      </c>
      <c r="L386" s="14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  <c r="HG386" s="55"/>
      <c r="HH386" s="55"/>
      <c r="HI386" s="55"/>
      <c r="HJ386" s="55"/>
      <c r="HK386" s="55"/>
      <c r="HL386" s="55"/>
      <c r="HM386" s="55"/>
      <c r="HN386" s="55"/>
      <c r="HO386" s="55"/>
      <c r="HP386" s="55"/>
      <c r="HQ386" s="55"/>
      <c r="HR386" s="55"/>
      <c r="HS386" s="55"/>
      <c r="HT386" s="55"/>
      <c r="HU386" s="55"/>
      <c r="HV386" s="55"/>
      <c r="HW386" s="55"/>
      <c r="HX386" s="55"/>
      <c r="HY386" s="55"/>
      <c r="HZ386" s="55"/>
      <c r="IA386" s="55"/>
      <c r="IB386" s="55"/>
      <c r="IC386" s="55"/>
      <c r="ID386" s="55"/>
      <c r="IE386" s="55"/>
      <c r="IF386" s="55"/>
      <c r="IG386" s="55"/>
      <c r="IH386" s="55"/>
      <c r="II386" s="55"/>
      <c r="IJ386" s="55"/>
      <c r="IK386" s="55"/>
      <c r="IL386" s="55"/>
      <c r="IM386" s="55"/>
      <c r="IN386" s="55"/>
      <c r="IO386" s="55"/>
      <c r="IP386" s="55"/>
      <c r="IQ386" s="55"/>
      <c r="IR386" s="55"/>
    </row>
    <row r="387" spans="1:252" ht="24.75" customHeight="1">
      <c r="A387" s="15">
        <v>384</v>
      </c>
      <c r="B387" s="14" t="s">
        <v>91</v>
      </c>
      <c r="C387" s="14" t="s">
        <v>828</v>
      </c>
      <c r="D387" s="14" t="s">
        <v>106</v>
      </c>
      <c r="E387" s="14" t="s">
        <v>835</v>
      </c>
      <c r="F387" s="14" t="s">
        <v>836</v>
      </c>
      <c r="G387" s="14" t="s">
        <v>22</v>
      </c>
      <c r="H387" s="14">
        <v>46.6</v>
      </c>
      <c r="I387" s="14">
        <v>71.3</v>
      </c>
      <c r="J387" s="14">
        <f t="shared" si="24"/>
        <v>58.95</v>
      </c>
      <c r="K387" s="14">
        <v>4</v>
      </c>
      <c r="L387" s="14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  <c r="HG387" s="55"/>
      <c r="HH387" s="55"/>
      <c r="HI387" s="55"/>
      <c r="HJ387" s="55"/>
      <c r="HK387" s="55"/>
      <c r="HL387" s="55"/>
      <c r="HM387" s="55"/>
      <c r="HN387" s="55"/>
      <c r="HO387" s="55"/>
      <c r="HP387" s="55"/>
      <c r="HQ387" s="55"/>
      <c r="HR387" s="55"/>
      <c r="HS387" s="55"/>
      <c r="HT387" s="55"/>
      <c r="HU387" s="55"/>
      <c r="HV387" s="55"/>
      <c r="HW387" s="55"/>
      <c r="HX387" s="55"/>
      <c r="HY387" s="55"/>
      <c r="HZ387" s="55"/>
      <c r="IA387" s="55"/>
      <c r="IB387" s="55"/>
      <c r="IC387" s="55"/>
      <c r="ID387" s="55"/>
      <c r="IE387" s="55"/>
      <c r="IF387" s="55"/>
      <c r="IG387" s="55"/>
      <c r="IH387" s="55"/>
      <c r="II387" s="55"/>
      <c r="IJ387" s="55"/>
      <c r="IK387" s="55"/>
      <c r="IL387" s="55"/>
      <c r="IM387" s="55"/>
      <c r="IN387" s="55"/>
      <c r="IO387" s="55"/>
      <c r="IP387" s="55"/>
      <c r="IQ387" s="55"/>
      <c r="IR387" s="55"/>
    </row>
    <row r="388" spans="1:252" ht="24.75" customHeight="1">
      <c r="A388" s="15">
        <v>385</v>
      </c>
      <c r="B388" s="14" t="s">
        <v>91</v>
      </c>
      <c r="C388" s="14" t="s">
        <v>828</v>
      </c>
      <c r="D388" s="14" t="s">
        <v>106</v>
      </c>
      <c r="E388" s="14" t="s">
        <v>837</v>
      </c>
      <c r="F388" s="14" t="s">
        <v>838</v>
      </c>
      <c r="G388" s="14" t="s">
        <v>22</v>
      </c>
      <c r="H388" s="14">
        <v>55.2</v>
      </c>
      <c r="I388" s="14">
        <v>0</v>
      </c>
      <c r="J388" s="14">
        <f t="shared" si="24"/>
        <v>27.6</v>
      </c>
      <c r="K388" s="14">
        <v>5</v>
      </c>
      <c r="L388" s="14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  <c r="HG388" s="55"/>
      <c r="HH388" s="55"/>
      <c r="HI388" s="55"/>
      <c r="HJ388" s="55"/>
      <c r="HK388" s="55"/>
      <c r="HL388" s="55"/>
      <c r="HM388" s="55"/>
      <c r="HN388" s="55"/>
      <c r="HO388" s="55"/>
      <c r="HP388" s="55"/>
      <c r="HQ388" s="55"/>
      <c r="HR388" s="55"/>
      <c r="HS388" s="55"/>
      <c r="HT388" s="55"/>
      <c r="HU388" s="55"/>
      <c r="HV388" s="55"/>
      <c r="HW388" s="55"/>
      <c r="HX388" s="55"/>
      <c r="HY388" s="55"/>
      <c r="HZ388" s="55"/>
      <c r="IA388" s="55"/>
      <c r="IB388" s="55"/>
      <c r="IC388" s="55"/>
      <c r="ID388" s="55"/>
      <c r="IE388" s="55"/>
      <c r="IF388" s="55"/>
      <c r="IG388" s="55"/>
      <c r="IH388" s="55"/>
      <c r="II388" s="55"/>
      <c r="IJ388" s="55"/>
      <c r="IK388" s="55"/>
      <c r="IL388" s="55"/>
      <c r="IM388" s="55"/>
      <c r="IN388" s="55"/>
      <c r="IO388" s="55"/>
      <c r="IP388" s="55"/>
      <c r="IQ388" s="55"/>
      <c r="IR388" s="55"/>
    </row>
    <row r="389" spans="1:252" ht="24.75" customHeight="1">
      <c r="A389" s="15">
        <v>386</v>
      </c>
      <c r="B389" s="14" t="s">
        <v>91</v>
      </c>
      <c r="C389" s="14" t="s">
        <v>828</v>
      </c>
      <c r="D389" s="14" t="s">
        <v>106</v>
      </c>
      <c r="E389" s="14" t="s">
        <v>839</v>
      </c>
      <c r="F389" s="14" t="s">
        <v>840</v>
      </c>
      <c r="G389" s="14" t="s">
        <v>22</v>
      </c>
      <c r="H389" s="14">
        <v>53.6</v>
      </c>
      <c r="I389" s="14">
        <v>0</v>
      </c>
      <c r="J389" s="14">
        <f t="shared" si="24"/>
        <v>26.8</v>
      </c>
      <c r="K389" s="14">
        <v>6</v>
      </c>
      <c r="L389" s="14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  <c r="HG389" s="55"/>
      <c r="HH389" s="55"/>
      <c r="HI389" s="55"/>
      <c r="HJ389" s="55"/>
      <c r="HK389" s="55"/>
      <c r="HL389" s="55"/>
      <c r="HM389" s="55"/>
      <c r="HN389" s="55"/>
      <c r="HO389" s="55"/>
      <c r="HP389" s="55"/>
      <c r="HQ389" s="55"/>
      <c r="HR389" s="55"/>
      <c r="HS389" s="55"/>
      <c r="HT389" s="55"/>
      <c r="HU389" s="55"/>
      <c r="HV389" s="55"/>
      <c r="HW389" s="55"/>
      <c r="HX389" s="55"/>
      <c r="HY389" s="55"/>
      <c r="HZ389" s="55"/>
      <c r="IA389" s="55"/>
      <c r="IB389" s="55"/>
      <c r="IC389" s="55"/>
      <c r="ID389" s="55"/>
      <c r="IE389" s="55"/>
      <c r="IF389" s="55"/>
      <c r="IG389" s="55"/>
      <c r="IH389" s="55"/>
      <c r="II389" s="55"/>
      <c r="IJ389" s="55"/>
      <c r="IK389" s="55"/>
      <c r="IL389" s="55"/>
      <c r="IM389" s="55"/>
      <c r="IN389" s="55"/>
      <c r="IO389" s="55"/>
      <c r="IP389" s="55"/>
      <c r="IQ389" s="55"/>
      <c r="IR389" s="55"/>
    </row>
    <row r="390" spans="1:252" ht="24.75" customHeight="1">
      <c r="A390" s="15">
        <v>387</v>
      </c>
      <c r="B390" s="14" t="s">
        <v>91</v>
      </c>
      <c r="C390" s="14" t="s">
        <v>841</v>
      </c>
      <c r="D390" s="14" t="s">
        <v>106</v>
      </c>
      <c r="E390" s="14" t="s">
        <v>842</v>
      </c>
      <c r="F390" s="14" t="s">
        <v>843</v>
      </c>
      <c r="G390" s="14" t="s">
        <v>22</v>
      </c>
      <c r="H390" s="14">
        <v>63.2</v>
      </c>
      <c r="I390" s="14">
        <v>79.8</v>
      </c>
      <c r="J390" s="14">
        <f t="shared" si="24"/>
        <v>71.5</v>
      </c>
      <c r="K390" s="14">
        <v>1</v>
      </c>
      <c r="L390" s="14" t="s">
        <v>19</v>
      </c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  <c r="HG390" s="55"/>
      <c r="HH390" s="55"/>
      <c r="HI390" s="55"/>
      <c r="HJ390" s="55"/>
      <c r="HK390" s="55"/>
      <c r="HL390" s="55"/>
      <c r="HM390" s="55"/>
      <c r="HN390" s="55"/>
      <c r="HO390" s="55"/>
      <c r="HP390" s="55"/>
      <c r="HQ390" s="55"/>
      <c r="HR390" s="55"/>
      <c r="HS390" s="55"/>
      <c r="HT390" s="55"/>
      <c r="HU390" s="55"/>
      <c r="HV390" s="55"/>
      <c r="HW390" s="55"/>
      <c r="HX390" s="55"/>
      <c r="HY390" s="55"/>
      <c r="HZ390" s="55"/>
      <c r="IA390" s="55"/>
      <c r="IB390" s="55"/>
      <c r="IC390" s="55"/>
      <c r="ID390" s="55"/>
      <c r="IE390" s="55"/>
      <c r="IF390" s="55"/>
      <c r="IG390" s="55"/>
      <c r="IH390" s="55"/>
      <c r="II390" s="55"/>
      <c r="IJ390" s="55"/>
      <c r="IK390" s="55"/>
      <c r="IL390" s="55"/>
      <c r="IM390" s="55"/>
      <c r="IN390" s="55"/>
      <c r="IO390" s="55"/>
      <c r="IP390" s="55"/>
      <c r="IQ390" s="55"/>
      <c r="IR390" s="55"/>
    </row>
    <row r="391" spans="1:252" ht="24.75" customHeight="1">
      <c r="A391" s="15">
        <v>388</v>
      </c>
      <c r="B391" s="14" t="s">
        <v>91</v>
      </c>
      <c r="C391" s="14" t="s">
        <v>841</v>
      </c>
      <c r="D391" s="14" t="s">
        <v>106</v>
      </c>
      <c r="E391" s="14" t="s">
        <v>844</v>
      </c>
      <c r="F391" s="14" t="s">
        <v>845</v>
      </c>
      <c r="G391" s="14" t="s">
        <v>22</v>
      </c>
      <c r="H391" s="14">
        <v>55.4</v>
      </c>
      <c r="I391" s="14">
        <v>68.4</v>
      </c>
      <c r="J391" s="14">
        <f t="shared" si="24"/>
        <v>61.900000000000006</v>
      </c>
      <c r="K391" s="14">
        <v>2</v>
      </c>
      <c r="L391" s="14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  <c r="HG391" s="55"/>
      <c r="HH391" s="55"/>
      <c r="HI391" s="55"/>
      <c r="HJ391" s="55"/>
      <c r="HK391" s="55"/>
      <c r="HL391" s="55"/>
      <c r="HM391" s="55"/>
      <c r="HN391" s="55"/>
      <c r="HO391" s="55"/>
      <c r="HP391" s="55"/>
      <c r="HQ391" s="55"/>
      <c r="HR391" s="55"/>
      <c r="HS391" s="55"/>
      <c r="HT391" s="55"/>
      <c r="HU391" s="55"/>
      <c r="HV391" s="55"/>
      <c r="HW391" s="55"/>
      <c r="HX391" s="55"/>
      <c r="HY391" s="55"/>
      <c r="HZ391" s="55"/>
      <c r="IA391" s="55"/>
      <c r="IB391" s="55"/>
      <c r="IC391" s="55"/>
      <c r="ID391" s="55"/>
      <c r="IE391" s="55"/>
      <c r="IF391" s="55"/>
      <c r="IG391" s="55"/>
      <c r="IH391" s="55"/>
      <c r="II391" s="55"/>
      <c r="IJ391" s="55"/>
      <c r="IK391" s="55"/>
      <c r="IL391" s="55"/>
      <c r="IM391" s="55"/>
      <c r="IN391" s="55"/>
      <c r="IO391" s="55"/>
      <c r="IP391" s="55"/>
      <c r="IQ391" s="55"/>
      <c r="IR391" s="55"/>
    </row>
    <row r="392" spans="1:252" ht="24.75" customHeight="1">
      <c r="A392" s="15">
        <v>389</v>
      </c>
      <c r="B392" s="14" t="s">
        <v>91</v>
      </c>
      <c r="C392" s="14" t="s">
        <v>841</v>
      </c>
      <c r="D392" s="14" t="s">
        <v>106</v>
      </c>
      <c r="E392" s="14" t="s">
        <v>846</v>
      </c>
      <c r="F392" s="14" t="s">
        <v>847</v>
      </c>
      <c r="G392" s="14" t="s">
        <v>22</v>
      </c>
      <c r="H392" s="14">
        <v>50.6</v>
      </c>
      <c r="I392" s="14">
        <v>68.4</v>
      </c>
      <c r="J392" s="14">
        <f t="shared" si="24"/>
        <v>59.5</v>
      </c>
      <c r="K392" s="14">
        <v>3</v>
      </c>
      <c r="L392" s="14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  <c r="HG392" s="55"/>
      <c r="HH392" s="55"/>
      <c r="HI392" s="55"/>
      <c r="HJ392" s="55"/>
      <c r="HK392" s="55"/>
      <c r="HL392" s="55"/>
      <c r="HM392" s="55"/>
      <c r="HN392" s="55"/>
      <c r="HO392" s="55"/>
      <c r="HP392" s="55"/>
      <c r="HQ392" s="55"/>
      <c r="HR392" s="55"/>
      <c r="HS392" s="55"/>
      <c r="HT392" s="55"/>
      <c r="HU392" s="55"/>
      <c r="HV392" s="55"/>
      <c r="HW392" s="55"/>
      <c r="HX392" s="55"/>
      <c r="HY392" s="55"/>
      <c r="HZ392" s="55"/>
      <c r="IA392" s="55"/>
      <c r="IB392" s="55"/>
      <c r="IC392" s="55"/>
      <c r="ID392" s="55"/>
      <c r="IE392" s="55"/>
      <c r="IF392" s="55"/>
      <c r="IG392" s="55"/>
      <c r="IH392" s="55"/>
      <c r="II392" s="55"/>
      <c r="IJ392" s="55"/>
      <c r="IK392" s="55"/>
      <c r="IL392" s="55"/>
      <c r="IM392" s="55"/>
      <c r="IN392" s="55"/>
      <c r="IO392" s="55"/>
      <c r="IP392" s="55"/>
      <c r="IQ392" s="55"/>
      <c r="IR392" s="55"/>
    </row>
    <row r="393" spans="1:252" ht="24.75" customHeight="1">
      <c r="A393" s="15">
        <v>390</v>
      </c>
      <c r="B393" s="14" t="s">
        <v>91</v>
      </c>
      <c r="C393" s="14" t="s">
        <v>848</v>
      </c>
      <c r="D393" s="14" t="s">
        <v>169</v>
      </c>
      <c r="E393" s="14" t="s">
        <v>849</v>
      </c>
      <c r="F393" s="14" t="s">
        <v>850</v>
      </c>
      <c r="G393" s="14" t="s">
        <v>22</v>
      </c>
      <c r="H393" s="14">
        <v>44</v>
      </c>
      <c r="I393" s="14">
        <v>82.8</v>
      </c>
      <c r="J393" s="14">
        <f>(H393*0.4)+(I393*0.6)</f>
        <v>67.28</v>
      </c>
      <c r="K393" s="14">
        <v>1</v>
      </c>
      <c r="L393" s="14" t="s">
        <v>19</v>
      </c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  <c r="HG393" s="55"/>
      <c r="HH393" s="55"/>
      <c r="HI393" s="55"/>
      <c r="HJ393" s="55"/>
      <c r="HK393" s="55"/>
      <c r="HL393" s="55"/>
      <c r="HM393" s="55"/>
      <c r="HN393" s="55"/>
      <c r="HO393" s="55"/>
      <c r="HP393" s="55"/>
      <c r="HQ393" s="55"/>
      <c r="HR393" s="55"/>
      <c r="HS393" s="55"/>
      <c r="HT393" s="55"/>
      <c r="HU393" s="55"/>
      <c r="HV393" s="55"/>
      <c r="HW393" s="55"/>
      <c r="HX393" s="55"/>
      <c r="HY393" s="55"/>
      <c r="HZ393" s="55"/>
      <c r="IA393" s="55"/>
      <c r="IB393" s="55"/>
      <c r="IC393" s="55"/>
      <c r="ID393" s="55"/>
      <c r="IE393" s="55"/>
      <c r="IF393" s="55"/>
      <c r="IG393" s="55"/>
      <c r="IH393" s="55"/>
      <c r="II393" s="55"/>
      <c r="IJ393" s="55"/>
      <c r="IK393" s="55"/>
      <c r="IL393" s="55"/>
      <c r="IM393" s="55"/>
      <c r="IN393" s="55"/>
      <c r="IO393" s="55"/>
      <c r="IP393" s="55"/>
      <c r="IQ393" s="55"/>
      <c r="IR393" s="55"/>
    </row>
    <row r="394" spans="1:252" ht="24.75" customHeight="1">
      <c r="A394" s="15">
        <v>391</v>
      </c>
      <c r="B394" s="14" t="s">
        <v>91</v>
      </c>
      <c r="C394" s="14" t="s">
        <v>848</v>
      </c>
      <c r="D394" s="14" t="s">
        <v>169</v>
      </c>
      <c r="E394" s="14" t="s">
        <v>851</v>
      </c>
      <c r="F394" s="14" t="s">
        <v>852</v>
      </c>
      <c r="G394" s="14" t="s">
        <v>22</v>
      </c>
      <c r="H394" s="14">
        <v>36.8</v>
      </c>
      <c r="I394" s="14">
        <v>73.2</v>
      </c>
      <c r="J394" s="14">
        <f>(H394*0.4)+(I394*0.6)</f>
        <v>58.64</v>
      </c>
      <c r="K394" s="14">
        <v>2</v>
      </c>
      <c r="L394" s="14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  <c r="HG394" s="55"/>
      <c r="HH394" s="55"/>
      <c r="HI394" s="55"/>
      <c r="HJ394" s="55"/>
      <c r="HK394" s="55"/>
      <c r="HL394" s="55"/>
      <c r="HM394" s="55"/>
      <c r="HN394" s="55"/>
      <c r="HO394" s="55"/>
      <c r="HP394" s="55"/>
      <c r="HQ394" s="55"/>
      <c r="HR394" s="55"/>
      <c r="HS394" s="55"/>
      <c r="HT394" s="55"/>
      <c r="HU394" s="55"/>
      <c r="HV394" s="55"/>
      <c r="HW394" s="55"/>
      <c r="HX394" s="55"/>
      <c r="HY394" s="55"/>
      <c r="HZ394" s="55"/>
      <c r="IA394" s="55"/>
      <c r="IB394" s="55"/>
      <c r="IC394" s="55"/>
      <c r="ID394" s="55"/>
      <c r="IE394" s="55"/>
      <c r="IF394" s="55"/>
      <c r="IG394" s="55"/>
      <c r="IH394" s="55"/>
      <c r="II394" s="55"/>
      <c r="IJ394" s="55"/>
      <c r="IK394" s="55"/>
      <c r="IL394" s="55"/>
      <c r="IM394" s="55"/>
      <c r="IN394" s="55"/>
      <c r="IO394" s="55"/>
      <c r="IP394" s="55"/>
      <c r="IQ394" s="55"/>
      <c r="IR394" s="55"/>
    </row>
    <row r="395" spans="1:252" ht="24.75" customHeight="1">
      <c r="A395" s="15">
        <v>392</v>
      </c>
      <c r="B395" s="14" t="s">
        <v>91</v>
      </c>
      <c r="C395" s="14" t="s">
        <v>848</v>
      </c>
      <c r="D395" s="14" t="s">
        <v>169</v>
      </c>
      <c r="E395" s="14" t="s">
        <v>853</v>
      </c>
      <c r="F395" s="14" t="s">
        <v>854</v>
      </c>
      <c r="G395" s="14" t="s">
        <v>22</v>
      </c>
      <c r="H395" s="14">
        <v>36.2</v>
      </c>
      <c r="I395" s="14">
        <v>66.2</v>
      </c>
      <c r="J395" s="14">
        <f>(H395*0.4)+(I395*0.6)</f>
        <v>54.2</v>
      </c>
      <c r="K395" s="14">
        <v>3</v>
      </c>
      <c r="L395" s="14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  <c r="HG395" s="55"/>
      <c r="HH395" s="55"/>
      <c r="HI395" s="55"/>
      <c r="HJ395" s="55"/>
      <c r="HK395" s="55"/>
      <c r="HL395" s="55"/>
      <c r="HM395" s="55"/>
      <c r="HN395" s="55"/>
      <c r="HO395" s="55"/>
      <c r="HP395" s="55"/>
      <c r="HQ395" s="55"/>
      <c r="HR395" s="55"/>
      <c r="HS395" s="55"/>
      <c r="HT395" s="55"/>
      <c r="HU395" s="55"/>
      <c r="HV395" s="55"/>
      <c r="HW395" s="55"/>
      <c r="HX395" s="55"/>
      <c r="HY395" s="55"/>
      <c r="HZ395" s="55"/>
      <c r="IA395" s="55"/>
      <c r="IB395" s="55"/>
      <c r="IC395" s="55"/>
      <c r="ID395" s="55"/>
      <c r="IE395" s="55"/>
      <c r="IF395" s="55"/>
      <c r="IG395" s="55"/>
      <c r="IH395" s="55"/>
      <c r="II395" s="55"/>
      <c r="IJ395" s="55"/>
      <c r="IK395" s="55"/>
      <c r="IL395" s="55"/>
      <c r="IM395" s="55"/>
      <c r="IN395" s="55"/>
      <c r="IO395" s="55"/>
      <c r="IP395" s="55"/>
      <c r="IQ395" s="55"/>
      <c r="IR395" s="55"/>
    </row>
    <row r="396" spans="1:252" ht="24.75" customHeight="1">
      <c r="A396" s="15">
        <v>393</v>
      </c>
      <c r="B396" s="14" t="s">
        <v>91</v>
      </c>
      <c r="C396" s="14" t="s">
        <v>855</v>
      </c>
      <c r="D396" s="14" t="s">
        <v>106</v>
      </c>
      <c r="E396" s="14" t="s">
        <v>856</v>
      </c>
      <c r="F396" s="14" t="s">
        <v>857</v>
      </c>
      <c r="G396" s="14" t="s">
        <v>18</v>
      </c>
      <c r="H396" s="14">
        <v>59.2</v>
      </c>
      <c r="I396" s="14">
        <v>86</v>
      </c>
      <c r="J396" s="14">
        <f aca="true" t="shared" si="25" ref="J396:J413">(H396*0.5)+(I396*0.5)</f>
        <v>72.6</v>
      </c>
      <c r="K396" s="14">
        <v>1</v>
      </c>
      <c r="L396" s="14" t="s">
        <v>19</v>
      </c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  <c r="HG396" s="55"/>
      <c r="HH396" s="55"/>
      <c r="HI396" s="55"/>
      <c r="HJ396" s="55"/>
      <c r="HK396" s="55"/>
      <c r="HL396" s="55"/>
      <c r="HM396" s="55"/>
      <c r="HN396" s="55"/>
      <c r="HO396" s="55"/>
      <c r="HP396" s="55"/>
      <c r="HQ396" s="55"/>
      <c r="HR396" s="55"/>
      <c r="HS396" s="55"/>
      <c r="HT396" s="55"/>
      <c r="HU396" s="55"/>
      <c r="HV396" s="55"/>
      <c r="HW396" s="55"/>
      <c r="HX396" s="55"/>
      <c r="HY396" s="55"/>
      <c r="HZ396" s="55"/>
      <c r="IA396" s="55"/>
      <c r="IB396" s="55"/>
      <c r="IC396" s="55"/>
      <c r="ID396" s="55"/>
      <c r="IE396" s="55"/>
      <c r="IF396" s="55"/>
      <c r="IG396" s="55"/>
      <c r="IH396" s="55"/>
      <c r="II396" s="55"/>
      <c r="IJ396" s="55"/>
      <c r="IK396" s="55"/>
      <c r="IL396" s="55"/>
      <c r="IM396" s="55"/>
      <c r="IN396" s="55"/>
      <c r="IO396" s="55"/>
      <c r="IP396" s="55"/>
      <c r="IQ396" s="55"/>
      <c r="IR396" s="55"/>
    </row>
    <row r="397" spans="1:252" ht="24.75" customHeight="1">
      <c r="A397" s="15">
        <v>394</v>
      </c>
      <c r="B397" s="14" t="s">
        <v>91</v>
      </c>
      <c r="C397" s="14" t="s">
        <v>855</v>
      </c>
      <c r="D397" s="14" t="s">
        <v>106</v>
      </c>
      <c r="E397" s="14" t="s">
        <v>858</v>
      </c>
      <c r="F397" s="14" t="s">
        <v>859</v>
      </c>
      <c r="G397" s="14" t="s">
        <v>18</v>
      </c>
      <c r="H397" s="14">
        <v>53.6</v>
      </c>
      <c r="I397" s="14">
        <v>86.6</v>
      </c>
      <c r="J397" s="14">
        <f t="shared" si="25"/>
        <v>70.1</v>
      </c>
      <c r="K397" s="14">
        <v>2</v>
      </c>
      <c r="L397" s="14" t="s">
        <v>19</v>
      </c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  <c r="HG397" s="55"/>
      <c r="HH397" s="55"/>
      <c r="HI397" s="55"/>
      <c r="HJ397" s="55"/>
      <c r="HK397" s="55"/>
      <c r="HL397" s="55"/>
      <c r="HM397" s="55"/>
      <c r="HN397" s="55"/>
      <c r="HO397" s="55"/>
      <c r="HP397" s="55"/>
      <c r="HQ397" s="55"/>
      <c r="HR397" s="55"/>
      <c r="HS397" s="55"/>
      <c r="HT397" s="55"/>
      <c r="HU397" s="55"/>
      <c r="HV397" s="55"/>
      <c r="HW397" s="55"/>
      <c r="HX397" s="55"/>
      <c r="HY397" s="55"/>
      <c r="HZ397" s="55"/>
      <c r="IA397" s="55"/>
      <c r="IB397" s="55"/>
      <c r="IC397" s="55"/>
      <c r="ID397" s="55"/>
      <c r="IE397" s="55"/>
      <c r="IF397" s="55"/>
      <c r="IG397" s="55"/>
      <c r="IH397" s="55"/>
      <c r="II397" s="55"/>
      <c r="IJ397" s="55"/>
      <c r="IK397" s="55"/>
      <c r="IL397" s="55"/>
      <c r="IM397" s="55"/>
      <c r="IN397" s="55"/>
      <c r="IO397" s="55"/>
      <c r="IP397" s="55"/>
      <c r="IQ397" s="55"/>
      <c r="IR397" s="55"/>
    </row>
    <row r="398" spans="1:12" ht="24.75" customHeight="1">
      <c r="A398" s="15">
        <v>395</v>
      </c>
      <c r="B398" s="14" t="s">
        <v>91</v>
      </c>
      <c r="C398" s="14" t="s">
        <v>855</v>
      </c>
      <c r="D398" s="14" t="s">
        <v>106</v>
      </c>
      <c r="E398" s="14" t="s">
        <v>860</v>
      </c>
      <c r="F398" s="14" t="s">
        <v>861</v>
      </c>
      <c r="G398" s="14" t="s">
        <v>18</v>
      </c>
      <c r="H398" s="14">
        <v>60</v>
      </c>
      <c r="I398" s="14">
        <v>79.8</v>
      </c>
      <c r="J398" s="14">
        <f t="shared" si="25"/>
        <v>69.9</v>
      </c>
      <c r="K398" s="14">
        <v>3</v>
      </c>
      <c r="L398" s="14" t="s">
        <v>19</v>
      </c>
    </row>
    <row r="399" spans="1:252" ht="24.75" customHeight="1">
      <c r="A399" s="15">
        <v>396</v>
      </c>
      <c r="B399" s="14" t="s">
        <v>91</v>
      </c>
      <c r="C399" s="14" t="s">
        <v>855</v>
      </c>
      <c r="D399" s="14" t="s">
        <v>106</v>
      </c>
      <c r="E399" s="14" t="s">
        <v>862</v>
      </c>
      <c r="F399" s="14" t="s">
        <v>863</v>
      </c>
      <c r="G399" s="14" t="s">
        <v>18</v>
      </c>
      <c r="H399" s="14">
        <v>59.4</v>
      </c>
      <c r="I399" s="14">
        <v>79.2</v>
      </c>
      <c r="J399" s="14">
        <f t="shared" si="25"/>
        <v>69.3</v>
      </c>
      <c r="K399" s="14">
        <v>4</v>
      </c>
      <c r="L399" s="14" t="s">
        <v>19</v>
      </c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  <c r="HG399" s="55"/>
      <c r="HH399" s="55"/>
      <c r="HI399" s="55"/>
      <c r="HJ399" s="55"/>
      <c r="HK399" s="55"/>
      <c r="HL399" s="55"/>
      <c r="HM399" s="55"/>
      <c r="HN399" s="55"/>
      <c r="HO399" s="55"/>
      <c r="HP399" s="55"/>
      <c r="HQ399" s="55"/>
      <c r="HR399" s="55"/>
      <c r="HS399" s="55"/>
      <c r="HT399" s="55"/>
      <c r="HU399" s="55"/>
      <c r="HV399" s="55"/>
      <c r="HW399" s="55"/>
      <c r="HX399" s="55"/>
      <c r="HY399" s="55"/>
      <c r="HZ399" s="55"/>
      <c r="IA399" s="55"/>
      <c r="IB399" s="55"/>
      <c r="IC399" s="55"/>
      <c r="ID399" s="55"/>
      <c r="IE399" s="55"/>
      <c r="IF399" s="55"/>
      <c r="IG399" s="55"/>
      <c r="IH399" s="55"/>
      <c r="II399" s="55"/>
      <c r="IJ399" s="55"/>
      <c r="IK399" s="55"/>
      <c r="IL399" s="55"/>
      <c r="IM399" s="55"/>
      <c r="IN399" s="55"/>
      <c r="IO399" s="55"/>
      <c r="IP399" s="55"/>
      <c r="IQ399" s="55"/>
      <c r="IR399" s="55"/>
    </row>
    <row r="400" spans="1:252" ht="24.75" customHeight="1">
      <c r="A400" s="15">
        <v>397</v>
      </c>
      <c r="B400" s="14" t="s">
        <v>91</v>
      </c>
      <c r="C400" s="14" t="s">
        <v>855</v>
      </c>
      <c r="D400" s="14" t="s">
        <v>106</v>
      </c>
      <c r="E400" s="14" t="s">
        <v>864</v>
      </c>
      <c r="F400" s="14" t="s">
        <v>865</v>
      </c>
      <c r="G400" s="14" t="s">
        <v>18</v>
      </c>
      <c r="H400" s="14">
        <v>59.4</v>
      </c>
      <c r="I400" s="14">
        <v>77.4</v>
      </c>
      <c r="J400" s="14">
        <f t="shared" si="25"/>
        <v>68.4</v>
      </c>
      <c r="K400" s="14">
        <v>5</v>
      </c>
      <c r="L400" s="14" t="s">
        <v>19</v>
      </c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  <c r="HG400" s="55"/>
      <c r="HH400" s="55"/>
      <c r="HI400" s="55"/>
      <c r="HJ400" s="55"/>
      <c r="HK400" s="55"/>
      <c r="HL400" s="55"/>
      <c r="HM400" s="55"/>
      <c r="HN400" s="55"/>
      <c r="HO400" s="55"/>
      <c r="HP400" s="55"/>
      <c r="HQ400" s="55"/>
      <c r="HR400" s="55"/>
      <c r="HS400" s="55"/>
      <c r="HT400" s="55"/>
      <c r="HU400" s="55"/>
      <c r="HV400" s="55"/>
      <c r="HW400" s="55"/>
      <c r="HX400" s="55"/>
      <c r="HY400" s="55"/>
      <c r="HZ400" s="55"/>
      <c r="IA400" s="55"/>
      <c r="IB400" s="55"/>
      <c r="IC400" s="55"/>
      <c r="ID400" s="55"/>
      <c r="IE400" s="55"/>
      <c r="IF400" s="55"/>
      <c r="IG400" s="55"/>
      <c r="IH400" s="55"/>
      <c r="II400" s="55"/>
      <c r="IJ400" s="55"/>
      <c r="IK400" s="55"/>
      <c r="IL400" s="55"/>
      <c r="IM400" s="55"/>
      <c r="IN400" s="55"/>
      <c r="IO400" s="55"/>
      <c r="IP400" s="55"/>
      <c r="IQ400" s="55"/>
      <c r="IR400" s="55"/>
    </row>
    <row r="401" spans="1:252" ht="24.75" customHeight="1">
      <c r="A401" s="15">
        <v>398</v>
      </c>
      <c r="B401" s="14" t="s">
        <v>91</v>
      </c>
      <c r="C401" s="14" t="s">
        <v>855</v>
      </c>
      <c r="D401" s="14" t="s">
        <v>106</v>
      </c>
      <c r="E401" s="14" t="s">
        <v>866</v>
      </c>
      <c r="F401" s="14" t="s">
        <v>867</v>
      </c>
      <c r="G401" s="14" t="s">
        <v>18</v>
      </c>
      <c r="H401" s="14">
        <v>54.6</v>
      </c>
      <c r="I401" s="14">
        <v>80</v>
      </c>
      <c r="J401" s="14">
        <f t="shared" si="25"/>
        <v>67.3</v>
      </c>
      <c r="K401" s="14">
        <v>6</v>
      </c>
      <c r="L401" s="14" t="s">
        <v>19</v>
      </c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  <c r="HG401" s="55"/>
      <c r="HH401" s="55"/>
      <c r="HI401" s="55"/>
      <c r="HJ401" s="55"/>
      <c r="HK401" s="55"/>
      <c r="HL401" s="55"/>
      <c r="HM401" s="55"/>
      <c r="HN401" s="55"/>
      <c r="HO401" s="55"/>
      <c r="HP401" s="55"/>
      <c r="HQ401" s="55"/>
      <c r="HR401" s="55"/>
      <c r="HS401" s="55"/>
      <c r="HT401" s="55"/>
      <c r="HU401" s="55"/>
      <c r="HV401" s="55"/>
      <c r="HW401" s="55"/>
      <c r="HX401" s="55"/>
      <c r="HY401" s="55"/>
      <c r="HZ401" s="55"/>
      <c r="IA401" s="55"/>
      <c r="IB401" s="55"/>
      <c r="IC401" s="55"/>
      <c r="ID401" s="55"/>
      <c r="IE401" s="55"/>
      <c r="IF401" s="55"/>
      <c r="IG401" s="55"/>
      <c r="IH401" s="55"/>
      <c r="II401" s="55"/>
      <c r="IJ401" s="55"/>
      <c r="IK401" s="55"/>
      <c r="IL401" s="55"/>
      <c r="IM401" s="55"/>
      <c r="IN401" s="55"/>
      <c r="IO401" s="55"/>
      <c r="IP401" s="55"/>
      <c r="IQ401" s="55"/>
      <c r="IR401" s="55"/>
    </row>
    <row r="402" spans="1:252" ht="24.75" customHeight="1">
      <c r="A402" s="15">
        <v>399</v>
      </c>
      <c r="B402" s="14" t="s">
        <v>91</v>
      </c>
      <c r="C402" s="14" t="s">
        <v>855</v>
      </c>
      <c r="D402" s="14" t="s">
        <v>106</v>
      </c>
      <c r="E402" s="14" t="s">
        <v>868</v>
      </c>
      <c r="F402" s="14" t="s">
        <v>869</v>
      </c>
      <c r="G402" s="14" t="s">
        <v>18</v>
      </c>
      <c r="H402" s="14">
        <v>57</v>
      </c>
      <c r="I402" s="14">
        <v>72.6</v>
      </c>
      <c r="J402" s="14">
        <f t="shared" si="25"/>
        <v>64.8</v>
      </c>
      <c r="K402" s="14">
        <v>7</v>
      </c>
      <c r="L402" s="14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  <c r="HG402" s="55"/>
      <c r="HH402" s="55"/>
      <c r="HI402" s="55"/>
      <c r="HJ402" s="55"/>
      <c r="HK402" s="55"/>
      <c r="HL402" s="55"/>
      <c r="HM402" s="55"/>
      <c r="HN402" s="55"/>
      <c r="HO402" s="55"/>
      <c r="HP402" s="55"/>
      <c r="HQ402" s="55"/>
      <c r="HR402" s="55"/>
      <c r="HS402" s="55"/>
      <c r="HT402" s="55"/>
      <c r="HU402" s="55"/>
      <c r="HV402" s="55"/>
      <c r="HW402" s="55"/>
      <c r="HX402" s="55"/>
      <c r="HY402" s="55"/>
      <c r="HZ402" s="55"/>
      <c r="IA402" s="55"/>
      <c r="IB402" s="55"/>
      <c r="IC402" s="55"/>
      <c r="ID402" s="55"/>
      <c r="IE402" s="55"/>
      <c r="IF402" s="55"/>
      <c r="IG402" s="55"/>
      <c r="IH402" s="55"/>
      <c r="II402" s="55"/>
      <c r="IJ402" s="55"/>
      <c r="IK402" s="55"/>
      <c r="IL402" s="55"/>
      <c r="IM402" s="55"/>
      <c r="IN402" s="55"/>
      <c r="IO402" s="55"/>
      <c r="IP402" s="55"/>
      <c r="IQ402" s="55"/>
      <c r="IR402" s="55"/>
    </row>
    <row r="403" spans="1:252" ht="24.75" customHeight="1">
      <c r="A403" s="15">
        <v>400</v>
      </c>
      <c r="B403" s="14" t="s">
        <v>91</v>
      </c>
      <c r="C403" s="14" t="s">
        <v>855</v>
      </c>
      <c r="D403" s="14" t="s">
        <v>106</v>
      </c>
      <c r="E403" s="14" t="s">
        <v>870</v>
      </c>
      <c r="F403" s="14" t="s">
        <v>871</v>
      </c>
      <c r="G403" s="14" t="s">
        <v>18</v>
      </c>
      <c r="H403" s="14">
        <v>50.6</v>
      </c>
      <c r="I403" s="14">
        <v>77</v>
      </c>
      <c r="J403" s="14">
        <f t="shared" si="25"/>
        <v>63.8</v>
      </c>
      <c r="K403" s="14">
        <v>8</v>
      </c>
      <c r="L403" s="14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  <c r="HG403" s="55"/>
      <c r="HH403" s="55"/>
      <c r="HI403" s="55"/>
      <c r="HJ403" s="55"/>
      <c r="HK403" s="55"/>
      <c r="HL403" s="55"/>
      <c r="HM403" s="55"/>
      <c r="HN403" s="55"/>
      <c r="HO403" s="55"/>
      <c r="HP403" s="55"/>
      <c r="HQ403" s="55"/>
      <c r="HR403" s="55"/>
      <c r="HS403" s="55"/>
      <c r="HT403" s="55"/>
      <c r="HU403" s="55"/>
      <c r="HV403" s="55"/>
      <c r="HW403" s="55"/>
      <c r="HX403" s="55"/>
      <c r="HY403" s="55"/>
      <c r="HZ403" s="55"/>
      <c r="IA403" s="55"/>
      <c r="IB403" s="55"/>
      <c r="IC403" s="55"/>
      <c r="ID403" s="55"/>
      <c r="IE403" s="55"/>
      <c r="IF403" s="55"/>
      <c r="IG403" s="55"/>
      <c r="IH403" s="55"/>
      <c r="II403" s="55"/>
      <c r="IJ403" s="55"/>
      <c r="IK403" s="55"/>
      <c r="IL403" s="55"/>
      <c r="IM403" s="55"/>
      <c r="IN403" s="55"/>
      <c r="IO403" s="55"/>
      <c r="IP403" s="55"/>
      <c r="IQ403" s="55"/>
      <c r="IR403" s="55"/>
    </row>
    <row r="404" spans="1:252" ht="24.75" customHeight="1">
      <c r="A404" s="15">
        <v>401</v>
      </c>
      <c r="B404" s="14" t="s">
        <v>91</v>
      </c>
      <c r="C404" s="14" t="s">
        <v>855</v>
      </c>
      <c r="D404" s="14" t="s">
        <v>106</v>
      </c>
      <c r="E404" s="14" t="s">
        <v>872</v>
      </c>
      <c r="F404" s="14" t="s">
        <v>873</v>
      </c>
      <c r="G404" s="14" t="s">
        <v>18</v>
      </c>
      <c r="H404" s="14">
        <v>53.8</v>
      </c>
      <c r="I404" s="14">
        <v>73.4</v>
      </c>
      <c r="J404" s="14">
        <f t="shared" si="25"/>
        <v>63.6</v>
      </c>
      <c r="K404" s="14">
        <v>9</v>
      </c>
      <c r="L404" s="14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  <c r="HG404" s="55"/>
      <c r="HH404" s="55"/>
      <c r="HI404" s="55"/>
      <c r="HJ404" s="55"/>
      <c r="HK404" s="55"/>
      <c r="HL404" s="55"/>
      <c r="HM404" s="55"/>
      <c r="HN404" s="55"/>
      <c r="HO404" s="55"/>
      <c r="HP404" s="55"/>
      <c r="HQ404" s="55"/>
      <c r="HR404" s="55"/>
      <c r="HS404" s="55"/>
      <c r="HT404" s="55"/>
      <c r="HU404" s="55"/>
      <c r="HV404" s="55"/>
      <c r="HW404" s="55"/>
      <c r="HX404" s="55"/>
      <c r="HY404" s="55"/>
      <c r="HZ404" s="55"/>
      <c r="IA404" s="55"/>
      <c r="IB404" s="55"/>
      <c r="IC404" s="55"/>
      <c r="ID404" s="55"/>
      <c r="IE404" s="55"/>
      <c r="IF404" s="55"/>
      <c r="IG404" s="55"/>
      <c r="IH404" s="55"/>
      <c r="II404" s="55"/>
      <c r="IJ404" s="55"/>
      <c r="IK404" s="55"/>
      <c r="IL404" s="55"/>
      <c r="IM404" s="55"/>
      <c r="IN404" s="55"/>
      <c r="IO404" s="55"/>
      <c r="IP404" s="55"/>
      <c r="IQ404" s="55"/>
      <c r="IR404" s="55"/>
    </row>
    <row r="405" spans="1:252" ht="24.75" customHeight="1">
      <c r="A405" s="15">
        <v>402</v>
      </c>
      <c r="B405" s="14" t="s">
        <v>91</v>
      </c>
      <c r="C405" s="14" t="s">
        <v>855</v>
      </c>
      <c r="D405" s="14" t="s">
        <v>106</v>
      </c>
      <c r="E405" s="14" t="s">
        <v>874</v>
      </c>
      <c r="F405" s="14" t="s">
        <v>875</v>
      </c>
      <c r="G405" s="14" t="s">
        <v>18</v>
      </c>
      <c r="H405" s="14">
        <v>51.2</v>
      </c>
      <c r="I405" s="14">
        <v>68.2</v>
      </c>
      <c r="J405" s="14">
        <f t="shared" si="25"/>
        <v>59.7</v>
      </c>
      <c r="K405" s="14">
        <v>10</v>
      </c>
      <c r="L405" s="14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  <c r="HG405" s="55"/>
      <c r="HH405" s="55"/>
      <c r="HI405" s="55"/>
      <c r="HJ405" s="55"/>
      <c r="HK405" s="55"/>
      <c r="HL405" s="55"/>
      <c r="HM405" s="55"/>
      <c r="HN405" s="55"/>
      <c r="HO405" s="55"/>
      <c r="HP405" s="55"/>
      <c r="HQ405" s="55"/>
      <c r="HR405" s="55"/>
      <c r="HS405" s="55"/>
      <c r="HT405" s="55"/>
      <c r="HU405" s="55"/>
      <c r="HV405" s="55"/>
      <c r="HW405" s="55"/>
      <c r="HX405" s="55"/>
      <c r="HY405" s="55"/>
      <c r="HZ405" s="55"/>
      <c r="IA405" s="55"/>
      <c r="IB405" s="55"/>
      <c r="IC405" s="55"/>
      <c r="ID405" s="55"/>
      <c r="IE405" s="55"/>
      <c r="IF405" s="55"/>
      <c r="IG405" s="55"/>
      <c r="IH405" s="55"/>
      <c r="II405" s="55"/>
      <c r="IJ405" s="55"/>
      <c r="IK405" s="55"/>
      <c r="IL405" s="55"/>
      <c r="IM405" s="55"/>
      <c r="IN405" s="55"/>
      <c r="IO405" s="55"/>
      <c r="IP405" s="55"/>
      <c r="IQ405" s="55"/>
      <c r="IR405" s="55"/>
    </row>
    <row r="406" spans="1:252" ht="24.75" customHeight="1">
      <c r="A406" s="15">
        <v>403</v>
      </c>
      <c r="B406" s="14" t="s">
        <v>91</v>
      </c>
      <c r="C406" s="14" t="s">
        <v>855</v>
      </c>
      <c r="D406" s="14" t="s">
        <v>106</v>
      </c>
      <c r="E406" s="14" t="s">
        <v>876</v>
      </c>
      <c r="F406" s="14" t="s">
        <v>877</v>
      </c>
      <c r="G406" s="14" t="s">
        <v>18</v>
      </c>
      <c r="H406" s="14">
        <v>59.4</v>
      </c>
      <c r="I406" s="14">
        <v>0</v>
      </c>
      <c r="J406" s="14">
        <f t="shared" si="25"/>
        <v>29.7</v>
      </c>
      <c r="K406" s="14">
        <v>11</v>
      </c>
      <c r="L406" s="14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  <c r="HG406" s="55"/>
      <c r="HH406" s="55"/>
      <c r="HI406" s="55"/>
      <c r="HJ406" s="55"/>
      <c r="HK406" s="55"/>
      <c r="HL406" s="55"/>
      <c r="HM406" s="55"/>
      <c r="HN406" s="55"/>
      <c r="HO406" s="55"/>
      <c r="HP406" s="55"/>
      <c r="HQ406" s="55"/>
      <c r="HR406" s="55"/>
      <c r="HS406" s="55"/>
      <c r="HT406" s="55"/>
      <c r="HU406" s="55"/>
      <c r="HV406" s="55"/>
      <c r="HW406" s="55"/>
      <c r="HX406" s="55"/>
      <c r="HY406" s="55"/>
      <c r="HZ406" s="55"/>
      <c r="IA406" s="55"/>
      <c r="IB406" s="55"/>
      <c r="IC406" s="55"/>
      <c r="ID406" s="55"/>
      <c r="IE406" s="55"/>
      <c r="IF406" s="55"/>
      <c r="IG406" s="55"/>
      <c r="IH406" s="55"/>
      <c r="II406" s="55"/>
      <c r="IJ406" s="55"/>
      <c r="IK406" s="55"/>
      <c r="IL406" s="55"/>
      <c r="IM406" s="55"/>
      <c r="IN406" s="55"/>
      <c r="IO406" s="55"/>
      <c r="IP406" s="55"/>
      <c r="IQ406" s="55"/>
      <c r="IR406" s="55"/>
    </row>
    <row r="407" spans="1:12" ht="24.75" customHeight="1">
      <c r="A407" s="15">
        <v>404</v>
      </c>
      <c r="B407" s="14" t="s">
        <v>91</v>
      </c>
      <c r="C407" s="14" t="s">
        <v>855</v>
      </c>
      <c r="D407" s="14" t="s">
        <v>106</v>
      </c>
      <c r="E407" s="14" t="s">
        <v>878</v>
      </c>
      <c r="F407" s="14" t="s">
        <v>879</v>
      </c>
      <c r="G407" s="14" t="s">
        <v>18</v>
      </c>
      <c r="H407" s="14">
        <v>52</v>
      </c>
      <c r="I407" s="14">
        <v>0</v>
      </c>
      <c r="J407" s="14">
        <f t="shared" si="25"/>
        <v>26</v>
      </c>
      <c r="K407" s="14">
        <v>12</v>
      </c>
      <c r="L407" s="14"/>
    </row>
    <row r="408" spans="1:12" ht="24.75" customHeight="1">
      <c r="A408" s="15">
        <v>405</v>
      </c>
      <c r="B408" s="14" t="s">
        <v>91</v>
      </c>
      <c r="C408" s="14" t="s">
        <v>855</v>
      </c>
      <c r="D408" s="14" t="s">
        <v>106</v>
      </c>
      <c r="E408" s="14" t="s">
        <v>880</v>
      </c>
      <c r="F408" s="14" t="s">
        <v>881</v>
      </c>
      <c r="G408" s="14" t="s">
        <v>18</v>
      </c>
      <c r="H408" s="14">
        <v>52</v>
      </c>
      <c r="I408" s="14">
        <v>0</v>
      </c>
      <c r="J408" s="14">
        <f t="shared" si="25"/>
        <v>26</v>
      </c>
      <c r="K408" s="14">
        <v>13</v>
      </c>
      <c r="L408" s="14"/>
    </row>
    <row r="409" spans="1:12" ht="24.75" customHeight="1">
      <c r="A409" s="15">
        <v>406</v>
      </c>
      <c r="B409" s="14" t="s">
        <v>91</v>
      </c>
      <c r="C409" s="14" t="s">
        <v>855</v>
      </c>
      <c r="D409" s="14" t="s">
        <v>106</v>
      </c>
      <c r="E409" s="14" t="s">
        <v>882</v>
      </c>
      <c r="F409" s="14" t="s">
        <v>883</v>
      </c>
      <c r="G409" s="14" t="s">
        <v>18</v>
      </c>
      <c r="H409" s="14">
        <v>52</v>
      </c>
      <c r="I409" s="14">
        <v>0</v>
      </c>
      <c r="J409" s="14">
        <f t="shared" si="25"/>
        <v>26</v>
      </c>
      <c r="K409" s="14">
        <v>14</v>
      </c>
      <c r="L409" s="14"/>
    </row>
    <row r="410" spans="1:252" ht="24.75" customHeight="1">
      <c r="A410" s="15">
        <v>407</v>
      </c>
      <c r="B410" s="14" t="s">
        <v>91</v>
      </c>
      <c r="C410" s="14" t="s">
        <v>855</v>
      </c>
      <c r="D410" s="14" t="s">
        <v>106</v>
      </c>
      <c r="E410" s="14" t="s">
        <v>884</v>
      </c>
      <c r="F410" s="14" t="s">
        <v>885</v>
      </c>
      <c r="G410" s="14" t="s">
        <v>18</v>
      </c>
      <c r="H410" s="14">
        <v>50.6</v>
      </c>
      <c r="I410" s="14">
        <v>0</v>
      </c>
      <c r="J410" s="14">
        <f t="shared" si="25"/>
        <v>25.3</v>
      </c>
      <c r="K410" s="14">
        <v>15</v>
      </c>
      <c r="L410" s="14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  <c r="HG410" s="55"/>
      <c r="HH410" s="55"/>
      <c r="HI410" s="55"/>
      <c r="HJ410" s="55"/>
      <c r="HK410" s="55"/>
      <c r="HL410" s="55"/>
      <c r="HM410" s="55"/>
      <c r="HN410" s="55"/>
      <c r="HO410" s="55"/>
      <c r="HP410" s="55"/>
      <c r="HQ410" s="55"/>
      <c r="HR410" s="55"/>
      <c r="HS410" s="55"/>
      <c r="HT410" s="55"/>
      <c r="HU410" s="55"/>
      <c r="HV410" s="55"/>
      <c r="HW410" s="55"/>
      <c r="HX410" s="55"/>
      <c r="HY410" s="55"/>
      <c r="HZ410" s="55"/>
      <c r="IA410" s="55"/>
      <c r="IB410" s="55"/>
      <c r="IC410" s="55"/>
      <c r="ID410" s="55"/>
      <c r="IE410" s="55"/>
      <c r="IF410" s="55"/>
      <c r="IG410" s="55"/>
      <c r="IH410" s="55"/>
      <c r="II410" s="55"/>
      <c r="IJ410" s="55"/>
      <c r="IK410" s="55"/>
      <c r="IL410" s="55"/>
      <c r="IM410" s="55"/>
      <c r="IN410" s="55"/>
      <c r="IO410" s="55"/>
      <c r="IP410" s="55"/>
      <c r="IQ410" s="55"/>
      <c r="IR410" s="55"/>
    </row>
    <row r="411" spans="1:252" ht="24.75" customHeight="1">
      <c r="A411" s="15">
        <v>408</v>
      </c>
      <c r="B411" s="14" t="s">
        <v>91</v>
      </c>
      <c r="C411" s="14" t="s">
        <v>855</v>
      </c>
      <c r="D411" s="14" t="s">
        <v>106</v>
      </c>
      <c r="E411" s="14" t="s">
        <v>886</v>
      </c>
      <c r="F411" s="14" t="s">
        <v>887</v>
      </c>
      <c r="G411" s="14" t="s">
        <v>18</v>
      </c>
      <c r="H411" s="14">
        <v>50.6</v>
      </c>
      <c r="I411" s="14">
        <v>0</v>
      </c>
      <c r="J411" s="14">
        <f t="shared" si="25"/>
        <v>25.3</v>
      </c>
      <c r="K411" s="14">
        <v>15</v>
      </c>
      <c r="L411" s="14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  <c r="IF411" s="55"/>
      <c r="IG411" s="55"/>
      <c r="IH411" s="55"/>
      <c r="II411" s="55"/>
      <c r="IJ411" s="55"/>
      <c r="IK411" s="55"/>
      <c r="IL411" s="55"/>
      <c r="IM411" s="55"/>
      <c r="IN411" s="55"/>
      <c r="IO411" s="55"/>
      <c r="IP411" s="55"/>
      <c r="IQ411" s="55"/>
      <c r="IR411" s="55"/>
    </row>
    <row r="412" spans="1:252" ht="24.75" customHeight="1">
      <c r="A412" s="15">
        <v>409</v>
      </c>
      <c r="B412" s="14" t="s">
        <v>91</v>
      </c>
      <c r="C412" s="14" t="s">
        <v>855</v>
      </c>
      <c r="D412" s="14" t="s">
        <v>106</v>
      </c>
      <c r="E412" s="14" t="s">
        <v>888</v>
      </c>
      <c r="F412" s="14" t="s">
        <v>889</v>
      </c>
      <c r="G412" s="14" t="s">
        <v>18</v>
      </c>
      <c r="H412" s="14">
        <v>50.4</v>
      </c>
      <c r="I412" s="14">
        <v>0</v>
      </c>
      <c r="J412" s="14">
        <f t="shared" si="25"/>
        <v>25.2</v>
      </c>
      <c r="K412" s="14">
        <v>17</v>
      </c>
      <c r="L412" s="14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</row>
    <row r="413" spans="1:252" ht="24.75" customHeight="1">
      <c r="A413" s="15">
        <v>410</v>
      </c>
      <c r="B413" s="14" t="s">
        <v>91</v>
      </c>
      <c r="C413" s="14" t="s">
        <v>855</v>
      </c>
      <c r="D413" s="14" t="s">
        <v>106</v>
      </c>
      <c r="E413" s="14" t="s">
        <v>890</v>
      </c>
      <c r="F413" s="14" t="s">
        <v>891</v>
      </c>
      <c r="G413" s="14" t="s">
        <v>18</v>
      </c>
      <c r="H413" s="14">
        <v>49.8</v>
      </c>
      <c r="I413" s="14">
        <v>0</v>
      </c>
      <c r="J413" s="14">
        <f t="shared" si="25"/>
        <v>24.9</v>
      </c>
      <c r="K413" s="14">
        <v>18</v>
      </c>
      <c r="L413" s="14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  <c r="IF413" s="55"/>
      <c r="IG413" s="55"/>
      <c r="IH413" s="55"/>
      <c r="II413" s="55"/>
      <c r="IJ413" s="55"/>
      <c r="IK413" s="55"/>
      <c r="IL413" s="55"/>
      <c r="IM413" s="55"/>
      <c r="IN413" s="55"/>
      <c r="IO413" s="55"/>
      <c r="IP413" s="55"/>
      <c r="IQ413" s="55"/>
      <c r="IR413" s="55"/>
    </row>
    <row r="414" spans="1:252" ht="24.75" customHeight="1">
      <c r="A414" s="15">
        <v>411</v>
      </c>
      <c r="B414" s="14" t="s">
        <v>91</v>
      </c>
      <c r="C414" s="14" t="s">
        <v>892</v>
      </c>
      <c r="D414" s="14" t="s">
        <v>106</v>
      </c>
      <c r="E414" s="14" t="s">
        <v>893</v>
      </c>
      <c r="F414" s="14" t="s">
        <v>894</v>
      </c>
      <c r="G414" s="14" t="s">
        <v>18</v>
      </c>
      <c r="H414" s="14">
        <v>57</v>
      </c>
      <c r="I414" s="14">
        <v>78.6</v>
      </c>
      <c r="J414" s="53">
        <f aca="true" t="shared" si="26" ref="J414:J440">H414*0.5+I414*0.5</f>
        <v>67.8</v>
      </c>
      <c r="K414" s="53">
        <v>1</v>
      </c>
      <c r="L414" s="14" t="s">
        <v>19</v>
      </c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  <c r="IF414" s="55"/>
      <c r="IG414" s="55"/>
      <c r="IH414" s="55"/>
      <c r="II414" s="55"/>
      <c r="IJ414" s="55"/>
      <c r="IK414" s="55"/>
      <c r="IL414" s="55"/>
      <c r="IM414" s="55"/>
      <c r="IN414" s="55"/>
      <c r="IO414" s="55"/>
      <c r="IP414" s="55"/>
      <c r="IQ414" s="55"/>
      <c r="IR414" s="55"/>
    </row>
    <row r="415" spans="1:252" ht="24.75" customHeight="1">
      <c r="A415" s="15">
        <v>412</v>
      </c>
      <c r="B415" s="14" t="s">
        <v>91</v>
      </c>
      <c r="C415" s="14" t="s">
        <v>892</v>
      </c>
      <c r="D415" s="14" t="s">
        <v>106</v>
      </c>
      <c r="E415" s="14" t="s">
        <v>895</v>
      </c>
      <c r="F415" s="14" t="s">
        <v>896</v>
      </c>
      <c r="G415" s="14" t="s">
        <v>18</v>
      </c>
      <c r="H415" s="14">
        <v>60.2</v>
      </c>
      <c r="I415" s="14">
        <v>74.4</v>
      </c>
      <c r="J415" s="53">
        <f t="shared" si="26"/>
        <v>67.30000000000001</v>
      </c>
      <c r="K415" s="53">
        <v>2</v>
      </c>
      <c r="L415" s="14" t="s">
        <v>19</v>
      </c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</row>
    <row r="416" spans="1:252" ht="24.75" customHeight="1">
      <c r="A416" s="15">
        <v>413</v>
      </c>
      <c r="B416" s="14" t="s">
        <v>91</v>
      </c>
      <c r="C416" s="14" t="s">
        <v>892</v>
      </c>
      <c r="D416" s="14" t="s">
        <v>106</v>
      </c>
      <c r="E416" s="14" t="s">
        <v>897</v>
      </c>
      <c r="F416" s="14" t="s">
        <v>898</v>
      </c>
      <c r="G416" s="14" t="s">
        <v>18</v>
      </c>
      <c r="H416" s="14">
        <v>61.8</v>
      </c>
      <c r="I416" s="14">
        <v>72.4</v>
      </c>
      <c r="J416" s="53">
        <f t="shared" si="26"/>
        <v>67.1</v>
      </c>
      <c r="K416" s="53">
        <v>3</v>
      </c>
      <c r="L416" s="14" t="s">
        <v>19</v>
      </c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</row>
    <row r="417" spans="1:252" ht="24.75" customHeight="1">
      <c r="A417" s="15">
        <v>414</v>
      </c>
      <c r="B417" s="14" t="s">
        <v>91</v>
      </c>
      <c r="C417" s="14" t="s">
        <v>892</v>
      </c>
      <c r="D417" s="14" t="s">
        <v>106</v>
      </c>
      <c r="E417" s="14" t="s">
        <v>899</v>
      </c>
      <c r="F417" s="14" t="s">
        <v>900</v>
      </c>
      <c r="G417" s="14" t="s">
        <v>18</v>
      </c>
      <c r="H417" s="14">
        <v>51.2</v>
      </c>
      <c r="I417" s="14">
        <v>82.8</v>
      </c>
      <c r="J417" s="53">
        <f t="shared" si="26"/>
        <v>67</v>
      </c>
      <c r="K417" s="53">
        <v>4</v>
      </c>
      <c r="L417" s="14" t="s">
        <v>19</v>
      </c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  <c r="IF417" s="55"/>
      <c r="IG417" s="55"/>
      <c r="IH417" s="55"/>
      <c r="II417" s="55"/>
      <c r="IJ417" s="55"/>
      <c r="IK417" s="55"/>
      <c r="IL417" s="55"/>
      <c r="IM417" s="55"/>
      <c r="IN417" s="55"/>
      <c r="IO417" s="55"/>
      <c r="IP417" s="55"/>
      <c r="IQ417" s="55"/>
      <c r="IR417" s="55"/>
    </row>
    <row r="418" spans="1:252" ht="24.75" customHeight="1">
      <c r="A418" s="15">
        <v>415</v>
      </c>
      <c r="B418" s="14" t="s">
        <v>91</v>
      </c>
      <c r="C418" s="14" t="s">
        <v>892</v>
      </c>
      <c r="D418" s="14" t="s">
        <v>106</v>
      </c>
      <c r="E418" s="14" t="s">
        <v>901</v>
      </c>
      <c r="F418" s="14" t="s">
        <v>902</v>
      </c>
      <c r="G418" s="14" t="s">
        <v>18</v>
      </c>
      <c r="H418" s="14">
        <v>52.2</v>
      </c>
      <c r="I418" s="14">
        <v>81.6</v>
      </c>
      <c r="J418" s="53">
        <f t="shared" si="26"/>
        <v>66.9</v>
      </c>
      <c r="K418" s="53">
        <v>5</v>
      </c>
      <c r="L418" s="14" t="s">
        <v>19</v>
      </c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  <c r="IF418" s="55"/>
      <c r="IG418" s="55"/>
      <c r="IH418" s="55"/>
      <c r="II418" s="55"/>
      <c r="IJ418" s="55"/>
      <c r="IK418" s="55"/>
      <c r="IL418" s="55"/>
      <c r="IM418" s="55"/>
      <c r="IN418" s="55"/>
      <c r="IO418" s="55"/>
      <c r="IP418" s="55"/>
      <c r="IQ418" s="55"/>
      <c r="IR418" s="55"/>
    </row>
    <row r="419" spans="1:252" ht="24.75" customHeight="1">
      <c r="A419" s="15">
        <v>416</v>
      </c>
      <c r="B419" s="14" t="s">
        <v>91</v>
      </c>
      <c r="C419" s="14" t="s">
        <v>892</v>
      </c>
      <c r="D419" s="14" t="s">
        <v>106</v>
      </c>
      <c r="E419" s="14" t="s">
        <v>903</v>
      </c>
      <c r="F419" s="14" t="s">
        <v>904</v>
      </c>
      <c r="G419" s="14" t="s">
        <v>18</v>
      </c>
      <c r="H419" s="14">
        <v>49.6</v>
      </c>
      <c r="I419" s="14">
        <v>83.2</v>
      </c>
      <c r="J419" s="53">
        <f t="shared" si="26"/>
        <v>66.4</v>
      </c>
      <c r="K419" s="53">
        <v>6</v>
      </c>
      <c r="L419" s="14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  <c r="IF419" s="55"/>
      <c r="IG419" s="55"/>
      <c r="IH419" s="55"/>
      <c r="II419" s="55"/>
      <c r="IJ419" s="55"/>
      <c r="IK419" s="55"/>
      <c r="IL419" s="55"/>
      <c r="IM419" s="55"/>
      <c r="IN419" s="55"/>
      <c r="IO419" s="55"/>
      <c r="IP419" s="55"/>
      <c r="IQ419" s="55"/>
      <c r="IR419" s="55"/>
    </row>
    <row r="420" spans="1:252" ht="24.75" customHeight="1">
      <c r="A420" s="15">
        <v>417</v>
      </c>
      <c r="B420" s="14" t="s">
        <v>91</v>
      </c>
      <c r="C420" s="14" t="s">
        <v>892</v>
      </c>
      <c r="D420" s="14" t="s">
        <v>106</v>
      </c>
      <c r="E420" s="14" t="s">
        <v>905</v>
      </c>
      <c r="F420" s="14" t="s">
        <v>906</v>
      </c>
      <c r="G420" s="14" t="s">
        <v>18</v>
      </c>
      <c r="H420" s="14">
        <v>47.4</v>
      </c>
      <c r="I420" s="14">
        <v>80.8</v>
      </c>
      <c r="J420" s="53">
        <f t="shared" si="26"/>
        <v>64.1</v>
      </c>
      <c r="K420" s="53">
        <v>7</v>
      </c>
      <c r="L420" s="14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  <c r="IF420" s="55"/>
      <c r="IG420" s="55"/>
      <c r="IH420" s="55"/>
      <c r="II420" s="55"/>
      <c r="IJ420" s="55"/>
      <c r="IK420" s="55"/>
      <c r="IL420" s="55"/>
      <c r="IM420" s="55"/>
      <c r="IN420" s="55"/>
      <c r="IO420" s="55"/>
      <c r="IP420" s="55"/>
      <c r="IQ420" s="55"/>
      <c r="IR420" s="55"/>
    </row>
    <row r="421" spans="1:252" ht="24.75" customHeight="1">
      <c r="A421" s="15">
        <v>418</v>
      </c>
      <c r="B421" s="14" t="s">
        <v>91</v>
      </c>
      <c r="C421" s="14" t="s">
        <v>892</v>
      </c>
      <c r="D421" s="14" t="s">
        <v>106</v>
      </c>
      <c r="E421" s="14" t="s">
        <v>907</v>
      </c>
      <c r="F421" s="14" t="s">
        <v>908</v>
      </c>
      <c r="G421" s="14" t="s">
        <v>18</v>
      </c>
      <c r="H421" s="14">
        <v>49.8</v>
      </c>
      <c r="I421" s="14">
        <v>77</v>
      </c>
      <c r="J421" s="53">
        <f t="shared" si="26"/>
        <v>63.4</v>
      </c>
      <c r="K421" s="53">
        <v>8</v>
      </c>
      <c r="L421" s="14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  <c r="IF421" s="55"/>
      <c r="IG421" s="55"/>
      <c r="IH421" s="55"/>
      <c r="II421" s="55"/>
      <c r="IJ421" s="55"/>
      <c r="IK421" s="55"/>
      <c r="IL421" s="55"/>
      <c r="IM421" s="55"/>
      <c r="IN421" s="55"/>
      <c r="IO421" s="55"/>
      <c r="IP421" s="55"/>
      <c r="IQ421" s="55"/>
      <c r="IR421" s="55"/>
    </row>
    <row r="422" spans="1:252" ht="24.75" customHeight="1">
      <c r="A422" s="15">
        <v>419</v>
      </c>
      <c r="B422" s="14" t="s">
        <v>91</v>
      </c>
      <c r="C422" s="14" t="s">
        <v>892</v>
      </c>
      <c r="D422" s="14" t="s">
        <v>106</v>
      </c>
      <c r="E422" s="14" t="s">
        <v>909</v>
      </c>
      <c r="F422" s="14" t="s">
        <v>910</v>
      </c>
      <c r="G422" s="14" t="s">
        <v>18</v>
      </c>
      <c r="H422" s="14">
        <v>52.8</v>
      </c>
      <c r="I422" s="14">
        <v>73.8</v>
      </c>
      <c r="J422" s="53">
        <f t="shared" si="26"/>
        <v>63.3</v>
      </c>
      <c r="K422" s="53">
        <v>9</v>
      </c>
      <c r="L422" s="14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  <c r="IF422" s="55"/>
      <c r="IG422" s="55"/>
      <c r="IH422" s="55"/>
      <c r="II422" s="55"/>
      <c r="IJ422" s="55"/>
      <c r="IK422" s="55"/>
      <c r="IL422" s="55"/>
      <c r="IM422" s="55"/>
      <c r="IN422" s="55"/>
      <c r="IO422" s="55"/>
      <c r="IP422" s="55"/>
      <c r="IQ422" s="55"/>
      <c r="IR422" s="55"/>
    </row>
    <row r="423" spans="1:252" ht="24.75" customHeight="1">
      <c r="A423" s="15">
        <v>420</v>
      </c>
      <c r="B423" s="14" t="s">
        <v>91</v>
      </c>
      <c r="C423" s="14" t="s">
        <v>892</v>
      </c>
      <c r="D423" s="14" t="s">
        <v>106</v>
      </c>
      <c r="E423" s="14" t="s">
        <v>911</v>
      </c>
      <c r="F423" s="14" t="s">
        <v>912</v>
      </c>
      <c r="G423" s="14" t="s">
        <v>18</v>
      </c>
      <c r="H423" s="14">
        <v>47.4</v>
      </c>
      <c r="I423" s="14">
        <v>79.2</v>
      </c>
      <c r="J423" s="53">
        <f t="shared" si="26"/>
        <v>63.3</v>
      </c>
      <c r="K423" s="53">
        <v>9</v>
      </c>
      <c r="L423" s="14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  <c r="IF423" s="55"/>
      <c r="IG423" s="55"/>
      <c r="IH423" s="55"/>
      <c r="II423" s="55"/>
      <c r="IJ423" s="55"/>
      <c r="IK423" s="55"/>
      <c r="IL423" s="55"/>
      <c r="IM423" s="55"/>
      <c r="IN423" s="55"/>
      <c r="IO423" s="55"/>
      <c r="IP423" s="55"/>
      <c r="IQ423" s="55"/>
      <c r="IR423" s="55"/>
    </row>
    <row r="424" spans="1:252" ht="24.75" customHeight="1">
      <c r="A424" s="15">
        <v>421</v>
      </c>
      <c r="B424" s="14" t="s">
        <v>91</v>
      </c>
      <c r="C424" s="14" t="s">
        <v>892</v>
      </c>
      <c r="D424" s="14" t="s">
        <v>106</v>
      </c>
      <c r="E424" s="14" t="s">
        <v>913</v>
      </c>
      <c r="F424" s="14" t="s">
        <v>914</v>
      </c>
      <c r="G424" s="14" t="s">
        <v>18</v>
      </c>
      <c r="H424" s="14">
        <v>47.4</v>
      </c>
      <c r="I424" s="14">
        <v>78.4</v>
      </c>
      <c r="J424" s="53">
        <f t="shared" si="26"/>
        <v>62.900000000000006</v>
      </c>
      <c r="K424" s="53">
        <v>11</v>
      </c>
      <c r="L424" s="14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  <c r="IF424" s="55"/>
      <c r="IG424" s="55"/>
      <c r="IH424" s="55"/>
      <c r="II424" s="55"/>
      <c r="IJ424" s="55"/>
      <c r="IK424" s="55"/>
      <c r="IL424" s="55"/>
      <c r="IM424" s="55"/>
      <c r="IN424" s="55"/>
      <c r="IO424" s="55"/>
      <c r="IP424" s="55"/>
      <c r="IQ424" s="55"/>
      <c r="IR424" s="55"/>
    </row>
    <row r="425" spans="1:252" ht="24.75" customHeight="1">
      <c r="A425" s="15">
        <v>422</v>
      </c>
      <c r="B425" s="14" t="s">
        <v>91</v>
      </c>
      <c r="C425" s="14" t="s">
        <v>892</v>
      </c>
      <c r="D425" s="14" t="s">
        <v>106</v>
      </c>
      <c r="E425" s="14" t="s">
        <v>915</v>
      </c>
      <c r="F425" s="14" t="s">
        <v>916</v>
      </c>
      <c r="G425" s="14" t="s">
        <v>18</v>
      </c>
      <c r="H425" s="14">
        <v>77</v>
      </c>
      <c r="I425" s="14">
        <v>0</v>
      </c>
      <c r="J425" s="53">
        <f t="shared" si="26"/>
        <v>38.5</v>
      </c>
      <c r="K425" s="53">
        <v>12</v>
      </c>
      <c r="L425" s="14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  <c r="IF425" s="55"/>
      <c r="IG425" s="55"/>
      <c r="IH425" s="55"/>
      <c r="II425" s="55"/>
      <c r="IJ425" s="55"/>
      <c r="IK425" s="55"/>
      <c r="IL425" s="55"/>
      <c r="IM425" s="55"/>
      <c r="IN425" s="55"/>
      <c r="IO425" s="55"/>
      <c r="IP425" s="55"/>
      <c r="IQ425" s="55"/>
      <c r="IR425" s="55"/>
    </row>
    <row r="426" spans="1:252" ht="24.75" customHeight="1">
      <c r="A426" s="15">
        <v>423</v>
      </c>
      <c r="B426" s="14" t="s">
        <v>91</v>
      </c>
      <c r="C426" s="14" t="s">
        <v>892</v>
      </c>
      <c r="D426" s="14" t="s">
        <v>106</v>
      </c>
      <c r="E426" s="14" t="s">
        <v>917</v>
      </c>
      <c r="F426" s="14" t="s">
        <v>918</v>
      </c>
      <c r="G426" s="14" t="s">
        <v>18</v>
      </c>
      <c r="H426" s="14">
        <v>52</v>
      </c>
      <c r="I426" s="14">
        <v>0</v>
      </c>
      <c r="J426" s="53">
        <f t="shared" si="26"/>
        <v>26</v>
      </c>
      <c r="K426" s="53">
        <v>13</v>
      </c>
      <c r="L426" s="14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  <c r="IF426" s="55"/>
      <c r="IG426" s="55"/>
      <c r="IH426" s="55"/>
      <c r="II426" s="55"/>
      <c r="IJ426" s="55"/>
      <c r="IK426" s="55"/>
      <c r="IL426" s="55"/>
      <c r="IM426" s="55"/>
      <c r="IN426" s="55"/>
      <c r="IO426" s="55"/>
      <c r="IP426" s="55"/>
      <c r="IQ426" s="55"/>
      <c r="IR426" s="55"/>
    </row>
    <row r="427" spans="1:252" ht="24.75" customHeight="1">
      <c r="A427" s="15">
        <v>424</v>
      </c>
      <c r="B427" s="14" t="s">
        <v>91</v>
      </c>
      <c r="C427" s="14" t="s">
        <v>892</v>
      </c>
      <c r="D427" s="14" t="s">
        <v>106</v>
      </c>
      <c r="E427" s="14" t="s">
        <v>919</v>
      </c>
      <c r="F427" s="14" t="s">
        <v>920</v>
      </c>
      <c r="G427" s="14" t="s">
        <v>18</v>
      </c>
      <c r="H427" s="14">
        <v>49</v>
      </c>
      <c r="I427" s="14">
        <v>0</v>
      </c>
      <c r="J427" s="53">
        <f t="shared" si="26"/>
        <v>24.5</v>
      </c>
      <c r="K427" s="53">
        <v>14</v>
      </c>
      <c r="L427" s="14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  <c r="HQ427" s="55"/>
      <c r="HR427" s="55"/>
      <c r="HS427" s="55"/>
      <c r="HT427" s="55"/>
      <c r="HU427" s="55"/>
      <c r="HV427" s="55"/>
      <c r="HW427" s="55"/>
      <c r="HX427" s="55"/>
      <c r="HY427" s="55"/>
      <c r="HZ427" s="55"/>
      <c r="IA427" s="55"/>
      <c r="IB427" s="55"/>
      <c r="IC427" s="55"/>
      <c r="ID427" s="55"/>
      <c r="IE427" s="55"/>
      <c r="IF427" s="55"/>
      <c r="IG427" s="55"/>
      <c r="IH427" s="55"/>
      <c r="II427" s="55"/>
      <c r="IJ427" s="55"/>
      <c r="IK427" s="55"/>
      <c r="IL427" s="55"/>
      <c r="IM427" s="55"/>
      <c r="IN427" s="55"/>
      <c r="IO427" s="55"/>
      <c r="IP427" s="55"/>
      <c r="IQ427" s="55"/>
      <c r="IR427" s="55"/>
    </row>
    <row r="428" spans="1:252" ht="24.75" customHeight="1">
      <c r="A428" s="15">
        <v>425</v>
      </c>
      <c r="B428" s="14" t="s">
        <v>91</v>
      </c>
      <c r="C428" s="14" t="s">
        <v>892</v>
      </c>
      <c r="D428" s="14" t="s">
        <v>106</v>
      </c>
      <c r="E428" s="14" t="s">
        <v>921</v>
      </c>
      <c r="F428" s="14" t="s">
        <v>922</v>
      </c>
      <c r="G428" s="14" t="s">
        <v>18</v>
      </c>
      <c r="H428" s="14">
        <v>49</v>
      </c>
      <c r="I428" s="14">
        <v>0</v>
      </c>
      <c r="J428" s="53">
        <f t="shared" si="26"/>
        <v>24.5</v>
      </c>
      <c r="K428" s="53">
        <v>14</v>
      </c>
      <c r="L428" s="14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  <c r="HQ428" s="55"/>
      <c r="HR428" s="55"/>
      <c r="HS428" s="55"/>
      <c r="HT428" s="55"/>
      <c r="HU428" s="55"/>
      <c r="HV428" s="55"/>
      <c r="HW428" s="55"/>
      <c r="HX428" s="55"/>
      <c r="HY428" s="55"/>
      <c r="HZ428" s="55"/>
      <c r="IA428" s="55"/>
      <c r="IB428" s="55"/>
      <c r="IC428" s="55"/>
      <c r="ID428" s="55"/>
      <c r="IE428" s="55"/>
      <c r="IF428" s="55"/>
      <c r="IG428" s="55"/>
      <c r="IH428" s="55"/>
      <c r="II428" s="55"/>
      <c r="IJ428" s="55"/>
      <c r="IK428" s="55"/>
      <c r="IL428" s="55"/>
      <c r="IM428" s="55"/>
      <c r="IN428" s="55"/>
      <c r="IO428" s="55"/>
      <c r="IP428" s="55"/>
      <c r="IQ428" s="55"/>
      <c r="IR428" s="55"/>
    </row>
    <row r="429" spans="1:252" ht="24.75" customHeight="1">
      <c r="A429" s="15">
        <v>426</v>
      </c>
      <c r="B429" s="14" t="s">
        <v>91</v>
      </c>
      <c r="C429" s="14" t="s">
        <v>892</v>
      </c>
      <c r="D429" s="14" t="s">
        <v>106</v>
      </c>
      <c r="E429" s="14" t="s">
        <v>923</v>
      </c>
      <c r="F429" s="14" t="s">
        <v>924</v>
      </c>
      <c r="G429" s="14" t="s">
        <v>18</v>
      </c>
      <c r="H429" s="14">
        <v>49</v>
      </c>
      <c r="I429" s="14">
        <v>0</v>
      </c>
      <c r="J429" s="53">
        <f t="shared" si="26"/>
        <v>24.5</v>
      </c>
      <c r="K429" s="53">
        <v>14</v>
      </c>
      <c r="L429" s="14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  <c r="HQ429" s="55"/>
      <c r="HR429" s="55"/>
      <c r="HS429" s="55"/>
      <c r="HT429" s="55"/>
      <c r="HU429" s="55"/>
      <c r="HV429" s="55"/>
      <c r="HW429" s="55"/>
      <c r="HX429" s="55"/>
      <c r="HY429" s="55"/>
      <c r="HZ429" s="55"/>
      <c r="IA429" s="55"/>
      <c r="IB429" s="55"/>
      <c r="IC429" s="55"/>
      <c r="ID429" s="55"/>
      <c r="IE429" s="55"/>
      <c r="IF429" s="55"/>
      <c r="IG429" s="55"/>
      <c r="IH429" s="55"/>
      <c r="II429" s="55"/>
      <c r="IJ429" s="55"/>
      <c r="IK429" s="55"/>
      <c r="IL429" s="55"/>
      <c r="IM429" s="55"/>
      <c r="IN429" s="55"/>
      <c r="IO429" s="55"/>
      <c r="IP429" s="55"/>
      <c r="IQ429" s="55"/>
      <c r="IR429" s="55"/>
    </row>
    <row r="430" spans="1:252" ht="24.75" customHeight="1">
      <c r="A430" s="15">
        <v>427</v>
      </c>
      <c r="B430" s="14" t="s">
        <v>91</v>
      </c>
      <c r="C430" s="14" t="s">
        <v>892</v>
      </c>
      <c r="D430" s="14" t="s">
        <v>106</v>
      </c>
      <c r="E430" s="14" t="s">
        <v>925</v>
      </c>
      <c r="F430" s="14" t="s">
        <v>926</v>
      </c>
      <c r="G430" s="14" t="s">
        <v>18</v>
      </c>
      <c r="H430" s="14">
        <v>48.2</v>
      </c>
      <c r="I430" s="14">
        <v>0</v>
      </c>
      <c r="J430" s="53">
        <f t="shared" si="26"/>
        <v>24.1</v>
      </c>
      <c r="K430" s="53">
        <v>17</v>
      </c>
      <c r="L430" s="14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  <c r="HQ430" s="55"/>
      <c r="HR430" s="55"/>
      <c r="HS430" s="55"/>
      <c r="HT430" s="55"/>
      <c r="HU430" s="55"/>
      <c r="HV430" s="55"/>
      <c r="HW430" s="55"/>
      <c r="HX430" s="55"/>
      <c r="HY430" s="55"/>
      <c r="HZ430" s="55"/>
      <c r="IA430" s="55"/>
      <c r="IB430" s="55"/>
      <c r="IC430" s="55"/>
      <c r="ID430" s="55"/>
      <c r="IE430" s="55"/>
      <c r="IF430" s="55"/>
      <c r="IG430" s="55"/>
      <c r="IH430" s="55"/>
      <c r="II430" s="55"/>
      <c r="IJ430" s="55"/>
      <c r="IK430" s="55"/>
      <c r="IL430" s="55"/>
      <c r="IM430" s="55"/>
      <c r="IN430" s="55"/>
      <c r="IO430" s="55"/>
      <c r="IP430" s="55"/>
      <c r="IQ430" s="55"/>
      <c r="IR430" s="55"/>
    </row>
    <row r="431" spans="1:252" ht="24.75" customHeight="1">
      <c r="A431" s="15">
        <v>428</v>
      </c>
      <c r="B431" s="14" t="s">
        <v>91</v>
      </c>
      <c r="C431" s="14" t="s">
        <v>927</v>
      </c>
      <c r="D431" s="14" t="s">
        <v>106</v>
      </c>
      <c r="E431" s="14" t="s">
        <v>928</v>
      </c>
      <c r="F431" s="14" t="s">
        <v>929</v>
      </c>
      <c r="G431" s="14" t="s">
        <v>22</v>
      </c>
      <c r="H431" s="14">
        <v>51.4</v>
      </c>
      <c r="I431" s="14">
        <v>77.2</v>
      </c>
      <c r="J431" s="53">
        <f t="shared" si="26"/>
        <v>64.3</v>
      </c>
      <c r="K431" s="53">
        <v>1</v>
      </c>
      <c r="L431" s="14" t="s">
        <v>19</v>
      </c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  <c r="HQ431" s="55"/>
      <c r="HR431" s="55"/>
      <c r="HS431" s="55"/>
      <c r="HT431" s="55"/>
      <c r="HU431" s="55"/>
      <c r="HV431" s="55"/>
      <c r="HW431" s="55"/>
      <c r="HX431" s="55"/>
      <c r="HY431" s="55"/>
      <c r="HZ431" s="55"/>
      <c r="IA431" s="55"/>
      <c r="IB431" s="55"/>
      <c r="IC431" s="55"/>
      <c r="ID431" s="55"/>
      <c r="IE431" s="55"/>
      <c r="IF431" s="55"/>
      <c r="IG431" s="55"/>
      <c r="IH431" s="55"/>
      <c r="II431" s="55"/>
      <c r="IJ431" s="55"/>
      <c r="IK431" s="55"/>
      <c r="IL431" s="55"/>
      <c r="IM431" s="55"/>
      <c r="IN431" s="55"/>
      <c r="IO431" s="55"/>
      <c r="IP431" s="55"/>
      <c r="IQ431" s="55"/>
      <c r="IR431" s="55"/>
    </row>
    <row r="432" spans="1:252" ht="24.75" customHeight="1">
      <c r="A432" s="15">
        <v>429</v>
      </c>
      <c r="B432" s="14" t="s">
        <v>91</v>
      </c>
      <c r="C432" s="14" t="s">
        <v>927</v>
      </c>
      <c r="D432" s="14" t="s">
        <v>106</v>
      </c>
      <c r="E432" s="14" t="s">
        <v>930</v>
      </c>
      <c r="F432" s="14" t="s">
        <v>931</v>
      </c>
      <c r="G432" s="14" t="s">
        <v>22</v>
      </c>
      <c r="H432" s="14">
        <v>49.6</v>
      </c>
      <c r="I432" s="14">
        <v>78.8</v>
      </c>
      <c r="J432" s="53">
        <f t="shared" si="26"/>
        <v>64.2</v>
      </c>
      <c r="K432" s="53">
        <v>2</v>
      </c>
      <c r="L432" s="14" t="s">
        <v>19</v>
      </c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  <c r="HQ432" s="55"/>
      <c r="HR432" s="55"/>
      <c r="HS432" s="55"/>
      <c r="HT432" s="55"/>
      <c r="HU432" s="55"/>
      <c r="HV432" s="55"/>
      <c r="HW432" s="55"/>
      <c r="HX432" s="55"/>
      <c r="HY432" s="55"/>
      <c r="HZ432" s="55"/>
      <c r="IA432" s="55"/>
      <c r="IB432" s="55"/>
      <c r="IC432" s="55"/>
      <c r="ID432" s="55"/>
      <c r="IE432" s="55"/>
      <c r="IF432" s="55"/>
      <c r="IG432" s="55"/>
      <c r="IH432" s="55"/>
      <c r="II432" s="55"/>
      <c r="IJ432" s="55"/>
      <c r="IK432" s="55"/>
      <c r="IL432" s="55"/>
      <c r="IM432" s="55"/>
      <c r="IN432" s="55"/>
      <c r="IO432" s="55"/>
      <c r="IP432" s="55"/>
      <c r="IQ432" s="55"/>
      <c r="IR432" s="55"/>
    </row>
    <row r="433" spans="1:252" ht="24.75" customHeight="1">
      <c r="A433" s="15">
        <v>430</v>
      </c>
      <c r="B433" s="14" t="s">
        <v>91</v>
      </c>
      <c r="C433" s="14" t="s">
        <v>927</v>
      </c>
      <c r="D433" s="14" t="s">
        <v>106</v>
      </c>
      <c r="E433" s="14" t="s">
        <v>932</v>
      </c>
      <c r="F433" s="14" t="s">
        <v>933</v>
      </c>
      <c r="G433" s="14" t="s">
        <v>22</v>
      </c>
      <c r="H433" s="14">
        <v>43.2</v>
      </c>
      <c r="I433" s="14">
        <v>79.2</v>
      </c>
      <c r="J433" s="53">
        <f t="shared" si="26"/>
        <v>61.2</v>
      </c>
      <c r="K433" s="53">
        <v>3</v>
      </c>
      <c r="L433" s="14" t="s">
        <v>19</v>
      </c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  <c r="HQ433" s="55"/>
      <c r="HR433" s="55"/>
      <c r="HS433" s="55"/>
      <c r="HT433" s="55"/>
      <c r="HU433" s="55"/>
      <c r="HV433" s="55"/>
      <c r="HW433" s="55"/>
      <c r="HX433" s="55"/>
      <c r="HY433" s="55"/>
      <c r="HZ433" s="55"/>
      <c r="IA433" s="55"/>
      <c r="IB433" s="55"/>
      <c r="IC433" s="55"/>
      <c r="ID433" s="55"/>
      <c r="IE433" s="55"/>
      <c r="IF433" s="55"/>
      <c r="IG433" s="55"/>
      <c r="IH433" s="55"/>
      <c r="II433" s="55"/>
      <c r="IJ433" s="55"/>
      <c r="IK433" s="55"/>
      <c r="IL433" s="55"/>
      <c r="IM433" s="55"/>
      <c r="IN433" s="55"/>
      <c r="IO433" s="55"/>
      <c r="IP433" s="55"/>
      <c r="IQ433" s="55"/>
      <c r="IR433" s="55"/>
    </row>
    <row r="434" spans="1:252" ht="24.75" customHeight="1">
      <c r="A434" s="15">
        <v>431</v>
      </c>
      <c r="B434" s="14" t="s">
        <v>91</v>
      </c>
      <c r="C434" s="14" t="s">
        <v>927</v>
      </c>
      <c r="D434" s="14" t="s">
        <v>106</v>
      </c>
      <c r="E434" s="14" t="s">
        <v>934</v>
      </c>
      <c r="F434" s="14" t="s">
        <v>935</v>
      </c>
      <c r="G434" s="14" t="s">
        <v>22</v>
      </c>
      <c r="H434" s="14">
        <v>43.2</v>
      </c>
      <c r="I434" s="14">
        <v>78</v>
      </c>
      <c r="J434" s="53">
        <f t="shared" si="26"/>
        <v>60.6</v>
      </c>
      <c r="K434" s="53">
        <v>4</v>
      </c>
      <c r="L434" s="14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</row>
    <row r="435" spans="1:12" ht="24.75" customHeight="1">
      <c r="A435" s="15">
        <v>432</v>
      </c>
      <c r="B435" s="14" t="s">
        <v>91</v>
      </c>
      <c r="C435" s="14" t="s">
        <v>927</v>
      </c>
      <c r="D435" s="14" t="s">
        <v>106</v>
      </c>
      <c r="E435" s="14" t="s">
        <v>936</v>
      </c>
      <c r="F435" s="14" t="s">
        <v>937</v>
      </c>
      <c r="G435" s="14" t="s">
        <v>22</v>
      </c>
      <c r="H435" s="14">
        <v>45.8</v>
      </c>
      <c r="I435" s="14">
        <v>74</v>
      </c>
      <c r="J435" s="53">
        <f t="shared" si="26"/>
        <v>59.9</v>
      </c>
      <c r="K435" s="53">
        <v>5</v>
      </c>
      <c r="L435" s="14"/>
    </row>
    <row r="436" spans="1:252" ht="24.75" customHeight="1">
      <c r="A436" s="15">
        <v>433</v>
      </c>
      <c r="B436" s="14" t="s">
        <v>91</v>
      </c>
      <c r="C436" s="14" t="s">
        <v>927</v>
      </c>
      <c r="D436" s="14" t="s">
        <v>106</v>
      </c>
      <c r="E436" s="14" t="s">
        <v>938</v>
      </c>
      <c r="F436" s="14" t="s">
        <v>939</v>
      </c>
      <c r="G436" s="14" t="s">
        <v>22</v>
      </c>
      <c r="H436" s="14">
        <v>41.6</v>
      </c>
      <c r="I436" s="14">
        <v>74.6</v>
      </c>
      <c r="J436" s="53">
        <f t="shared" si="26"/>
        <v>58.099999999999994</v>
      </c>
      <c r="K436" s="53">
        <v>6</v>
      </c>
      <c r="L436" s="14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  <c r="HQ436" s="55"/>
      <c r="HR436" s="55"/>
      <c r="HS436" s="55"/>
      <c r="HT436" s="55"/>
      <c r="HU436" s="55"/>
      <c r="HV436" s="55"/>
      <c r="HW436" s="55"/>
      <c r="HX436" s="55"/>
      <c r="HY436" s="55"/>
      <c r="HZ436" s="55"/>
      <c r="IA436" s="55"/>
      <c r="IB436" s="55"/>
      <c r="IC436" s="55"/>
      <c r="ID436" s="55"/>
      <c r="IE436" s="55"/>
      <c r="IF436" s="55"/>
      <c r="IG436" s="55"/>
      <c r="IH436" s="55"/>
      <c r="II436" s="55"/>
      <c r="IJ436" s="55"/>
      <c r="IK436" s="55"/>
      <c r="IL436" s="55"/>
      <c r="IM436" s="55"/>
      <c r="IN436" s="55"/>
      <c r="IO436" s="55"/>
      <c r="IP436" s="55"/>
      <c r="IQ436" s="55"/>
      <c r="IR436" s="55"/>
    </row>
    <row r="437" spans="1:252" ht="24.75" customHeight="1">
      <c r="A437" s="15">
        <v>434</v>
      </c>
      <c r="B437" s="14" t="s">
        <v>91</v>
      </c>
      <c r="C437" s="14" t="s">
        <v>927</v>
      </c>
      <c r="D437" s="14" t="s">
        <v>106</v>
      </c>
      <c r="E437" s="14" t="s">
        <v>940</v>
      </c>
      <c r="F437" s="14" t="s">
        <v>941</v>
      </c>
      <c r="G437" s="14" t="s">
        <v>22</v>
      </c>
      <c r="H437" s="14">
        <v>41.6</v>
      </c>
      <c r="I437" s="14">
        <v>74.4</v>
      </c>
      <c r="J437" s="53">
        <f t="shared" si="26"/>
        <v>58</v>
      </c>
      <c r="K437" s="53">
        <v>7</v>
      </c>
      <c r="L437" s="14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  <c r="HQ437" s="55"/>
      <c r="HR437" s="55"/>
      <c r="HS437" s="55"/>
      <c r="HT437" s="55"/>
      <c r="HU437" s="55"/>
      <c r="HV437" s="55"/>
      <c r="HW437" s="55"/>
      <c r="HX437" s="55"/>
      <c r="HY437" s="55"/>
      <c r="HZ437" s="55"/>
      <c r="IA437" s="55"/>
      <c r="IB437" s="55"/>
      <c r="IC437" s="55"/>
      <c r="ID437" s="55"/>
      <c r="IE437" s="55"/>
      <c r="IF437" s="55"/>
      <c r="IG437" s="55"/>
      <c r="IH437" s="55"/>
      <c r="II437" s="55"/>
      <c r="IJ437" s="55"/>
      <c r="IK437" s="55"/>
      <c r="IL437" s="55"/>
      <c r="IM437" s="55"/>
      <c r="IN437" s="55"/>
      <c r="IO437" s="55"/>
      <c r="IP437" s="55"/>
      <c r="IQ437" s="55"/>
      <c r="IR437" s="55"/>
    </row>
    <row r="438" spans="1:252" ht="24.75" customHeight="1">
      <c r="A438" s="15">
        <v>435</v>
      </c>
      <c r="B438" s="14" t="s">
        <v>91</v>
      </c>
      <c r="C438" s="14" t="s">
        <v>927</v>
      </c>
      <c r="D438" s="14" t="s">
        <v>106</v>
      </c>
      <c r="E438" s="14" t="s">
        <v>942</v>
      </c>
      <c r="F438" s="14" t="s">
        <v>943</v>
      </c>
      <c r="G438" s="14" t="s">
        <v>22</v>
      </c>
      <c r="H438" s="14">
        <v>45</v>
      </c>
      <c r="I438" s="14">
        <v>69.6</v>
      </c>
      <c r="J438" s="53">
        <f t="shared" si="26"/>
        <v>57.3</v>
      </c>
      <c r="K438" s="53">
        <v>8</v>
      </c>
      <c r="L438" s="14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  <c r="HQ438" s="55"/>
      <c r="HR438" s="55"/>
      <c r="HS438" s="55"/>
      <c r="HT438" s="55"/>
      <c r="HU438" s="55"/>
      <c r="HV438" s="55"/>
      <c r="HW438" s="55"/>
      <c r="HX438" s="55"/>
      <c r="HY438" s="55"/>
      <c r="HZ438" s="55"/>
      <c r="IA438" s="55"/>
      <c r="IB438" s="55"/>
      <c r="IC438" s="55"/>
      <c r="ID438" s="55"/>
      <c r="IE438" s="55"/>
      <c r="IF438" s="55"/>
      <c r="IG438" s="55"/>
      <c r="IH438" s="55"/>
      <c r="II438" s="55"/>
      <c r="IJ438" s="55"/>
      <c r="IK438" s="55"/>
      <c r="IL438" s="55"/>
      <c r="IM438" s="55"/>
      <c r="IN438" s="55"/>
      <c r="IO438" s="55"/>
      <c r="IP438" s="55"/>
      <c r="IQ438" s="55"/>
      <c r="IR438" s="55"/>
    </row>
    <row r="439" spans="1:252" ht="24.75" customHeight="1">
      <c r="A439" s="15">
        <v>436</v>
      </c>
      <c r="B439" s="14" t="s">
        <v>91</v>
      </c>
      <c r="C439" s="14" t="s">
        <v>927</v>
      </c>
      <c r="D439" s="14" t="s">
        <v>106</v>
      </c>
      <c r="E439" s="14" t="s">
        <v>944</v>
      </c>
      <c r="F439" s="14" t="s">
        <v>945</v>
      </c>
      <c r="G439" s="14" t="s">
        <v>22</v>
      </c>
      <c r="H439" s="14">
        <v>52.8</v>
      </c>
      <c r="I439" s="14">
        <v>0</v>
      </c>
      <c r="J439" s="53">
        <f t="shared" si="26"/>
        <v>26.4</v>
      </c>
      <c r="K439" s="14">
        <v>9</v>
      </c>
      <c r="L439" s="14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  <c r="HQ439" s="55"/>
      <c r="HR439" s="55"/>
      <c r="HS439" s="55"/>
      <c r="HT439" s="55"/>
      <c r="HU439" s="55"/>
      <c r="HV439" s="55"/>
      <c r="HW439" s="55"/>
      <c r="HX439" s="55"/>
      <c r="HY439" s="55"/>
      <c r="HZ439" s="55"/>
      <c r="IA439" s="55"/>
      <c r="IB439" s="55"/>
      <c r="IC439" s="55"/>
      <c r="ID439" s="55"/>
      <c r="IE439" s="55"/>
      <c r="IF439" s="55"/>
      <c r="IG439" s="55"/>
      <c r="IH439" s="55"/>
      <c r="II439" s="55"/>
      <c r="IJ439" s="55"/>
      <c r="IK439" s="55"/>
      <c r="IL439" s="55"/>
      <c r="IM439" s="55"/>
      <c r="IN439" s="55"/>
      <c r="IO439" s="55"/>
      <c r="IP439" s="55"/>
      <c r="IQ439" s="55"/>
      <c r="IR439" s="55"/>
    </row>
    <row r="440" spans="1:252" ht="24.75" customHeight="1">
      <c r="A440" s="15">
        <v>437</v>
      </c>
      <c r="B440" s="14" t="s">
        <v>91</v>
      </c>
      <c r="C440" s="14" t="s">
        <v>927</v>
      </c>
      <c r="D440" s="14" t="s">
        <v>106</v>
      </c>
      <c r="E440" s="14" t="s">
        <v>946</v>
      </c>
      <c r="F440" s="14" t="s">
        <v>947</v>
      </c>
      <c r="G440" s="14" t="s">
        <v>22</v>
      </c>
      <c r="H440" s="14">
        <v>48.8</v>
      </c>
      <c r="I440" s="14">
        <v>0</v>
      </c>
      <c r="J440" s="53">
        <f t="shared" si="26"/>
        <v>24.4</v>
      </c>
      <c r="K440" s="14">
        <v>10</v>
      </c>
      <c r="L440" s="14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  <c r="HQ440" s="55"/>
      <c r="HR440" s="55"/>
      <c r="HS440" s="55"/>
      <c r="HT440" s="55"/>
      <c r="HU440" s="55"/>
      <c r="HV440" s="55"/>
      <c r="HW440" s="55"/>
      <c r="HX440" s="55"/>
      <c r="HY440" s="55"/>
      <c r="HZ440" s="55"/>
      <c r="IA440" s="55"/>
      <c r="IB440" s="55"/>
      <c r="IC440" s="55"/>
      <c r="ID440" s="55"/>
      <c r="IE440" s="55"/>
      <c r="IF440" s="55"/>
      <c r="IG440" s="55"/>
      <c r="IH440" s="55"/>
      <c r="II440" s="55"/>
      <c r="IJ440" s="55"/>
      <c r="IK440" s="55"/>
      <c r="IL440" s="55"/>
      <c r="IM440" s="55"/>
      <c r="IN440" s="55"/>
      <c r="IO440" s="55"/>
      <c r="IP440" s="55"/>
      <c r="IQ440" s="55"/>
      <c r="IR440" s="55"/>
    </row>
    <row r="441" spans="1:252" ht="24.75" customHeight="1">
      <c r="A441" s="15">
        <v>438</v>
      </c>
      <c r="B441" s="14" t="s">
        <v>91</v>
      </c>
      <c r="C441" s="14" t="s">
        <v>948</v>
      </c>
      <c r="D441" s="14" t="s">
        <v>169</v>
      </c>
      <c r="E441" s="14" t="s">
        <v>949</v>
      </c>
      <c r="F441" s="14" t="s">
        <v>950</v>
      </c>
      <c r="G441" s="14" t="s">
        <v>22</v>
      </c>
      <c r="H441" s="14">
        <v>36.8</v>
      </c>
      <c r="I441" s="14">
        <v>64.8</v>
      </c>
      <c r="J441" s="14">
        <v>53.6</v>
      </c>
      <c r="K441" s="14">
        <v>1</v>
      </c>
      <c r="L441" s="14" t="s">
        <v>19</v>
      </c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  <c r="HQ441" s="55"/>
      <c r="HR441" s="55"/>
      <c r="HS441" s="55"/>
      <c r="HT441" s="55"/>
      <c r="HU441" s="55"/>
      <c r="HV441" s="55"/>
      <c r="HW441" s="55"/>
      <c r="HX441" s="55"/>
      <c r="HY441" s="55"/>
      <c r="HZ441" s="55"/>
      <c r="IA441" s="55"/>
      <c r="IB441" s="55"/>
      <c r="IC441" s="55"/>
      <c r="ID441" s="55"/>
      <c r="IE441" s="55"/>
      <c r="IF441" s="55"/>
      <c r="IG441" s="55"/>
      <c r="IH441" s="55"/>
      <c r="II441" s="55"/>
      <c r="IJ441" s="55"/>
      <c r="IK441" s="55"/>
      <c r="IL441" s="55"/>
      <c r="IM441" s="55"/>
      <c r="IN441" s="55"/>
      <c r="IO441" s="55"/>
      <c r="IP441" s="55"/>
      <c r="IQ441" s="55"/>
      <c r="IR441" s="55"/>
    </row>
    <row r="442" spans="1:252" ht="24.75" customHeight="1">
      <c r="A442" s="15">
        <v>439</v>
      </c>
      <c r="B442" s="14" t="s">
        <v>951</v>
      </c>
      <c r="C442" s="49" t="s">
        <v>952</v>
      </c>
      <c r="D442" s="14" t="s">
        <v>169</v>
      </c>
      <c r="E442" s="49" t="s">
        <v>953</v>
      </c>
      <c r="F442" s="67" t="s">
        <v>954</v>
      </c>
      <c r="G442" s="49" t="s">
        <v>22</v>
      </c>
      <c r="H442" s="49">
        <v>68</v>
      </c>
      <c r="I442" s="15">
        <v>82.2</v>
      </c>
      <c r="J442" s="49">
        <v>76.52</v>
      </c>
      <c r="K442" s="49">
        <v>1</v>
      </c>
      <c r="L442" s="49" t="s">
        <v>19</v>
      </c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68"/>
      <c r="FM442" s="68"/>
      <c r="FN442" s="68"/>
      <c r="FO442" s="68"/>
      <c r="FP442" s="68"/>
      <c r="FQ442" s="68"/>
      <c r="FR442" s="68"/>
      <c r="FS442" s="68"/>
      <c r="FT442" s="68"/>
      <c r="FU442" s="68"/>
      <c r="FV442" s="68"/>
      <c r="FW442" s="68"/>
      <c r="FX442" s="68"/>
      <c r="FY442" s="68"/>
      <c r="FZ442" s="68"/>
      <c r="GA442" s="68"/>
      <c r="GB442" s="68"/>
      <c r="GC442" s="68"/>
      <c r="GD442" s="68"/>
      <c r="GE442" s="68"/>
      <c r="GF442" s="68"/>
      <c r="GG442" s="68"/>
      <c r="GH442" s="68"/>
      <c r="GI442" s="68"/>
      <c r="GJ442" s="68"/>
      <c r="GK442" s="68"/>
      <c r="GL442" s="68"/>
      <c r="GM442" s="68"/>
      <c r="GN442" s="68"/>
      <c r="GO442" s="68"/>
      <c r="GP442" s="68"/>
      <c r="GQ442" s="68"/>
      <c r="GR442" s="68"/>
      <c r="GS442" s="68"/>
      <c r="GT442" s="68"/>
      <c r="GU442" s="68"/>
      <c r="GV442" s="68"/>
      <c r="GW442" s="68"/>
      <c r="GX442" s="68"/>
      <c r="GY442" s="68"/>
      <c r="GZ442" s="68"/>
      <c r="HA442" s="68"/>
      <c r="HB442" s="68"/>
      <c r="HC442" s="68"/>
      <c r="HD442" s="68"/>
      <c r="HE442" s="68"/>
      <c r="HF442" s="68"/>
      <c r="HG442" s="68"/>
      <c r="HH442" s="68"/>
      <c r="HI442" s="68"/>
      <c r="HJ442" s="68"/>
      <c r="HK442" s="68"/>
      <c r="HL442" s="68"/>
      <c r="HM442" s="68"/>
      <c r="HN442" s="68"/>
      <c r="HO442" s="68"/>
      <c r="HP442" s="68"/>
      <c r="HQ442" s="68"/>
      <c r="HR442" s="68"/>
      <c r="HS442" s="68"/>
      <c r="HT442" s="68"/>
      <c r="HU442" s="68"/>
      <c r="HV442" s="68"/>
      <c r="HW442" s="68"/>
      <c r="HX442" s="68"/>
      <c r="HY442" s="68"/>
      <c r="HZ442" s="68"/>
      <c r="IA442" s="68"/>
      <c r="IB442" s="68"/>
      <c r="IC442" s="68"/>
      <c r="ID442" s="68"/>
      <c r="IE442" s="68"/>
      <c r="IF442" s="68"/>
      <c r="IG442" s="68"/>
      <c r="IH442" s="68"/>
      <c r="II442" s="68"/>
      <c r="IJ442" s="68"/>
      <c r="IK442" s="68"/>
      <c r="IL442" s="68"/>
      <c r="IM442" s="68"/>
      <c r="IN442" s="68"/>
      <c r="IO442" s="68"/>
      <c r="IP442" s="68"/>
      <c r="IQ442" s="68"/>
      <c r="IR442" s="68"/>
    </row>
    <row r="443" spans="1:252" ht="24.75" customHeight="1">
      <c r="A443" s="15">
        <v>440</v>
      </c>
      <c r="B443" s="14" t="s">
        <v>951</v>
      </c>
      <c r="C443" s="49" t="s">
        <v>952</v>
      </c>
      <c r="D443" s="14" t="s">
        <v>169</v>
      </c>
      <c r="E443" s="49" t="s">
        <v>955</v>
      </c>
      <c r="F443" s="67" t="s">
        <v>956</v>
      </c>
      <c r="G443" s="49" t="s">
        <v>22</v>
      </c>
      <c r="H443" s="49">
        <v>68</v>
      </c>
      <c r="I443" s="15">
        <v>80.4</v>
      </c>
      <c r="J443" s="49">
        <v>75.44</v>
      </c>
      <c r="K443" s="49">
        <v>2</v>
      </c>
      <c r="L443" s="49" t="s">
        <v>19</v>
      </c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  <c r="EY443" s="68"/>
      <c r="EZ443" s="68"/>
      <c r="FA443" s="68"/>
      <c r="FB443" s="68"/>
      <c r="FC443" s="68"/>
      <c r="FD443" s="68"/>
      <c r="FE443" s="68"/>
      <c r="FF443" s="68"/>
      <c r="FG443" s="68"/>
      <c r="FH443" s="68"/>
      <c r="FI443" s="68"/>
      <c r="FJ443" s="68"/>
      <c r="FK443" s="68"/>
      <c r="FL443" s="68"/>
      <c r="FM443" s="68"/>
      <c r="FN443" s="68"/>
      <c r="FO443" s="68"/>
      <c r="FP443" s="68"/>
      <c r="FQ443" s="68"/>
      <c r="FR443" s="68"/>
      <c r="FS443" s="68"/>
      <c r="FT443" s="68"/>
      <c r="FU443" s="68"/>
      <c r="FV443" s="68"/>
      <c r="FW443" s="68"/>
      <c r="FX443" s="68"/>
      <c r="FY443" s="68"/>
      <c r="FZ443" s="68"/>
      <c r="GA443" s="68"/>
      <c r="GB443" s="68"/>
      <c r="GC443" s="68"/>
      <c r="GD443" s="68"/>
      <c r="GE443" s="68"/>
      <c r="GF443" s="68"/>
      <c r="GG443" s="68"/>
      <c r="GH443" s="68"/>
      <c r="GI443" s="68"/>
      <c r="GJ443" s="68"/>
      <c r="GK443" s="68"/>
      <c r="GL443" s="68"/>
      <c r="GM443" s="68"/>
      <c r="GN443" s="68"/>
      <c r="GO443" s="68"/>
      <c r="GP443" s="68"/>
      <c r="GQ443" s="68"/>
      <c r="GR443" s="68"/>
      <c r="GS443" s="68"/>
      <c r="GT443" s="68"/>
      <c r="GU443" s="68"/>
      <c r="GV443" s="68"/>
      <c r="GW443" s="68"/>
      <c r="GX443" s="68"/>
      <c r="GY443" s="68"/>
      <c r="GZ443" s="68"/>
      <c r="HA443" s="68"/>
      <c r="HB443" s="68"/>
      <c r="HC443" s="68"/>
      <c r="HD443" s="68"/>
      <c r="HE443" s="68"/>
      <c r="HF443" s="68"/>
      <c r="HG443" s="68"/>
      <c r="HH443" s="68"/>
      <c r="HI443" s="68"/>
      <c r="HJ443" s="68"/>
      <c r="HK443" s="68"/>
      <c r="HL443" s="68"/>
      <c r="HM443" s="68"/>
      <c r="HN443" s="68"/>
      <c r="HO443" s="68"/>
      <c r="HP443" s="68"/>
      <c r="HQ443" s="68"/>
      <c r="HR443" s="68"/>
      <c r="HS443" s="68"/>
      <c r="HT443" s="68"/>
      <c r="HU443" s="68"/>
      <c r="HV443" s="68"/>
      <c r="HW443" s="68"/>
      <c r="HX443" s="68"/>
      <c r="HY443" s="68"/>
      <c r="HZ443" s="68"/>
      <c r="IA443" s="68"/>
      <c r="IB443" s="68"/>
      <c r="IC443" s="68"/>
      <c r="ID443" s="68"/>
      <c r="IE443" s="68"/>
      <c r="IF443" s="68"/>
      <c r="IG443" s="68"/>
      <c r="IH443" s="68"/>
      <c r="II443" s="68"/>
      <c r="IJ443" s="68"/>
      <c r="IK443" s="68"/>
      <c r="IL443" s="68"/>
      <c r="IM443" s="68"/>
      <c r="IN443" s="68"/>
      <c r="IO443" s="68"/>
      <c r="IP443" s="68"/>
      <c r="IQ443" s="68"/>
      <c r="IR443" s="68"/>
    </row>
    <row r="444" spans="1:252" s="45" customFormat="1" ht="24.75" customHeight="1">
      <c r="A444" s="15">
        <v>441</v>
      </c>
      <c r="B444" s="14" t="s">
        <v>951</v>
      </c>
      <c r="C444" s="49" t="s">
        <v>952</v>
      </c>
      <c r="D444" s="14" t="s">
        <v>169</v>
      </c>
      <c r="E444" s="49" t="s">
        <v>957</v>
      </c>
      <c r="F444" s="67" t="s">
        <v>958</v>
      </c>
      <c r="G444" s="49" t="s">
        <v>22</v>
      </c>
      <c r="H444" s="49">
        <v>57.6</v>
      </c>
      <c r="I444" s="15">
        <v>80.2</v>
      </c>
      <c r="J444" s="49">
        <v>71.16</v>
      </c>
      <c r="K444" s="49">
        <v>3</v>
      </c>
      <c r="L444" s="49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  <c r="HJ444" s="68"/>
      <c r="HK444" s="68"/>
      <c r="HL444" s="68"/>
      <c r="HM444" s="68"/>
      <c r="HN444" s="68"/>
      <c r="HO444" s="68"/>
      <c r="HP444" s="68"/>
      <c r="HQ444" s="68"/>
      <c r="HR444" s="68"/>
      <c r="HS444" s="68"/>
      <c r="HT444" s="68"/>
      <c r="HU444" s="68"/>
      <c r="HV444" s="68"/>
      <c r="HW444" s="68"/>
      <c r="HX444" s="68"/>
      <c r="HY444" s="68"/>
      <c r="HZ444" s="68"/>
      <c r="IA444" s="68"/>
      <c r="IB444" s="68"/>
      <c r="IC444" s="68"/>
      <c r="ID444" s="68"/>
      <c r="IE444" s="68"/>
      <c r="IF444" s="68"/>
      <c r="IG444" s="68"/>
      <c r="IH444" s="68"/>
      <c r="II444" s="68"/>
      <c r="IJ444" s="68"/>
      <c r="IK444" s="68"/>
      <c r="IL444" s="68"/>
      <c r="IM444" s="68"/>
      <c r="IN444" s="68"/>
      <c r="IO444" s="68"/>
      <c r="IP444" s="68"/>
      <c r="IQ444" s="68"/>
      <c r="IR444" s="68"/>
    </row>
    <row r="445" spans="1:252" s="45" customFormat="1" ht="24.75" customHeight="1">
      <c r="A445" s="15">
        <v>442</v>
      </c>
      <c r="B445" s="14" t="s">
        <v>951</v>
      </c>
      <c r="C445" s="14" t="s">
        <v>952</v>
      </c>
      <c r="D445" s="14" t="s">
        <v>169</v>
      </c>
      <c r="E445" s="14" t="s">
        <v>959</v>
      </c>
      <c r="F445" s="14" t="s">
        <v>960</v>
      </c>
      <c r="G445" s="14" t="s">
        <v>22</v>
      </c>
      <c r="H445" s="14">
        <v>56</v>
      </c>
      <c r="I445" s="15">
        <v>80.6</v>
      </c>
      <c r="J445" s="14">
        <v>70.76</v>
      </c>
      <c r="K445" s="14">
        <v>4</v>
      </c>
      <c r="L445" s="49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8"/>
      <c r="FM445" s="68"/>
      <c r="FN445" s="68"/>
      <c r="FO445" s="68"/>
      <c r="FP445" s="68"/>
      <c r="FQ445" s="68"/>
      <c r="FR445" s="68"/>
      <c r="FS445" s="68"/>
      <c r="FT445" s="68"/>
      <c r="FU445" s="68"/>
      <c r="FV445" s="68"/>
      <c r="FW445" s="68"/>
      <c r="FX445" s="68"/>
      <c r="FY445" s="68"/>
      <c r="FZ445" s="68"/>
      <c r="GA445" s="68"/>
      <c r="GB445" s="68"/>
      <c r="GC445" s="68"/>
      <c r="GD445" s="68"/>
      <c r="GE445" s="68"/>
      <c r="GF445" s="68"/>
      <c r="GG445" s="68"/>
      <c r="GH445" s="68"/>
      <c r="GI445" s="68"/>
      <c r="GJ445" s="68"/>
      <c r="GK445" s="68"/>
      <c r="GL445" s="68"/>
      <c r="GM445" s="68"/>
      <c r="GN445" s="68"/>
      <c r="GO445" s="68"/>
      <c r="GP445" s="68"/>
      <c r="GQ445" s="68"/>
      <c r="GR445" s="68"/>
      <c r="GS445" s="68"/>
      <c r="GT445" s="68"/>
      <c r="GU445" s="68"/>
      <c r="GV445" s="68"/>
      <c r="GW445" s="68"/>
      <c r="GX445" s="68"/>
      <c r="GY445" s="68"/>
      <c r="GZ445" s="68"/>
      <c r="HA445" s="68"/>
      <c r="HB445" s="68"/>
      <c r="HC445" s="68"/>
      <c r="HD445" s="68"/>
      <c r="HE445" s="68"/>
      <c r="HF445" s="68"/>
      <c r="HG445" s="68"/>
      <c r="HH445" s="68"/>
      <c r="HI445" s="68"/>
      <c r="HJ445" s="68"/>
      <c r="HK445" s="68"/>
      <c r="HL445" s="68"/>
      <c r="HM445" s="68"/>
      <c r="HN445" s="68"/>
      <c r="HO445" s="68"/>
      <c r="HP445" s="68"/>
      <c r="HQ445" s="68"/>
      <c r="HR445" s="68"/>
      <c r="HS445" s="68"/>
      <c r="HT445" s="68"/>
      <c r="HU445" s="68"/>
      <c r="HV445" s="68"/>
      <c r="HW445" s="68"/>
      <c r="HX445" s="68"/>
      <c r="HY445" s="68"/>
      <c r="HZ445" s="68"/>
      <c r="IA445" s="68"/>
      <c r="IB445" s="68"/>
      <c r="IC445" s="68"/>
      <c r="ID445" s="68"/>
      <c r="IE445" s="68"/>
      <c r="IF445" s="68"/>
      <c r="IG445" s="68"/>
      <c r="IH445" s="68"/>
      <c r="II445" s="68"/>
      <c r="IJ445" s="68"/>
      <c r="IK445" s="68"/>
      <c r="IL445" s="68"/>
      <c r="IM445" s="68"/>
      <c r="IN445" s="68"/>
      <c r="IO445" s="68"/>
      <c r="IP445" s="68"/>
      <c r="IQ445" s="68"/>
      <c r="IR445" s="68"/>
    </row>
    <row r="446" spans="1:252" s="45" customFormat="1" ht="24.75" customHeight="1">
      <c r="A446" s="15">
        <v>443</v>
      </c>
      <c r="B446" s="14" t="s">
        <v>951</v>
      </c>
      <c r="C446" s="49" t="s">
        <v>952</v>
      </c>
      <c r="D446" s="14" t="s">
        <v>169</v>
      </c>
      <c r="E446" s="49" t="s">
        <v>961</v>
      </c>
      <c r="F446" s="67" t="s">
        <v>962</v>
      </c>
      <c r="G446" s="49" t="s">
        <v>22</v>
      </c>
      <c r="H446" s="49">
        <v>58.4</v>
      </c>
      <c r="I446" s="15">
        <v>77.2</v>
      </c>
      <c r="J446" s="49">
        <v>69.68</v>
      </c>
      <c r="K446" s="49">
        <v>5</v>
      </c>
      <c r="L446" s="49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8"/>
      <c r="FM446" s="68"/>
      <c r="FN446" s="68"/>
      <c r="FO446" s="68"/>
      <c r="FP446" s="68"/>
      <c r="FQ446" s="68"/>
      <c r="FR446" s="68"/>
      <c r="FS446" s="68"/>
      <c r="FT446" s="68"/>
      <c r="FU446" s="68"/>
      <c r="FV446" s="68"/>
      <c r="FW446" s="68"/>
      <c r="FX446" s="68"/>
      <c r="FY446" s="68"/>
      <c r="FZ446" s="68"/>
      <c r="GA446" s="68"/>
      <c r="GB446" s="68"/>
      <c r="GC446" s="68"/>
      <c r="GD446" s="68"/>
      <c r="GE446" s="68"/>
      <c r="GF446" s="68"/>
      <c r="GG446" s="68"/>
      <c r="GH446" s="68"/>
      <c r="GI446" s="68"/>
      <c r="GJ446" s="68"/>
      <c r="GK446" s="68"/>
      <c r="GL446" s="68"/>
      <c r="GM446" s="68"/>
      <c r="GN446" s="68"/>
      <c r="GO446" s="68"/>
      <c r="GP446" s="68"/>
      <c r="GQ446" s="68"/>
      <c r="GR446" s="68"/>
      <c r="GS446" s="68"/>
      <c r="GT446" s="68"/>
      <c r="GU446" s="68"/>
      <c r="GV446" s="68"/>
      <c r="GW446" s="68"/>
      <c r="GX446" s="68"/>
      <c r="GY446" s="68"/>
      <c r="GZ446" s="68"/>
      <c r="HA446" s="68"/>
      <c r="HB446" s="68"/>
      <c r="HC446" s="68"/>
      <c r="HD446" s="68"/>
      <c r="HE446" s="68"/>
      <c r="HF446" s="68"/>
      <c r="HG446" s="68"/>
      <c r="HH446" s="68"/>
      <c r="HI446" s="68"/>
      <c r="HJ446" s="68"/>
      <c r="HK446" s="68"/>
      <c r="HL446" s="68"/>
      <c r="HM446" s="68"/>
      <c r="HN446" s="68"/>
      <c r="HO446" s="68"/>
      <c r="HP446" s="68"/>
      <c r="HQ446" s="68"/>
      <c r="HR446" s="68"/>
      <c r="HS446" s="68"/>
      <c r="HT446" s="68"/>
      <c r="HU446" s="68"/>
      <c r="HV446" s="68"/>
      <c r="HW446" s="68"/>
      <c r="HX446" s="68"/>
      <c r="HY446" s="68"/>
      <c r="HZ446" s="68"/>
      <c r="IA446" s="68"/>
      <c r="IB446" s="68"/>
      <c r="IC446" s="68"/>
      <c r="ID446" s="68"/>
      <c r="IE446" s="68"/>
      <c r="IF446" s="68"/>
      <c r="IG446" s="68"/>
      <c r="IH446" s="68"/>
      <c r="II446" s="68"/>
      <c r="IJ446" s="68"/>
      <c r="IK446" s="68"/>
      <c r="IL446" s="68"/>
      <c r="IM446" s="68"/>
      <c r="IN446" s="68"/>
      <c r="IO446" s="68"/>
      <c r="IP446" s="68"/>
      <c r="IQ446" s="68"/>
      <c r="IR446" s="68"/>
    </row>
    <row r="447" spans="1:252" s="45" customFormat="1" ht="24.75" customHeight="1">
      <c r="A447" s="15">
        <v>444</v>
      </c>
      <c r="B447" s="14" t="s">
        <v>951</v>
      </c>
      <c r="C447" s="49" t="s">
        <v>952</v>
      </c>
      <c r="D447" s="14" t="s">
        <v>169</v>
      </c>
      <c r="E447" s="49" t="s">
        <v>963</v>
      </c>
      <c r="F447" s="67" t="s">
        <v>964</v>
      </c>
      <c r="G447" s="49" t="s">
        <v>22</v>
      </c>
      <c r="H447" s="49">
        <v>60</v>
      </c>
      <c r="I447" s="15">
        <v>0</v>
      </c>
      <c r="J447" s="49">
        <v>24</v>
      </c>
      <c r="K447" s="49">
        <v>6</v>
      </c>
      <c r="L447" s="49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68"/>
      <c r="FG447" s="68"/>
      <c r="FH447" s="68"/>
      <c r="FI447" s="68"/>
      <c r="FJ447" s="68"/>
      <c r="FK447" s="68"/>
      <c r="FL447" s="68"/>
      <c r="FM447" s="68"/>
      <c r="FN447" s="68"/>
      <c r="FO447" s="68"/>
      <c r="FP447" s="68"/>
      <c r="FQ447" s="68"/>
      <c r="FR447" s="68"/>
      <c r="FS447" s="68"/>
      <c r="FT447" s="68"/>
      <c r="FU447" s="68"/>
      <c r="FV447" s="68"/>
      <c r="FW447" s="68"/>
      <c r="FX447" s="68"/>
      <c r="FY447" s="68"/>
      <c r="FZ447" s="68"/>
      <c r="GA447" s="68"/>
      <c r="GB447" s="68"/>
      <c r="GC447" s="68"/>
      <c r="GD447" s="68"/>
      <c r="GE447" s="68"/>
      <c r="GF447" s="68"/>
      <c r="GG447" s="68"/>
      <c r="GH447" s="68"/>
      <c r="GI447" s="68"/>
      <c r="GJ447" s="68"/>
      <c r="GK447" s="68"/>
      <c r="GL447" s="68"/>
      <c r="GM447" s="68"/>
      <c r="GN447" s="68"/>
      <c r="GO447" s="68"/>
      <c r="GP447" s="68"/>
      <c r="GQ447" s="68"/>
      <c r="GR447" s="68"/>
      <c r="GS447" s="68"/>
      <c r="GT447" s="68"/>
      <c r="GU447" s="68"/>
      <c r="GV447" s="68"/>
      <c r="GW447" s="68"/>
      <c r="GX447" s="68"/>
      <c r="GY447" s="68"/>
      <c r="GZ447" s="68"/>
      <c r="HA447" s="68"/>
      <c r="HB447" s="68"/>
      <c r="HC447" s="68"/>
      <c r="HD447" s="68"/>
      <c r="HE447" s="68"/>
      <c r="HF447" s="68"/>
      <c r="HG447" s="68"/>
      <c r="HH447" s="68"/>
      <c r="HI447" s="68"/>
      <c r="HJ447" s="68"/>
      <c r="HK447" s="68"/>
      <c r="HL447" s="68"/>
      <c r="HM447" s="68"/>
      <c r="HN447" s="68"/>
      <c r="HO447" s="68"/>
      <c r="HP447" s="68"/>
      <c r="HQ447" s="68"/>
      <c r="HR447" s="68"/>
      <c r="HS447" s="68"/>
      <c r="HT447" s="68"/>
      <c r="HU447" s="68"/>
      <c r="HV447" s="68"/>
      <c r="HW447" s="68"/>
      <c r="HX447" s="68"/>
      <c r="HY447" s="68"/>
      <c r="HZ447" s="68"/>
      <c r="IA447" s="68"/>
      <c r="IB447" s="68"/>
      <c r="IC447" s="68"/>
      <c r="ID447" s="68"/>
      <c r="IE447" s="68"/>
      <c r="IF447" s="68"/>
      <c r="IG447" s="68"/>
      <c r="IH447" s="68"/>
      <c r="II447" s="68"/>
      <c r="IJ447" s="68"/>
      <c r="IK447" s="68"/>
      <c r="IL447" s="68"/>
      <c r="IM447" s="68"/>
      <c r="IN447" s="68"/>
      <c r="IO447" s="68"/>
      <c r="IP447" s="68"/>
      <c r="IQ447" s="68"/>
      <c r="IR447" s="68"/>
    </row>
    <row r="448" spans="1:252" s="45" customFormat="1" ht="24.75" customHeight="1">
      <c r="A448" s="15">
        <v>445</v>
      </c>
      <c r="B448" s="14" t="s">
        <v>951</v>
      </c>
      <c r="C448" s="49" t="s">
        <v>965</v>
      </c>
      <c r="D448" s="14" t="s">
        <v>169</v>
      </c>
      <c r="E448" s="49" t="s">
        <v>966</v>
      </c>
      <c r="F448" s="67" t="s">
        <v>967</v>
      </c>
      <c r="G448" s="49" t="s">
        <v>22</v>
      </c>
      <c r="H448" s="49">
        <v>63.2</v>
      </c>
      <c r="I448" s="15">
        <v>84.6</v>
      </c>
      <c r="J448" s="49">
        <v>76.04</v>
      </c>
      <c r="K448" s="49">
        <v>1</v>
      </c>
      <c r="L448" s="14" t="s">
        <v>19</v>
      </c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68"/>
      <c r="FG448" s="68"/>
      <c r="FH448" s="68"/>
      <c r="FI448" s="68"/>
      <c r="FJ448" s="68"/>
      <c r="FK448" s="68"/>
      <c r="FL448" s="68"/>
      <c r="FM448" s="68"/>
      <c r="FN448" s="68"/>
      <c r="FO448" s="68"/>
      <c r="FP448" s="68"/>
      <c r="FQ448" s="68"/>
      <c r="FR448" s="68"/>
      <c r="FS448" s="68"/>
      <c r="FT448" s="68"/>
      <c r="FU448" s="68"/>
      <c r="FV448" s="68"/>
      <c r="FW448" s="68"/>
      <c r="FX448" s="68"/>
      <c r="FY448" s="68"/>
      <c r="FZ448" s="68"/>
      <c r="GA448" s="68"/>
      <c r="GB448" s="68"/>
      <c r="GC448" s="68"/>
      <c r="GD448" s="68"/>
      <c r="GE448" s="68"/>
      <c r="GF448" s="68"/>
      <c r="GG448" s="68"/>
      <c r="GH448" s="68"/>
      <c r="GI448" s="68"/>
      <c r="GJ448" s="68"/>
      <c r="GK448" s="68"/>
      <c r="GL448" s="68"/>
      <c r="GM448" s="68"/>
      <c r="GN448" s="68"/>
      <c r="GO448" s="68"/>
      <c r="GP448" s="68"/>
      <c r="GQ448" s="68"/>
      <c r="GR448" s="68"/>
      <c r="GS448" s="68"/>
      <c r="GT448" s="68"/>
      <c r="GU448" s="68"/>
      <c r="GV448" s="68"/>
      <c r="GW448" s="68"/>
      <c r="GX448" s="68"/>
      <c r="GY448" s="68"/>
      <c r="GZ448" s="68"/>
      <c r="HA448" s="68"/>
      <c r="HB448" s="68"/>
      <c r="HC448" s="68"/>
      <c r="HD448" s="68"/>
      <c r="HE448" s="68"/>
      <c r="HF448" s="68"/>
      <c r="HG448" s="68"/>
      <c r="HH448" s="68"/>
      <c r="HI448" s="68"/>
      <c r="HJ448" s="68"/>
      <c r="HK448" s="68"/>
      <c r="HL448" s="68"/>
      <c r="HM448" s="68"/>
      <c r="HN448" s="68"/>
      <c r="HO448" s="68"/>
      <c r="HP448" s="68"/>
      <c r="HQ448" s="68"/>
      <c r="HR448" s="68"/>
      <c r="HS448" s="68"/>
      <c r="HT448" s="68"/>
      <c r="HU448" s="68"/>
      <c r="HV448" s="68"/>
      <c r="HW448" s="68"/>
      <c r="HX448" s="68"/>
      <c r="HY448" s="68"/>
      <c r="HZ448" s="68"/>
      <c r="IA448" s="68"/>
      <c r="IB448" s="68"/>
      <c r="IC448" s="68"/>
      <c r="ID448" s="68"/>
      <c r="IE448" s="68"/>
      <c r="IF448" s="68"/>
      <c r="IG448" s="68"/>
      <c r="IH448" s="68"/>
      <c r="II448" s="68"/>
      <c r="IJ448" s="68"/>
      <c r="IK448" s="68"/>
      <c r="IL448" s="68"/>
      <c r="IM448" s="68"/>
      <c r="IN448" s="68"/>
      <c r="IO448" s="68"/>
      <c r="IP448" s="68"/>
      <c r="IQ448" s="68"/>
      <c r="IR448" s="68"/>
    </row>
    <row r="449" spans="1:252" s="45" customFormat="1" ht="24.75" customHeight="1">
      <c r="A449" s="15">
        <v>446</v>
      </c>
      <c r="B449" s="14" t="s">
        <v>951</v>
      </c>
      <c r="C449" s="49" t="s">
        <v>965</v>
      </c>
      <c r="D449" s="14" t="s">
        <v>169</v>
      </c>
      <c r="E449" s="49" t="s">
        <v>968</v>
      </c>
      <c r="F449" s="67" t="s">
        <v>969</v>
      </c>
      <c r="G449" s="49" t="s">
        <v>22</v>
      </c>
      <c r="H449" s="49">
        <v>52.8</v>
      </c>
      <c r="I449" s="15">
        <v>62.6</v>
      </c>
      <c r="J449" s="49">
        <v>58.68</v>
      </c>
      <c r="K449" s="49">
        <v>2</v>
      </c>
      <c r="L449" s="49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68"/>
      <c r="FG449" s="68"/>
      <c r="FH449" s="68"/>
      <c r="FI449" s="68"/>
      <c r="FJ449" s="68"/>
      <c r="FK449" s="68"/>
      <c r="FL449" s="68"/>
      <c r="FM449" s="68"/>
      <c r="FN449" s="68"/>
      <c r="FO449" s="68"/>
      <c r="FP449" s="68"/>
      <c r="FQ449" s="68"/>
      <c r="FR449" s="68"/>
      <c r="FS449" s="68"/>
      <c r="FT449" s="68"/>
      <c r="FU449" s="68"/>
      <c r="FV449" s="68"/>
      <c r="FW449" s="68"/>
      <c r="FX449" s="68"/>
      <c r="FY449" s="68"/>
      <c r="FZ449" s="68"/>
      <c r="GA449" s="68"/>
      <c r="GB449" s="68"/>
      <c r="GC449" s="68"/>
      <c r="GD449" s="68"/>
      <c r="GE449" s="68"/>
      <c r="GF449" s="68"/>
      <c r="GG449" s="68"/>
      <c r="GH449" s="68"/>
      <c r="GI449" s="68"/>
      <c r="GJ449" s="68"/>
      <c r="GK449" s="68"/>
      <c r="GL449" s="68"/>
      <c r="GM449" s="68"/>
      <c r="GN449" s="68"/>
      <c r="GO449" s="68"/>
      <c r="GP449" s="68"/>
      <c r="GQ449" s="68"/>
      <c r="GR449" s="68"/>
      <c r="GS449" s="68"/>
      <c r="GT449" s="68"/>
      <c r="GU449" s="68"/>
      <c r="GV449" s="68"/>
      <c r="GW449" s="68"/>
      <c r="GX449" s="68"/>
      <c r="GY449" s="68"/>
      <c r="GZ449" s="68"/>
      <c r="HA449" s="68"/>
      <c r="HB449" s="68"/>
      <c r="HC449" s="68"/>
      <c r="HD449" s="68"/>
      <c r="HE449" s="68"/>
      <c r="HF449" s="68"/>
      <c r="HG449" s="68"/>
      <c r="HH449" s="68"/>
      <c r="HI449" s="68"/>
      <c r="HJ449" s="68"/>
      <c r="HK449" s="68"/>
      <c r="HL449" s="68"/>
      <c r="HM449" s="68"/>
      <c r="HN449" s="68"/>
      <c r="HO449" s="68"/>
      <c r="HP449" s="68"/>
      <c r="HQ449" s="68"/>
      <c r="HR449" s="68"/>
      <c r="HS449" s="68"/>
      <c r="HT449" s="68"/>
      <c r="HU449" s="68"/>
      <c r="HV449" s="68"/>
      <c r="HW449" s="68"/>
      <c r="HX449" s="68"/>
      <c r="HY449" s="68"/>
      <c r="HZ449" s="68"/>
      <c r="IA449" s="68"/>
      <c r="IB449" s="68"/>
      <c r="IC449" s="68"/>
      <c r="ID449" s="68"/>
      <c r="IE449" s="68"/>
      <c r="IF449" s="68"/>
      <c r="IG449" s="68"/>
      <c r="IH449" s="68"/>
      <c r="II449" s="68"/>
      <c r="IJ449" s="68"/>
      <c r="IK449" s="68"/>
      <c r="IL449" s="68"/>
      <c r="IM449" s="68"/>
      <c r="IN449" s="68"/>
      <c r="IO449" s="68"/>
      <c r="IP449" s="68"/>
      <c r="IQ449" s="68"/>
      <c r="IR449" s="68"/>
    </row>
    <row r="450" spans="1:252" s="45" customFormat="1" ht="24.75" customHeight="1">
      <c r="A450" s="15">
        <v>447</v>
      </c>
      <c r="B450" s="14" t="s">
        <v>951</v>
      </c>
      <c r="C450" s="49" t="s">
        <v>965</v>
      </c>
      <c r="D450" s="14" t="s">
        <v>169</v>
      </c>
      <c r="E450" s="49" t="s">
        <v>970</v>
      </c>
      <c r="F450" s="67" t="s">
        <v>971</v>
      </c>
      <c r="G450" s="49" t="s">
        <v>22</v>
      </c>
      <c r="H450" s="49">
        <v>62.4</v>
      </c>
      <c r="I450" s="15">
        <v>0</v>
      </c>
      <c r="J450" s="49">
        <v>24.96</v>
      </c>
      <c r="K450" s="49">
        <v>3</v>
      </c>
      <c r="L450" s="49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68"/>
      <c r="FG450" s="68"/>
      <c r="FH450" s="68"/>
      <c r="FI450" s="68"/>
      <c r="FJ450" s="68"/>
      <c r="FK450" s="68"/>
      <c r="FL450" s="68"/>
      <c r="FM450" s="68"/>
      <c r="FN450" s="68"/>
      <c r="FO450" s="68"/>
      <c r="FP450" s="68"/>
      <c r="FQ450" s="68"/>
      <c r="FR450" s="68"/>
      <c r="FS450" s="68"/>
      <c r="FT450" s="68"/>
      <c r="FU450" s="68"/>
      <c r="FV450" s="68"/>
      <c r="FW450" s="68"/>
      <c r="FX450" s="68"/>
      <c r="FY450" s="68"/>
      <c r="FZ450" s="68"/>
      <c r="GA450" s="68"/>
      <c r="GB450" s="68"/>
      <c r="GC450" s="68"/>
      <c r="GD450" s="68"/>
      <c r="GE450" s="68"/>
      <c r="GF450" s="68"/>
      <c r="GG450" s="68"/>
      <c r="GH450" s="68"/>
      <c r="GI450" s="68"/>
      <c r="GJ450" s="68"/>
      <c r="GK450" s="68"/>
      <c r="GL450" s="68"/>
      <c r="GM450" s="68"/>
      <c r="GN450" s="68"/>
      <c r="GO450" s="68"/>
      <c r="GP450" s="68"/>
      <c r="GQ450" s="68"/>
      <c r="GR450" s="68"/>
      <c r="GS450" s="68"/>
      <c r="GT450" s="68"/>
      <c r="GU450" s="68"/>
      <c r="GV450" s="68"/>
      <c r="GW450" s="68"/>
      <c r="GX450" s="68"/>
      <c r="GY450" s="68"/>
      <c r="GZ450" s="68"/>
      <c r="HA450" s="68"/>
      <c r="HB450" s="68"/>
      <c r="HC450" s="68"/>
      <c r="HD450" s="68"/>
      <c r="HE450" s="68"/>
      <c r="HF450" s="68"/>
      <c r="HG450" s="68"/>
      <c r="HH450" s="68"/>
      <c r="HI450" s="68"/>
      <c r="HJ450" s="68"/>
      <c r="HK450" s="68"/>
      <c r="HL450" s="68"/>
      <c r="HM450" s="68"/>
      <c r="HN450" s="68"/>
      <c r="HO450" s="68"/>
      <c r="HP450" s="68"/>
      <c r="HQ450" s="68"/>
      <c r="HR450" s="68"/>
      <c r="HS450" s="68"/>
      <c r="HT450" s="68"/>
      <c r="HU450" s="68"/>
      <c r="HV450" s="68"/>
      <c r="HW450" s="68"/>
      <c r="HX450" s="68"/>
      <c r="HY450" s="68"/>
      <c r="HZ450" s="68"/>
      <c r="IA450" s="68"/>
      <c r="IB450" s="68"/>
      <c r="IC450" s="68"/>
      <c r="ID450" s="68"/>
      <c r="IE450" s="68"/>
      <c r="IF450" s="68"/>
      <c r="IG450" s="68"/>
      <c r="IH450" s="68"/>
      <c r="II450" s="68"/>
      <c r="IJ450" s="68"/>
      <c r="IK450" s="68"/>
      <c r="IL450" s="68"/>
      <c r="IM450" s="68"/>
      <c r="IN450" s="68"/>
      <c r="IO450" s="68"/>
      <c r="IP450" s="68"/>
      <c r="IQ450" s="68"/>
      <c r="IR450" s="68"/>
    </row>
    <row r="451" spans="1:252" s="45" customFormat="1" ht="24.75" customHeight="1">
      <c r="A451" s="15">
        <v>448</v>
      </c>
      <c r="B451" s="14" t="s">
        <v>951</v>
      </c>
      <c r="C451" s="49" t="s">
        <v>965</v>
      </c>
      <c r="D451" s="14" t="s">
        <v>169</v>
      </c>
      <c r="E451" s="49" t="s">
        <v>972</v>
      </c>
      <c r="F451" s="67" t="s">
        <v>973</v>
      </c>
      <c r="G451" s="49" t="s">
        <v>22</v>
      </c>
      <c r="H451" s="49">
        <v>52.8</v>
      </c>
      <c r="I451" s="15">
        <v>0</v>
      </c>
      <c r="J451" s="49">
        <v>21.12</v>
      </c>
      <c r="K451" s="49">
        <v>4</v>
      </c>
      <c r="L451" s="49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68"/>
      <c r="FG451" s="68"/>
      <c r="FH451" s="68"/>
      <c r="FI451" s="68"/>
      <c r="FJ451" s="68"/>
      <c r="FK451" s="68"/>
      <c r="FL451" s="68"/>
      <c r="FM451" s="68"/>
      <c r="FN451" s="68"/>
      <c r="FO451" s="68"/>
      <c r="FP451" s="68"/>
      <c r="FQ451" s="68"/>
      <c r="FR451" s="68"/>
      <c r="FS451" s="68"/>
      <c r="FT451" s="68"/>
      <c r="FU451" s="68"/>
      <c r="FV451" s="68"/>
      <c r="FW451" s="68"/>
      <c r="FX451" s="68"/>
      <c r="FY451" s="68"/>
      <c r="FZ451" s="68"/>
      <c r="GA451" s="68"/>
      <c r="GB451" s="68"/>
      <c r="GC451" s="68"/>
      <c r="GD451" s="68"/>
      <c r="GE451" s="68"/>
      <c r="GF451" s="68"/>
      <c r="GG451" s="68"/>
      <c r="GH451" s="68"/>
      <c r="GI451" s="68"/>
      <c r="GJ451" s="68"/>
      <c r="GK451" s="68"/>
      <c r="GL451" s="68"/>
      <c r="GM451" s="68"/>
      <c r="GN451" s="68"/>
      <c r="GO451" s="68"/>
      <c r="GP451" s="68"/>
      <c r="GQ451" s="68"/>
      <c r="GR451" s="68"/>
      <c r="GS451" s="68"/>
      <c r="GT451" s="68"/>
      <c r="GU451" s="68"/>
      <c r="GV451" s="68"/>
      <c r="GW451" s="68"/>
      <c r="GX451" s="68"/>
      <c r="GY451" s="68"/>
      <c r="GZ451" s="68"/>
      <c r="HA451" s="68"/>
      <c r="HB451" s="68"/>
      <c r="HC451" s="68"/>
      <c r="HD451" s="68"/>
      <c r="HE451" s="68"/>
      <c r="HF451" s="68"/>
      <c r="HG451" s="68"/>
      <c r="HH451" s="68"/>
      <c r="HI451" s="68"/>
      <c r="HJ451" s="68"/>
      <c r="HK451" s="68"/>
      <c r="HL451" s="68"/>
      <c r="HM451" s="68"/>
      <c r="HN451" s="68"/>
      <c r="HO451" s="68"/>
      <c r="HP451" s="68"/>
      <c r="HQ451" s="68"/>
      <c r="HR451" s="68"/>
      <c r="HS451" s="68"/>
      <c r="HT451" s="68"/>
      <c r="HU451" s="68"/>
      <c r="HV451" s="68"/>
      <c r="HW451" s="68"/>
      <c r="HX451" s="68"/>
      <c r="HY451" s="68"/>
      <c r="HZ451" s="68"/>
      <c r="IA451" s="68"/>
      <c r="IB451" s="68"/>
      <c r="IC451" s="68"/>
      <c r="ID451" s="68"/>
      <c r="IE451" s="68"/>
      <c r="IF451" s="68"/>
      <c r="IG451" s="68"/>
      <c r="IH451" s="68"/>
      <c r="II451" s="68"/>
      <c r="IJ451" s="68"/>
      <c r="IK451" s="68"/>
      <c r="IL451" s="68"/>
      <c r="IM451" s="68"/>
      <c r="IN451" s="68"/>
      <c r="IO451" s="68"/>
      <c r="IP451" s="68"/>
      <c r="IQ451" s="68"/>
      <c r="IR451" s="68"/>
    </row>
    <row r="452" spans="1:252" s="45" customFormat="1" ht="24.75" customHeight="1">
      <c r="A452" s="15">
        <v>449</v>
      </c>
      <c r="B452" s="14" t="s">
        <v>951</v>
      </c>
      <c r="C452" s="49" t="s">
        <v>974</v>
      </c>
      <c r="D452" s="14" t="s">
        <v>169</v>
      </c>
      <c r="E452" s="49" t="s">
        <v>975</v>
      </c>
      <c r="F452" s="67" t="s">
        <v>976</v>
      </c>
      <c r="G452" s="49" t="s">
        <v>18</v>
      </c>
      <c r="H452" s="49">
        <v>59.2</v>
      </c>
      <c r="I452" s="15">
        <v>87.8</v>
      </c>
      <c r="J452" s="49">
        <v>76.36</v>
      </c>
      <c r="K452" s="49">
        <v>1</v>
      </c>
      <c r="L452" s="49" t="s">
        <v>19</v>
      </c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68"/>
      <c r="FG452" s="68"/>
      <c r="FH452" s="68"/>
      <c r="FI452" s="68"/>
      <c r="FJ452" s="68"/>
      <c r="FK452" s="68"/>
      <c r="FL452" s="68"/>
      <c r="FM452" s="68"/>
      <c r="FN452" s="68"/>
      <c r="FO452" s="68"/>
      <c r="FP452" s="68"/>
      <c r="FQ452" s="68"/>
      <c r="FR452" s="68"/>
      <c r="FS452" s="68"/>
      <c r="FT452" s="68"/>
      <c r="FU452" s="68"/>
      <c r="FV452" s="68"/>
      <c r="FW452" s="68"/>
      <c r="FX452" s="68"/>
      <c r="FY452" s="68"/>
      <c r="FZ452" s="68"/>
      <c r="GA452" s="68"/>
      <c r="GB452" s="68"/>
      <c r="GC452" s="68"/>
      <c r="GD452" s="68"/>
      <c r="GE452" s="68"/>
      <c r="GF452" s="68"/>
      <c r="GG452" s="68"/>
      <c r="GH452" s="68"/>
      <c r="GI452" s="68"/>
      <c r="GJ452" s="68"/>
      <c r="GK452" s="68"/>
      <c r="GL452" s="68"/>
      <c r="GM452" s="68"/>
      <c r="GN452" s="68"/>
      <c r="GO452" s="68"/>
      <c r="GP452" s="68"/>
      <c r="GQ452" s="68"/>
      <c r="GR452" s="68"/>
      <c r="GS452" s="68"/>
      <c r="GT452" s="68"/>
      <c r="GU452" s="68"/>
      <c r="GV452" s="68"/>
      <c r="GW452" s="68"/>
      <c r="GX452" s="68"/>
      <c r="GY452" s="68"/>
      <c r="GZ452" s="68"/>
      <c r="HA452" s="68"/>
      <c r="HB452" s="68"/>
      <c r="HC452" s="68"/>
      <c r="HD452" s="68"/>
      <c r="HE452" s="68"/>
      <c r="HF452" s="68"/>
      <c r="HG452" s="68"/>
      <c r="HH452" s="68"/>
      <c r="HI452" s="68"/>
      <c r="HJ452" s="68"/>
      <c r="HK452" s="68"/>
      <c r="HL452" s="68"/>
      <c r="HM452" s="68"/>
      <c r="HN452" s="68"/>
      <c r="HO452" s="68"/>
      <c r="HP452" s="68"/>
      <c r="HQ452" s="68"/>
      <c r="HR452" s="68"/>
      <c r="HS452" s="68"/>
      <c r="HT452" s="68"/>
      <c r="HU452" s="68"/>
      <c r="HV452" s="68"/>
      <c r="HW452" s="68"/>
      <c r="HX452" s="68"/>
      <c r="HY452" s="68"/>
      <c r="HZ452" s="68"/>
      <c r="IA452" s="68"/>
      <c r="IB452" s="68"/>
      <c r="IC452" s="68"/>
      <c r="ID452" s="68"/>
      <c r="IE452" s="68"/>
      <c r="IF452" s="68"/>
      <c r="IG452" s="68"/>
      <c r="IH452" s="68"/>
      <c r="II452" s="68"/>
      <c r="IJ452" s="68"/>
      <c r="IK452" s="68"/>
      <c r="IL452" s="68"/>
      <c r="IM452" s="68"/>
      <c r="IN452" s="68"/>
      <c r="IO452" s="68"/>
      <c r="IP452" s="68"/>
      <c r="IQ452" s="68"/>
      <c r="IR452" s="68"/>
    </row>
    <row r="453" spans="1:252" s="45" customFormat="1" ht="24.75" customHeight="1">
      <c r="A453" s="15">
        <v>450</v>
      </c>
      <c r="B453" s="14" t="s">
        <v>951</v>
      </c>
      <c r="C453" s="49" t="s">
        <v>974</v>
      </c>
      <c r="D453" s="14" t="s">
        <v>169</v>
      </c>
      <c r="E453" s="49" t="s">
        <v>977</v>
      </c>
      <c r="F453" s="67" t="s">
        <v>978</v>
      </c>
      <c r="G453" s="49" t="s">
        <v>18</v>
      </c>
      <c r="H453" s="49">
        <v>49.6</v>
      </c>
      <c r="I453" s="15">
        <v>80.8</v>
      </c>
      <c r="J453" s="49">
        <v>68.32</v>
      </c>
      <c r="K453" s="49">
        <v>2</v>
      </c>
      <c r="L453" s="49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8"/>
      <c r="FS453" s="68"/>
      <c r="FT453" s="68"/>
      <c r="FU453" s="68"/>
      <c r="FV453" s="68"/>
      <c r="FW453" s="68"/>
      <c r="FX453" s="68"/>
      <c r="FY453" s="68"/>
      <c r="FZ453" s="68"/>
      <c r="GA453" s="68"/>
      <c r="GB453" s="68"/>
      <c r="GC453" s="68"/>
      <c r="GD453" s="68"/>
      <c r="GE453" s="68"/>
      <c r="GF453" s="68"/>
      <c r="GG453" s="68"/>
      <c r="GH453" s="68"/>
      <c r="GI453" s="68"/>
      <c r="GJ453" s="68"/>
      <c r="GK453" s="68"/>
      <c r="GL453" s="68"/>
      <c r="GM453" s="68"/>
      <c r="GN453" s="68"/>
      <c r="GO453" s="68"/>
      <c r="GP453" s="68"/>
      <c r="GQ453" s="68"/>
      <c r="GR453" s="68"/>
      <c r="GS453" s="68"/>
      <c r="GT453" s="68"/>
      <c r="GU453" s="68"/>
      <c r="GV453" s="68"/>
      <c r="GW453" s="68"/>
      <c r="GX453" s="68"/>
      <c r="GY453" s="68"/>
      <c r="GZ453" s="68"/>
      <c r="HA453" s="68"/>
      <c r="HB453" s="68"/>
      <c r="HC453" s="68"/>
      <c r="HD453" s="68"/>
      <c r="HE453" s="68"/>
      <c r="HF453" s="68"/>
      <c r="HG453" s="68"/>
      <c r="HH453" s="68"/>
      <c r="HI453" s="68"/>
      <c r="HJ453" s="68"/>
      <c r="HK453" s="68"/>
      <c r="HL453" s="68"/>
      <c r="HM453" s="68"/>
      <c r="HN453" s="68"/>
      <c r="HO453" s="68"/>
      <c r="HP453" s="68"/>
      <c r="HQ453" s="68"/>
      <c r="HR453" s="68"/>
      <c r="HS453" s="68"/>
      <c r="HT453" s="68"/>
      <c r="HU453" s="68"/>
      <c r="HV453" s="68"/>
      <c r="HW453" s="68"/>
      <c r="HX453" s="68"/>
      <c r="HY453" s="68"/>
      <c r="HZ453" s="68"/>
      <c r="IA453" s="68"/>
      <c r="IB453" s="68"/>
      <c r="IC453" s="68"/>
      <c r="ID453" s="68"/>
      <c r="IE453" s="68"/>
      <c r="IF453" s="68"/>
      <c r="IG453" s="68"/>
      <c r="IH453" s="68"/>
      <c r="II453" s="68"/>
      <c r="IJ453" s="68"/>
      <c r="IK453" s="68"/>
      <c r="IL453" s="68"/>
      <c r="IM453" s="68"/>
      <c r="IN453" s="68"/>
      <c r="IO453" s="68"/>
      <c r="IP453" s="68"/>
      <c r="IQ453" s="68"/>
      <c r="IR453" s="68"/>
    </row>
    <row r="454" spans="1:252" s="45" customFormat="1" ht="24.75" customHeight="1">
      <c r="A454" s="15">
        <v>451</v>
      </c>
      <c r="B454" s="14" t="s">
        <v>951</v>
      </c>
      <c r="C454" s="49" t="s">
        <v>974</v>
      </c>
      <c r="D454" s="14" t="s">
        <v>169</v>
      </c>
      <c r="E454" s="49" t="s">
        <v>979</v>
      </c>
      <c r="F454" s="67" t="s">
        <v>980</v>
      </c>
      <c r="G454" s="49" t="s">
        <v>18</v>
      </c>
      <c r="H454" s="49">
        <v>50.6</v>
      </c>
      <c r="I454" s="15">
        <v>0</v>
      </c>
      <c r="J454" s="49">
        <v>20.24</v>
      </c>
      <c r="K454" s="49">
        <v>3</v>
      </c>
      <c r="L454" s="49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68"/>
      <c r="FG454" s="68"/>
      <c r="FH454" s="68"/>
      <c r="FI454" s="68"/>
      <c r="FJ454" s="68"/>
      <c r="FK454" s="68"/>
      <c r="FL454" s="68"/>
      <c r="FM454" s="68"/>
      <c r="FN454" s="68"/>
      <c r="FO454" s="68"/>
      <c r="FP454" s="68"/>
      <c r="FQ454" s="68"/>
      <c r="FR454" s="68"/>
      <c r="FS454" s="68"/>
      <c r="FT454" s="68"/>
      <c r="FU454" s="68"/>
      <c r="FV454" s="68"/>
      <c r="FW454" s="68"/>
      <c r="FX454" s="68"/>
      <c r="FY454" s="68"/>
      <c r="FZ454" s="68"/>
      <c r="GA454" s="68"/>
      <c r="GB454" s="68"/>
      <c r="GC454" s="68"/>
      <c r="GD454" s="68"/>
      <c r="GE454" s="68"/>
      <c r="GF454" s="68"/>
      <c r="GG454" s="68"/>
      <c r="GH454" s="68"/>
      <c r="GI454" s="68"/>
      <c r="GJ454" s="68"/>
      <c r="GK454" s="68"/>
      <c r="GL454" s="68"/>
      <c r="GM454" s="68"/>
      <c r="GN454" s="68"/>
      <c r="GO454" s="68"/>
      <c r="GP454" s="68"/>
      <c r="GQ454" s="68"/>
      <c r="GR454" s="68"/>
      <c r="GS454" s="68"/>
      <c r="GT454" s="68"/>
      <c r="GU454" s="68"/>
      <c r="GV454" s="68"/>
      <c r="GW454" s="68"/>
      <c r="GX454" s="68"/>
      <c r="GY454" s="68"/>
      <c r="GZ454" s="68"/>
      <c r="HA454" s="68"/>
      <c r="HB454" s="68"/>
      <c r="HC454" s="68"/>
      <c r="HD454" s="68"/>
      <c r="HE454" s="68"/>
      <c r="HF454" s="68"/>
      <c r="HG454" s="68"/>
      <c r="HH454" s="68"/>
      <c r="HI454" s="68"/>
      <c r="HJ454" s="68"/>
      <c r="HK454" s="68"/>
      <c r="HL454" s="68"/>
      <c r="HM454" s="68"/>
      <c r="HN454" s="68"/>
      <c r="HO454" s="68"/>
      <c r="HP454" s="68"/>
      <c r="HQ454" s="68"/>
      <c r="HR454" s="68"/>
      <c r="HS454" s="68"/>
      <c r="HT454" s="68"/>
      <c r="HU454" s="68"/>
      <c r="HV454" s="68"/>
      <c r="HW454" s="68"/>
      <c r="HX454" s="68"/>
      <c r="HY454" s="68"/>
      <c r="HZ454" s="68"/>
      <c r="IA454" s="68"/>
      <c r="IB454" s="68"/>
      <c r="IC454" s="68"/>
      <c r="ID454" s="68"/>
      <c r="IE454" s="68"/>
      <c r="IF454" s="68"/>
      <c r="IG454" s="68"/>
      <c r="IH454" s="68"/>
      <c r="II454" s="68"/>
      <c r="IJ454" s="68"/>
      <c r="IK454" s="68"/>
      <c r="IL454" s="68"/>
      <c r="IM454" s="68"/>
      <c r="IN454" s="68"/>
      <c r="IO454" s="68"/>
      <c r="IP454" s="68"/>
      <c r="IQ454" s="68"/>
      <c r="IR454" s="68"/>
    </row>
    <row r="455" spans="1:252" s="45" customFormat="1" ht="24.75" customHeight="1">
      <c r="A455" s="15">
        <v>452</v>
      </c>
      <c r="B455" s="14" t="s">
        <v>951</v>
      </c>
      <c r="C455" s="49" t="s">
        <v>974</v>
      </c>
      <c r="D455" s="14" t="s">
        <v>169</v>
      </c>
      <c r="E455" s="49" t="s">
        <v>981</v>
      </c>
      <c r="F455" s="67" t="s">
        <v>982</v>
      </c>
      <c r="G455" s="49" t="s">
        <v>18</v>
      </c>
      <c r="H455" s="49">
        <v>49.6</v>
      </c>
      <c r="I455" s="15">
        <v>0</v>
      </c>
      <c r="J455" s="49">
        <v>19.84</v>
      </c>
      <c r="K455" s="49">
        <v>4</v>
      </c>
      <c r="L455" s="49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  <c r="EY455" s="68"/>
      <c r="EZ455" s="68"/>
      <c r="FA455" s="68"/>
      <c r="FB455" s="68"/>
      <c r="FC455" s="68"/>
      <c r="FD455" s="68"/>
      <c r="FE455" s="68"/>
      <c r="FF455" s="68"/>
      <c r="FG455" s="68"/>
      <c r="FH455" s="68"/>
      <c r="FI455" s="68"/>
      <c r="FJ455" s="68"/>
      <c r="FK455" s="68"/>
      <c r="FL455" s="68"/>
      <c r="FM455" s="68"/>
      <c r="FN455" s="68"/>
      <c r="FO455" s="68"/>
      <c r="FP455" s="68"/>
      <c r="FQ455" s="68"/>
      <c r="FR455" s="68"/>
      <c r="FS455" s="68"/>
      <c r="FT455" s="68"/>
      <c r="FU455" s="68"/>
      <c r="FV455" s="68"/>
      <c r="FW455" s="68"/>
      <c r="FX455" s="68"/>
      <c r="FY455" s="68"/>
      <c r="FZ455" s="68"/>
      <c r="GA455" s="68"/>
      <c r="GB455" s="68"/>
      <c r="GC455" s="68"/>
      <c r="GD455" s="68"/>
      <c r="GE455" s="68"/>
      <c r="GF455" s="68"/>
      <c r="GG455" s="68"/>
      <c r="GH455" s="68"/>
      <c r="GI455" s="68"/>
      <c r="GJ455" s="68"/>
      <c r="GK455" s="68"/>
      <c r="GL455" s="68"/>
      <c r="GM455" s="68"/>
      <c r="GN455" s="68"/>
      <c r="GO455" s="68"/>
      <c r="GP455" s="68"/>
      <c r="GQ455" s="68"/>
      <c r="GR455" s="68"/>
      <c r="GS455" s="68"/>
      <c r="GT455" s="68"/>
      <c r="GU455" s="68"/>
      <c r="GV455" s="68"/>
      <c r="GW455" s="68"/>
      <c r="GX455" s="68"/>
      <c r="GY455" s="68"/>
      <c r="GZ455" s="68"/>
      <c r="HA455" s="68"/>
      <c r="HB455" s="68"/>
      <c r="HC455" s="68"/>
      <c r="HD455" s="68"/>
      <c r="HE455" s="68"/>
      <c r="HF455" s="68"/>
      <c r="HG455" s="68"/>
      <c r="HH455" s="68"/>
      <c r="HI455" s="68"/>
      <c r="HJ455" s="68"/>
      <c r="HK455" s="68"/>
      <c r="HL455" s="68"/>
      <c r="HM455" s="68"/>
      <c r="HN455" s="68"/>
      <c r="HO455" s="68"/>
      <c r="HP455" s="68"/>
      <c r="HQ455" s="68"/>
      <c r="HR455" s="68"/>
      <c r="HS455" s="68"/>
      <c r="HT455" s="68"/>
      <c r="HU455" s="68"/>
      <c r="HV455" s="68"/>
      <c r="HW455" s="68"/>
      <c r="HX455" s="68"/>
      <c r="HY455" s="68"/>
      <c r="HZ455" s="68"/>
      <c r="IA455" s="68"/>
      <c r="IB455" s="68"/>
      <c r="IC455" s="68"/>
      <c r="ID455" s="68"/>
      <c r="IE455" s="68"/>
      <c r="IF455" s="68"/>
      <c r="IG455" s="68"/>
      <c r="IH455" s="68"/>
      <c r="II455" s="68"/>
      <c r="IJ455" s="68"/>
      <c r="IK455" s="68"/>
      <c r="IL455" s="68"/>
      <c r="IM455" s="68"/>
      <c r="IN455" s="68"/>
      <c r="IO455" s="68"/>
      <c r="IP455" s="68"/>
      <c r="IQ455" s="68"/>
      <c r="IR455" s="68"/>
    </row>
    <row r="456" spans="1:252" s="45" customFormat="1" ht="24.75" customHeight="1">
      <c r="A456" s="15">
        <v>453</v>
      </c>
      <c r="B456" s="14" t="s">
        <v>951</v>
      </c>
      <c r="C456" s="14" t="s">
        <v>983</v>
      </c>
      <c r="D456" s="14" t="s">
        <v>169</v>
      </c>
      <c r="E456" s="14" t="s">
        <v>984</v>
      </c>
      <c r="F456" s="14" t="s">
        <v>985</v>
      </c>
      <c r="G456" s="14" t="s">
        <v>22</v>
      </c>
      <c r="H456" s="14">
        <v>46.4</v>
      </c>
      <c r="I456" s="15">
        <v>80</v>
      </c>
      <c r="J456" s="14">
        <v>66.56</v>
      </c>
      <c r="K456" s="14">
        <v>1</v>
      </c>
      <c r="L456" s="49" t="s">
        <v>19</v>
      </c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  <c r="EY456" s="68"/>
      <c r="EZ456" s="68"/>
      <c r="FA456" s="68"/>
      <c r="FB456" s="68"/>
      <c r="FC456" s="68"/>
      <c r="FD456" s="68"/>
      <c r="FE456" s="68"/>
      <c r="FF456" s="68"/>
      <c r="FG456" s="68"/>
      <c r="FH456" s="68"/>
      <c r="FI456" s="68"/>
      <c r="FJ456" s="68"/>
      <c r="FK456" s="68"/>
      <c r="FL456" s="68"/>
      <c r="FM456" s="68"/>
      <c r="FN456" s="68"/>
      <c r="FO456" s="68"/>
      <c r="FP456" s="68"/>
      <c r="FQ456" s="68"/>
      <c r="FR456" s="68"/>
      <c r="FS456" s="68"/>
      <c r="FT456" s="68"/>
      <c r="FU456" s="68"/>
      <c r="FV456" s="68"/>
      <c r="FW456" s="68"/>
      <c r="FX456" s="68"/>
      <c r="FY456" s="68"/>
      <c r="FZ456" s="68"/>
      <c r="GA456" s="68"/>
      <c r="GB456" s="68"/>
      <c r="GC456" s="68"/>
      <c r="GD456" s="68"/>
      <c r="GE456" s="68"/>
      <c r="GF456" s="68"/>
      <c r="GG456" s="68"/>
      <c r="GH456" s="68"/>
      <c r="GI456" s="68"/>
      <c r="GJ456" s="68"/>
      <c r="GK456" s="68"/>
      <c r="GL456" s="68"/>
      <c r="GM456" s="68"/>
      <c r="GN456" s="68"/>
      <c r="GO456" s="68"/>
      <c r="GP456" s="68"/>
      <c r="GQ456" s="68"/>
      <c r="GR456" s="68"/>
      <c r="GS456" s="68"/>
      <c r="GT456" s="68"/>
      <c r="GU456" s="68"/>
      <c r="GV456" s="68"/>
      <c r="GW456" s="68"/>
      <c r="GX456" s="68"/>
      <c r="GY456" s="68"/>
      <c r="GZ456" s="68"/>
      <c r="HA456" s="68"/>
      <c r="HB456" s="68"/>
      <c r="HC456" s="68"/>
      <c r="HD456" s="68"/>
      <c r="HE456" s="68"/>
      <c r="HF456" s="68"/>
      <c r="HG456" s="68"/>
      <c r="HH456" s="68"/>
      <c r="HI456" s="68"/>
      <c r="HJ456" s="68"/>
      <c r="HK456" s="68"/>
      <c r="HL456" s="68"/>
      <c r="HM456" s="68"/>
      <c r="HN456" s="68"/>
      <c r="HO456" s="68"/>
      <c r="HP456" s="68"/>
      <c r="HQ456" s="68"/>
      <c r="HR456" s="68"/>
      <c r="HS456" s="68"/>
      <c r="HT456" s="68"/>
      <c r="HU456" s="68"/>
      <c r="HV456" s="68"/>
      <c r="HW456" s="68"/>
      <c r="HX456" s="68"/>
      <c r="HY456" s="68"/>
      <c r="HZ456" s="68"/>
      <c r="IA456" s="68"/>
      <c r="IB456" s="68"/>
      <c r="IC456" s="68"/>
      <c r="ID456" s="68"/>
      <c r="IE456" s="68"/>
      <c r="IF456" s="68"/>
      <c r="IG456" s="68"/>
      <c r="IH456" s="68"/>
      <c r="II456" s="68"/>
      <c r="IJ456" s="68"/>
      <c r="IK456" s="68"/>
      <c r="IL456" s="68"/>
      <c r="IM456" s="68"/>
      <c r="IN456" s="68"/>
      <c r="IO456" s="68"/>
      <c r="IP456" s="68"/>
      <c r="IQ456" s="68"/>
      <c r="IR456" s="68"/>
    </row>
    <row r="457" spans="1:252" s="45" customFormat="1" ht="24.75" customHeight="1">
      <c r="A457" s="15">
        <v>454</v>
      </c>
      <c r="B457" s="14" t="s">
        <v>951</v>
      </c>
      <c r="C457" s="49" t="s">
        <v>983</v>
      </c>
      <c r="D457" s="14" t="s">
        <v>169</v>
      </c>
      <c r="E457" s="49" t="s">
        <v>986</v>
      </c>
      <c r="F457" s="67" t="s">
        <v>987</v>
      </c>
      <c r="G457" s="49" t="s">
        <v>22</v>
      </c>
      <c r="H457" s="49">
        <v>47.4</v>
      </c>
      <c r="I457" s="15">
        <v>73.2</v>
      </c>
      <c r="J457" s="49">
        <v>62.88</v>
      </c>
      <c r="K457" s="49">
        <v>2</v>
      </c>
      <c r="L457" s="49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  <c r="FS457" s="68"/>
      <c r="FT457" s="68"/>
      <c r="FU457" s="68"/>
      <c r="FV457" s="68"/>
      <c r="FW457" s="68"/>
      <c r="FX457" s="68"/>
      <c r="FY457" s="68"/>
      <c r="FZ457" s="68"/>
      <c r="GA457" s="68"/>
      <c r="GB457" s="68"/>
      <c r="GC457" s="68"/>
      <c r="GD457" s="68"/>
      <c r="GE457" s="68"/>
      <c r="GF457" s="68"/>
      <c r="GG457" s="68"/>
      <c r="GH457" s="68"/>
      <c r="GI457" s="68"/>
      <c r="GJ457" s="68"/>
      <c r="GK457" s="68"/>
      <c r="GL457" s="68"/>
      <c r="GM457" s="68"/>
      <c r="GN457" s="68"/>
      <c r="GO457" s="68"/>
      <c r="GP457" s="68"/>
      <c r="GQ457" s="68"/>
      <c r="GR457" s="68"/>
      <c r="GS457" s="68"/>
      <c r="GT457" s="68"/>
      <c r="GU457" s="68"/>
      <c r="GV457" s="68"/>
      <c r="GW457" s="68"/>
      <c r="GX457" s="68"/>
      <c r="GY457" s="68"/>
      <c r="GZ457" s="68"/>
      <c r="HA457" s="68"/>
      <c r="HB457" s="68"/>
      <c r="HC457" s="68"/>
      <c r="HD457" s="68"/>
      <c r="HE457" s="68"/>
      <c r="HF457" s="68"/>
      <c r="HG457" s="68"/>
      <c r="HH457" s="68"/>
      <c r="HI457" s="68"/>
      <c r="HJ457" s="68"/>
      <c r="HK457" s="68"/>
      <c r="HL457" s="68"/>
      <c r="HM457" s="68"/>
      <c r="HN457" s="68"/>
      <c r="HO457" s="68"/>
      <c r="HP457" s="68"/>
      <c r="HQ457" s="68"/>
      <c r="HR457" s="68"/>
      <c r="HS457" s="68"/>
      <c r="HT457" s="68"/>
      <c r="HU457" s="68"/>
      <c r="HV457" s="68"/>
      <c r="HW457" s="68"/>
      <c r="HX457" s="68"/>
      <c r="HY457" s="68"/>
      <c r="HZ457" s="68"/>
      <c r="IA457" s="68"/>
      <c r="IB457" s="68"/>
      <c r="IC457" s="68"/>
      <c r="ID457" s="68"/>
      <c r="IE457" s="68"/>
      <c r="IF457" s="68"/>
      <c r="IG457" s="68"/>
      <c r="IH457" s="68"/>
      <c r="II457" s="68"/>
      <c r="IJ457" s="68"/>
      <c r="IK457" s="68"/>
      <c r="IL457" s="68"/>
      <c r="IM457" s="68"/>
      <c r="IN457" s="68"/>
      <c r="IO457" s="68"/>
      <c r="IP457" s="68"/>
      <c r="IQ457" s="68"/>
      <c r="IR457" s="68"/>
    </row>
    <row r="458" spans="1:12" s="45" customFormat="1" ht="24.75" customHeight="1">
      <c r="A458" s="15">
        <v>455</v>
      </c>
      <c r="B458" s="14" t="s">
        <v>951</v>
      </c>
      <c r="C458" s="49" t="s">
        <v>983</v>
      </c>
      <c r="D458" s="14" t="s">
        <v>169</v>
      </c>
      <c r="E458" s="49" t="s">
        <v>988</v>
      </c>
      <c r="F458" s="67" t="s">
        <v>989</v>
      </c>
      <c r="G458" s="49" t="s">
        <v>22</v>
      </c>
      <c r="H458" s="49">
        <v>67.2</v>
      </c>
      <c r="I458" s="15">
        <v>0</v>
      </c>
      <c r="J458" s="49">
        <v>26.88</v>
      </c>
      <c r="K458" s="49">
        <v>3</v>
      </c>
      <c r="L458" s="49"/>
    </row>
    <row r="459" spans="1:252" s="45" customFormat="1" ht="24.75" customHeight="1">
      <c r="A459" s="15">
        <v>456</v>
      </c>
      <c r="B459" s="14" t="s">
        <v>951</v>
      </c>
      <c r="C459" s="49" t="s">
        <v>990</v>
      </c>
      <c r="D459" s="14" t="s">
        <v>106</v>
      </c>
      <c r="E459" s="49" t="s">
        <v>991</v>
      </c>
      <c r="F459" s="67" t="s">
        <v>992</v>
      </c>
      <c r="G459" s="49" t="s">
        <v>22</v>
      </c>
      <c r="H459" s="49">
        <v>67.2</v>
      </c>
      <c r="I459" s="14">
        <v>83.2</v>
      </c>
      <c r="J459" s="49">
        <v>75.2</v>
      </c>
      <c r="K459" s="49">
        <v>1</v>
      </c>
      <c r="L459" s="49" t="s">
        <v>19</v>
      </c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</row>
    <row r="460" spans="1:252" s="45" customFormat="1" ht="24.75" customHeight="1">
      <c r="A460" s="15">
        <v>457</v>
      </c>
      <c r="B460" s="14" t="s">
        <v>951</v>
      </c>
      <c r="C460" s="49" t="s">
        <v>990</v>
      </c>
      <c r="D460" s="14" t="s">
        <v>106</v>
      </c>
      <c r="E460" s="49" t="s">
        <v>993</v>
      </c>
      <c r="F460" s="67" t="s">
        <v>994</v>
      </c>
      <c r="G460" s="49" t="s">
        <v>22</v>
      </c>
      <c r="H460" s="49">
        <v>56</v>
      </c>
      <c r="I460" s="14">
        <v>78.6</v>
      </c>
      <c r="J460" s="49">
        <v>67.3</v>
      </c>
      <c r="K460" s="49">
        <v>2</v>
      </c>
      <c r="L460" s="49" t="s">
        <v>19</v>
      </c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  <c r="IE460" s="68"/>
      <c r="IF460" s="68"/>
      <c r="IG460" s="68"/>
      <c r="IH460" s="68"/>
      <c r="II460" s="68"/>
      <c r="IJ460" s="68"/>
      <c r="IK460" s="68"/>
      <c r="IL460" s="68"/>
      <c r="IM460" s="68"/>
      <c r="IN460" s="68"/>
      <c r="IO460" s="68"/>
      <c r="IP460" s="68"/>
      <c r="IQ460" s="68"/>
      <c r="IR460" s="68"/>
    </row>
    <row r="461" spans="1:252" s="45" customFormat="1" ht="24.75" customHeight="1">
      <c r="A461" s="15">
        <v>458</v>
      </c>
      <c r="B461" s="14" t="s">
        <v>951</v>
      </c>
      <c r="C461" s="14" t="s">
        <v>990</v>
      </c>
      <c r="D461" s="14" t="s">
        <v>106</v>
      </c>
      <c r="E461" s="14" t="s">
        <v>995</v>
      </c>
      <c r="F461" s="14" t="s">
        <v>996</v>
      </c>
      <c r="G461" s="14" t="s">
        <v>22</v>
      </c>
      <c r="H461" s="14">
        <v>53.6</v>
      </c>
      <c r="I461" s="14">
        <v>78.4</v>
      </c>
      <c r="J461" s="14">
        <v>66</v>
      </c>
      <c r="K461" s="14">
        <v>3</v>
      </c>
      <c r="L461" s="49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  <c r="IE461" s="68"/>
      <c r="IF461" s="68"/>
      <c r="IG461" s="68"/>
      <c r="IH461" s="68"/>
      <c r="II461" s="68"/>
      <c r="IJ461" s="68"/>
      <c r="IK461" s="68"/>
      <c r="IL461" s="68"/>
      <c r="IM461" s="68"/>
      <c r="IN461" s="68"/>
      <c r="IO461" s="68"/>
      <c r="IP461" s="68"/>
      <c r="IQ461" s="68"/>
      <c r="IR461" s="68"/>
    </row>
    <row r="462" spans="1:252" s="45" customFormat="1" ht="24.75" customHeight="1">
      <c r="A462" s="15">
        <v>459</v>
      </c>
      <c r="B462" s="14" t="s">
        <v>951</v>
      </c>
      <c r="C462" s="14" t="s">
        <v>990</v>
      </c>
      <c r="D462" s="14" t="s">
        <v>106</v>
      </c>
      <c r="E462" s="14" t="s">
        <v>997</v>
      </c>
      <c r="F462" s="14" t="s">
        <v>998</v>
      </c>
      <c r="G462" s="14" t="s">
        <v>22</v>
      </c>
      <c r="H462" s="14">
        <v>52</v>
      </c>
      <c r="I462" s="14">
        <v>77.8</v>
      </c>
      <c r="J462" s="14">
        <v>64.9</v>
      </c>
      <c r="K462" s="14">
        <v>4</v>
      </c>
      <c r="L462" s="49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  <c r="EY462" s="68"/>
      <c r="EZ462" s="68"/>
      <c r="FA462" s="68"/>
      <c r="FB462" s="68"/>
      <c r="FC462" s="68"/>
      <c r="FD462" s="68"/>
      <c r="FE462" s="68"/>
      <c r="FF462" s="68"/>
      <c r="FG462" s="68"/>
      <c r="FH462" s="68"/>
      <c r="FI462" s="68"/>
      <c r="FJ462" s="68"/>
      <c r="FK462" s="68"/>
      <c r="FL462" s="68"/>
      <c r="FM462" s="68"/>
      <c r="FN462" s="68"/>
      <c r="FO462" s="68"/>
      <c r="FP462" s="68"/>
      <c r="FQ462" s="68"/>
      <c r="FR462" s="68"/>
      <c r="FS462" s="68"/>
      <c r="FT462" s="68"/>
      <c r="FU462" s="68"/>
      <c r="FV462" s="68"/>
      <c r="FW462" s="68"/>
      <c r="FX462" s="68"/>
      <c r="FY462" s="68"/>
      <c r="FZ462" s="68"/>
      <c r="GA462" s="68"/>
      <c r="GB462" s="68"/>
      <c r="GC462" s="68"/>
      <c r="GD462" s="68"/>
      <c r="GE462" s="68"/>
      <c r="GF462" s="68"/>
      <c r="GG462" s="68"/>
      <c r="GH462" s="68"/>
      <c r="GI462" s="68"/>
      <c r="GJ462" s="68"/>
      <c r="GK462" s="68"/>
      <c r="GL462" s="68"/>
      <c r="GM462" s="68"/>
      <c r="GN462" s="68"/>
      <c r="GO462" s="68"/>
      <c r="GP462" s="68"/>
      <c r="GQ462" s="68"/>
      <c r="GR462" s="68"/>
      <c r="GS462" s="68"/>
      <c r="GT462" s="68"/>
      <c r="GU462" s="68"/>
      <c r="GV462" s="68"/>
      <c r="GW462" s="68"/>
      <c r="GX462" s="68"/>
      <c r="GY462" s="68"/>
      <c r="GZ462" s="68"/>
      <c r="HA462" s="68"/>
      <c r="HB462" s="68"/>
      <c r="HC462" s="68"/>
      <c r="HD462" s="68"/>
      <c r="HE462" s="68"/>
      <c r="HF462" s="68"/>
      <c r="HG462" s="68"/>
      <c r="HH462" s="68"/>
      <c r="HI462" s="68"/>
      <c r="HJ462" s="68"/>
      <c r="HK462" s="68"/>
      <c r="HL462" s="68"/>
      <c r="HM462" s="68"/>
      <c r="HN462" s="68"/>
      <c r="HO462" s="68"/>
      <c r="HP462" s="68"/>
      <c r="HQ462" s="68"/>
      <c r="HR462" s="68"/>
      <c r="HS462" s="68"/>
      <c r="HT462" s="68"/>
      <c r="HU462" s="68"/>
      <c r="HV462" s="68"/>
      <c r="HW462" s="68"/>
      <c r="HX462" s="68"/>
      <c r="HY462" s="68"/>
      <c r="HZ462" s="68"/>
      <c r="IA462" s="68"/>
      <c r="IB462" s="68"/>
      <c r="IC462" s="68"/>
      <c r="ID462" s="68"/>
      <c r="IE462" s="68"/>
      <c r="IF462" s="68"/>
      <c r="IG462" s="68"/>
      <c r="IH462" s="68"/>
      <c r="II462" s="68"/>
      <c r="IJ462" s="68"/>
      <c r="IK462" s="68"/>
      <c r="IL462" s="68"/>
      <c r="IM462" s="68"/>
      <c r="IN462" s="68"/>
      <c r="IO462" s="68"/>
      <c r="IP462" s="68"/>
      <c r="IQ462" s="68"/>
      <c r="IR462" s="68"/>
    </row>
    <row r="463" spans="1:12" s="45" customFormat="1" ht="24.75" customHeight="1">
      <c r="A463" s="15">
        <v>460</v>
      </c>
      <c r="B463" s="14" t="s">
        <v>951</v>
      </c>
      <c r="C463" s="14" t="s">
        <v>990</v>
      </c>
      <c r="D463" s="14" t="s">
        <v>106</v>
      </c>
      <c r="E463" s="14" t="s">
        <v>999</v>
      </c>
      <c r="F463" s="14" t="s">
        <v>1000</v>
      </c>
      <c r="G463" s="14" t="s">
        <v>22</v>
      </c>
      <c r="H463" s="14">
        <v>54.4</v>
      </c>
      <c r="I463" s="14">
        <v>0</v>
      </c>
      <c r="J463" s="14">
        <v>27.2</v>
      </c>
      <c r="K463" s="14">
        <v>5</v>
      </c>
      <c r="L463" s="49"/>
    </row>
    <row r="464" spans="1:252" s="45" customFormat="1" ht="24.75" customHeight="1">
      <c r="A464" s="15">
        <v>461</v>
      </c>
      <c r="B464" s="14" t="s">
        <v>951</v>
      </c>
      <c r="C464" s="14" t="s">
        <v>990</v>
      </c>
      <c r="D464" s="14" t="s">
        <v>106</v>
      </c>
      <c r="E464" s="14" t="s">
        <v>1001</v>
      </c>
      <c r="F464" s="14" t="s">
        <v>1002</v>
      </c>
      <c r="G464" s="14" t="s">
        <v>22</v>
      </c>
      <c r="H464" s="14">
        <v>47.4</v>
      </c>
      <c r="I464" s="14">
        <v>0</v>
      </c>
      <c r="J464" s="14">
        <v>23.7</v>
      </c>
      <c r="K464" s="14">
        <v>6</v>
      </c>
      <c r="L464" s="49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  <c r="EY464" s="68"/>
      <c r="EZ464" s="68"/>
      <c r="FA464" s="68"/>
      <c r="FB464" s="68"/>
      <c r="FC464" s="68"/>
      <c r="FD464" s="68"/>
      <c r="FE464" s="68"/>
      <c r="FF464" s="68"/>
      <c r="FG464" s="68"/>
      <c r="FH464" s="68"/>
      <c r="FI464" s="68"/>
      <c r="FJ464" s="68"/>
      <c r="FK464" s="68"/>
      <c r="FL464" s="68"/>
      <c r="FM464" s="68"/>
      <c r="FN464" s="68"/>
      <c r="FO464" s="68"/>
      <c r="FP464" s="68"/>
      <c r="FQ464" s="68"/>
      <c r="FR464" s="68"/>
      <c r="FS464" s="68"/>
      <c r="FT464" s="68"/>
      <c r="FU464" s="68"/>
      <c r="FV464" s="68"/>
      <c r="FW464" s="68"/>
      <c r="FX464" s="68"/>
      <c r="FY464" s="68"/>
      <c r="FZ464" s="68"/>
      <c r="GA464" s="68"/>
      <c r="GB464" s="68"/>
      <c r="GC464" s="68"/>
      <c r="GD464" s="68"/>
      <c r="GE464" s="68"/>
      <c r="GF464" s="68"/>
      <c r="GG464" s="68"/>
      <c r="GH464" s="68"/>
      <c r="GI464" s="68"/>
      <c r="GJ464" s="68"/>
      <c r="GK464" s="68"/>
      <c r="GL464" s="68"/>
      <c r="GM464" s="68"/>
      <c r="GN464" s="68"/>
      <c r="GO464" s="68"/>
      <c r="GP464" s="68"/>
      <c r="GQ464" s="68"/>
      <c r="GR464" s="68"/>
      <c r="GS464" s="68"/>
      <c r="GT464" s="68"/>
      <c r="GU464" s="68"/>
      <c r="GV464" s="68"/>
      <c r="GW464" s="68"/>
      <c r="GX464" s="68"/>
      <c r="GY464" s="68"/>
      <c r="GZ464" s="68"/>
      <c r="HA464" s="68"/>
      <c r="HB464" s="68"/>
      <c r="HC464" s="68"/>
      <c r="HD464" s="68"/>
      <c r="HE464" s="68"/>
      <c r="HF464" s="68"/>
      <c r="HG464" s="68"/>
      <c r="HH464" s="68"/>
      <c r="HI464" s="68"/>
      <c r="HJ464" s="68"/>
      <c r="HK464" s="68"/>
      <c r="HL464" s="68"/>
      <c r="HM464" s="68"/>
      <c r="HN464" s="68"/>
      <c r="HO464" s="68"/>
      <c r="HP464" s="68"/>
      <c r="HQ464" s="68"/>
      <c r="HR464" s="68"/>
      <c r="HS464" s="68"/>
      <c r="HT464" s="68"/>
      <c r="HU464" s="68"/>
      <c r="HV464" s="68"/>
      <c r="HW464" s="68"/>
      <c r="HX464" s="68"/>
      <c r="HY464" s="68"/>
      <c r="HZ464" s="68"/>
      <c r="IA464" s="68"/>
      <c r="IB464" s="68"/>
      <c r="IC464" s="68"/>
      <c r="ID464" s="68"/>
      <c r="IE464" s="68"/>
      <c r="IF464" s="68"/>
      <c r="IG464" s="68"/>
      <c r="IH464" s="68"/>
      <c r="II464" s="68"/>
      <c r="IJ464" s="68"/>
      <c r="IK464" s="68"/>
      <c r="IL464" s="68"/>
      <c r="IM464" s="68"/>
      <c r="IN464" s="68"/>
      <c r="IO464" s="68"/>
      <c r="IP464" s="68"/>
      <c r="IQ464" s="68"/>
      <c r="IR464" s="68"/>
    </row>
    <row r="465" spans="1:252" s="45" customFormat="1" ht="24.75" customHeight="1">
      <c r="A465" s="15">
        <v>462</v>
      </c>
      <c r="B465" s="14" t="s">
        <v>951</v>
      </c>
      <c r="C465" s="14" t="s">
        <v>1003</v>
      </c>
      <c r="D465" s="14" t="s">
        <v>106</v>
      </c>
      <c r="E465" s="14" t="s">
        <v>1004</v>
      </c>
      <c r="F465" s="14" t="s">
        <v>1005</v>
      </c>
      <c r="G465" s="14" t="s">
        <v>18</v>
      </c>
      <c r="H465" s="14">
        <v>49.6</v>
      </c>
      <c r="I465" s="14">
        <v>85.4</v>
      </c>
      <c r="J465" s="14">
        <v>67.5</v>
      </c>
      <c r="K465" s="14">
        <v>1</v>
      </c>
      <c r="L465" s="49" t="s">
        <v>19</v>
      </c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  <c r="EY465" s="68"/>
      <c r="EZ465" s="68"/>
      <c r="FA465" s="68"/>
      <c r="FB465" s="68"/>
      <c r="FC465" s="68"/>
      <c r="FD465" s="68"/>
      <c r="FE465" s="68"/>
      <c r="FF465" s="68"/>
      <c r="FG465" s="68"/>
      <c r="FH465" s="68"/>
      <c r="FI465" s="68"/>
      <c r="FJ465" s="68"/>
      <c r="FK465" s="68"/>
      <c r="FL465" s="68"/>
      <c r="FM465" s="68"/>
      <c r="FN465" s="68"/>
      <c r="FO465" s="68"/>
      <c r="FP465" s="68"/>
      <c r="FQ465" s="68"/>
      <c r="FR465" s="68"/>
      <c r="FS465" s="68"/>
      <c r="FT465" s="68"/>
      <c r="FU465" s="68"/>
      <c r="FV465" s="68"/>
      <c r="FW465" s="68"/>
      <c r="FX465" s="68"/>
      <c r="FY465" s="68"/>
      <c r="FZ465" s="68"/>
      <c r="GA465" s="68"/>
      <c r="GB465" s="68"/>
      <c r="GC465" s="68"/>
      <c r="GD465" s="68"/>
      <c r="GE465" s="68"/>
      <c r="GF465" s="68"/>
      <c r="GG465" s="68"/>
      <c r="GH465" s="68"/>
      <c r="GI465" s="68"/>
      <c r="GJ465" s="68"/>
      <c r="GK465" s="68"/>
      <c r="GL465" s="68"/>
      <c r="GM465" s="68"/>
      <c r="GN465" s="68"/>
      <c r="GO465" s="68"/>
      <c r="GP465" s="68"/>
      <c r="GQ465" s="68"/>
      <c r="GR465" s="68"/>
      <c r="GS465" s="68"/>
      <c r="GT465" s="68"/>
      <c r="GU465" s="68"/>
      <c r="GV465" s="68"/>
      <c r="GW465" s="68"/>
      <c r="GX465" s="68"/>
      <c r="GY465" s="68"/>
      <c r="GZ465" s="68"/>
      <c r="HA465" s="68"/>
      <c r="HB465" s="68"/>
      <c r="HC465" s="68"/>
      <c r="HD465" s="68"/>
      <c r="HE465" s="68"/>
      <c r="HF465" s="68"/>
      <c r="HG465" s="68"/>
      <c r="HH465" s="68"/>
      <c r="HI465" s="68"/>
      <c r="HJ465" s="68"/>
      <c r="HK465" s="68"/>
      <c r="HL465" s="68"/>
      <c r="HM465" s="68"/>
      <c r="HN465" s="68"/>
      <c r="HO465" s="68"/>
      <c r="HP465" s="68"/>
      <c r="HQ465" s="68"/>
      <c r="HR465" s="68"/>
      <c r="HS465" s="68"/>
      <c r="HT465" s="68"/>
      <c r="HU465" s="68"/>
      <c r="HV465" s="68"/>
      <c r="HW465" s="68"/>
      <c r="HX465" s="68"/>
      <c r="HY465" s="68"/>
      <c r="HZ465" s="68"/>
      <c r="IA465" s="68"/>
      <c r="IB465" s="68"/>
      <c r="IC465" s="68"/>
      <c r="ID465" s="68"/>
      <c r="IE465" s="68"/>
      <c r="IF465" s="68"/>
      <c r="IG465" s="68"/>
      <c r="IH465" s="68"/>
      <c r="II465" s="68"/>
      <c r="IJ465" s="68"/>
      <c r="IK465" s="68"/>
      <c r="IL465" s="68"/>
      <c r="IM465" s="68"/>
      <c r="IN465" s="68"/>
      <c r="IO465" s="68"/>
      <c r="IP465" s="68"/>
      <c r="IQ465" s="68"/>
      <c r="IR465" s="68"/>
    </row>
    <row r="466" spans="1:252" s="45" customFormat="1" ht="24.75" customHeight="1">
      <c r="A466" s="15">
        <v>463</v>
      </c>
      <c r="B466" s="14" t="s">
        <v>951</v>
      </c>
      <c r="C466" s="49" t="s">
        <v>1003</v>
      </c>
      <c r="D466" s="14" t="s">
        <v>106</v>
      </c>
      <c r="E466" s="49" t="s">
        <v>1006</v>
      </c>
      <c r="F466" s="67" t="s">
        <v>1007</v>
      </c>
      <c r="G466" s="49" t="s">
        <v>18</v>
      </c>
      <c r="H466" s="49">
        <v>51.4</v>
      </c>
      <c r="I466" s="14">
        <v>81.6</v>
      </c>
      <c r="J466" s="49">
        <v>66.5</v>
      </c>
      <c r="K466" s="49">
        <v>2</v>
      </c>
      <c r="L466" s="49" t="s">
        <v>19</v>
      </c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  <c r="EY466" s="68"/>
      <c r="EZ466" s="68"/>
      <c r="FA466" s="68"/>
      <c r="FB466" s="68"/>
      <c r="FC466" s="68"/>
      <c r="FD466" s="68"/>
      <c r="FE466" s="68"/>
      <c r="FF466" s="68"/>
      <c r="FG466" s="68"/>
      <c r="FH466" s="68"/>
      <c r="FI466" s="68"/>
      <c r="FJ466" s="68"/>
      <c r="FK466" s="68"/>
      <c r="FL466" s="68"/>
      <c r="FM466" s="68"/>
      <c r="FN466" s="68"/>
      <c r="FO466" s="68"/>
      <c r="FP466" s="68"/>
      <c r="FQ466" s="68"/>
      <c r="FR466" s="68"/>
      <c r="FS466" s="68"/>
      <c r="FT466" s="68"/>
      <c r="FU466" s="68"/>
      <c r="FV466" s="68"/>
      <c r="FW466" s="68"/>
      <c r="FX466" s="68"/>
      <c r="FY466" s="68"/>
      <c r="FZ466" s="68"/>
      <c r="GA466" s="68"/>
      <c r="GB466" s="68"/>
      <c r="GC466" s="68"/>
      <c r="GD466" s="68"/>
      <c r="GE466" s="68"/>
      <c r="GF466" s="68"/>
      <c r="GG466" s="68"/>
      <c r="GH466" s="68"/>
      <c r="GI466" s="68"/>
      <c r="GJ466" s="68"/>
      <c r="GK466" s="68"/>
      <c r="GL466" s="68"/>
      <c r="GM466" s="68"/>
      <c r="GN466" s="68"/>
      <c r="GO466" s="68"/>
      <c r="GP466" s="68"/>
      <c r="GQ466" s="68"/>
      <c r="GR466" s="68"/>
      <c r="GS466" s="68"/>
      <c r="GT466" s="68"/>
      <c r="GU466" s="68"/>
      <c r="GV466" s="68"/>
      <c r="GW466" s="68"/>
      <c r="GX466" s="68"/>
      <c r="GY466" s="68"/>
      <c r="GZ466" s="68"/>
      <c r="HA466" s="68"/>
      <c r="HB466" s="68"/>
      <c r="HC466" s="68"/>
      <c r="HD466" s="68"/>
      <c r="HE466" s="68"/>
      <c r="HF466" s="68"/>
      <c r="HG466" s="68"/>
      <c r="HH466" s="68"/>
      <c r="HI466" s="68"/>
      <c r="HJ466" s="68"/>
      <c r="HK466" s="68"/>
      <c r="HL466" s="68"/>
      <c r="HM466" s="68"/>
      <c r="HN466" s="68"/>
      <c r="HO466" s="68"/>
      <c r="HP466" s="68"/>
      <c r="HQ466" s="68"/>
      <c r="HR466" s="68"/>
      <c r="HS466" s="68"/>
      <c r="HT466" s="68"/>
      <c r="HU466" s="68"/>
      <c r="HV466" s="68"/>
      <c r="HW466" s="68"/>
      <c r="HX466" s="68"/>
      <c r="HY466" s="68"/>
      <c r="HZ466" s="68"/>
      <c r="IA466" s="68"/>
      <c r="IB466" s="68"/>
      <c r="IC466" s="68"/>
      <c r="ID466" s="68"/>
      <c r="IE466" s="68"/>
      <c r="IF466" s="68"/>
      <c r="IG466" s="68"/>
      <c r="IH466" s="68"/>
      <c r="II466" s="68"/>
      <c r="IJ466" s="68"/>
      <c r="IK466" s="68"/>
      <c r="IL466" s="68"/>
      <c r="IM466" s="68"/>
      <c r="IN466" s="68"/>
      <c r="IO466" s="68"/>
      <c r="IP466" s="68"/>
      <c r="IQ466" s="68"/>
      <c r="IR466" s="68"/>
    </row>
    <row r="467" spans="1:252" s="45" customFormat="1" ht="24.75" customHeight="1">
      <c r="A467" s="15">
        <v>464</v>
      </c>
      <c r="B467" s="14" t="s">
        <v>951</v>
      </c>
      <c r="C467" s="14" t="s">
        <v>1003</v>
      </c>
      <c r="D467" s="14" t="s">
        <v>106</v>
      </c>
      <c r="E467" s="14" t="s">
        <v>1008</v>
      </c>
      <c r="F467" s="14" t="s">
        <v>1009</v>
      </c>
      <c r="G467" s="14" t="s">
        <v>18</v>
      </c>
      <c r="H467" s="14">
        <v>46.6</v>
      </c>
      <c r="I467" s="14">
        <v>83.4</v>
      </c>
      <c r="J467" s="14">
        <v>65</v>
      </c>
      <c r="K467" s="14">
        <v>3</v>
      </c>
      <c r="L467" s="49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  <c r="EY467" s="68"/>
      <c r="EZ467" s="68"/>
      <c r="FA467" s="68"/>
      <c r="FB467" s="68"/>
      <c r="FC467" s="68"/>
      <c r="FD467" s="68"/>
      <c r="FE467" s="68"/>
      <c r="FF467" s="68"/>
      <c r="FG467" s="68"/>
      <c r="FH467" s="68"/>
      <c r="FI467" s="68"/>
      <c r="FJ467" s="68"/>
      <c r="FK467" s="68"/>
      <c r="FL467" s="68"/>
      <c r="FM467" s="68"/>
      <c r="FN467" s="68"/>
      <c r="FO467" s="68"/>
      <c r="FP467" s="68"/>
      <c r="FQ467" s="68"/>
      <c r="FR467" s="68"/>
      <c r="FS467" s="68"/>
      <c r="FT467" s="68"/>
      <c r="FU467" s="68"/>
      <c r="FV467" s="68"/>
      <c r="FW467" s="68"/>
      <c r="FX467" s="68"/>
      <c r="FY467" s="68"/>
      <c r="FZ467" s="68"/>
      <c r="GA467" s="68"/>
      <c r="GB467" s="68"/>
      <c r="GC467" s="68"/>
      <c r="GD467" s="68"/>
      <c r="GE467" s="68"/>
      <c r="GF467" s="68"/>
      <c r="GG467" s="68"/>
      <c r="GH467" s="68"/>
      <c r="GI467" s="68"/>
      <c r="GJ467" s="68"/>
      <c r="GK467" s="68"/>
      <c r="GL467" s="68"/>
      <c r="GM467" s="68"/>
      <c r="GN467" s="68"/>
      <c r="GO467" s="68"/>
      <c r="GP467" s="68"/>
      <c r="GQ467" s="68"/>
      <c r="GR467" s="68"/>
      <c r="GS467" s="68"/>
      <c r="GT467" s="68"/>
      <c r="GU467" s="68"/>
      <c r="GV467" s="68"/>
      <c r="GW467" s="68"/>
      <c r="GX467" s="68"/>
      <c r="GY467" s="68"/>
      <c r="GZ467" s="68"/>
      <c r="HA467" s="68"/>
      <c r="HB467" s="68"/>
      <c r="HC467" s="68"/>
      <c r="HD467" s="68"/>
      <c r="HE467" s="68"/>
      <c r="HF467" s="68"/>
      <c r="HG467" s="68"/>
      <c r="HH467" s="68"/>
      <c r="HI467" s="68"/>
      <c r="HJ467" s="68"/>
      <c r="HK467" s="68"/>
      <c r="HL467" s="68"/>
      <c r="HM467" s="68"/>
      <c r="HN467" s="68"/>
      <c r="HO467" s="68"/>
      <c r="HP467" s="68"/>
      <c r="HQ467" s="68"/>
      <c r="HR467" s="68"/>
      <c r="HS467" s="68"/>
      <c r="HT467" s="68"/>
      <c r="HU467" s="68"/>
      <c r="HV467" s="68"/>
      <c r="HW467" s="68"/>
      <c r="HX467" s="68"/>
      <c r="HY467" s="68"/>
      <c r="HZ467" s="68"/>
      <c r="IA467" s="68"/>
      <c r="IB467" s="68"/>
      <c r="IC467" s="68"/>
      <c r="ID467" s="68"/>
      <c r="IE467" s="68"/>
      <c r="IF467" s="68"/>
      <c r="IG467" s="68"/>
      <c r="IH467" s="68"/>
      <c r="II467" s="68"/>
      <c r="IJ467" s="68"/>
      <c r="IK467" s="68"/>
      <c r="IL467" s="68"/>
      <c r="IM467" s="68"/>
      <c r="IN467" s="68"/>
      <c r="IO467" s="68"/>
      <c r="IP467" s="68"/>
      <c r="IQ467" s="68"/>
      <c r="IR467" s="68"/>
    </row>
    <row r="468" spans="1:252" s="45" customFormat="1" ht="24.75" customHeight="1">
      <c r="A468" s="15">
        <v>465</v>
      </c>
      <c r="B468" s="14" t="s">
        <v>951</v>
      </c>
      <c r="C468" s="14" t="s">
        <v>1003</v>
      </c>
      <c r="D468" s="14" t="s">
        <v>106</v>
      </c>
      <c r="E468" s="14" t="s">
        <v>1010</v>
      </c>
      <c r="F468" s="14" t="s">
        <v>1011</v>
      </c>
      <c r="G468" s="14" t="s">
        <v>18</v>
      </c>
      <c r="H468" s="14">
        <v>46.6</v>
      </c>
      <c r="I468" s="14">
        <v>76.3</v>
      </c>
      <c r="J468" s="14">
        <v>61.45</v>
      </c>
      <c r="K468" s="14">
        <v>4</v>
      </c>
      <c r="L468" s="49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  <c r="EU468" s="68"/>
      <c r="EV468" s="68"/>
      <c r="EW468" s="68"/>
      <c r="EX468" s="68"/>
      <c r="EY468" s="68"/>
      <c r="EZ468" s="68"/>
      <c r="FA468" s="68"/>
      <c r="FB468" s="68"/>
      <c r="FC468" s="68"/>
      <c r="FD468" s="68"/>
      <c r="FE468" s="68"/>
      <c r="FF468" s="68"/>
      <c r="FG468" s="68"/>
      <c r="FH468" s="68"/>
      <c r="FI468" s="68"/>
      <c r="FJ468" s="68"/>
      <c r="FK468" s="68"/>
      <c r="FL468" s="68"/>
      <c r="FM468" s="68"/>
      <c r="FN468" s="68"/>
      <c r="FO468" s="68"/>
      <c r="FP468" s="68"/>
      <c r="FQ468" s="68"/>
      <c r="FR468" s="68"/>
      <c r="FS468" s="68"/>
      <c r="FT468" s="68"/>
      <c r="FU468" s="68"/>
      <c r="FV468" s="68"/>
      <c r="FW468" s="68"/>
      <c r="FX468" s="68"/>
      <c r="FY468" s="68"/>
      <c r="FZ468" s="68"/>
      <c r="GA468" s="68"/>
      <c r="GB468" s="68"/>
      <c r="GC468" s="68"/>
      <c r="GD468" s="68"/>
      <c r="GE468" s="68"/>
      <c r="GF468" s="68"/>
      <c r="GG468" s="68"/>
      <c r="GH468" s="68"/>
      <c r="GI468" s="68"/>
      <c r="GJ468" s="68"/>
      <c r="GK468" s="68"/>
      <c r="GL468" s="68"/>
      <c r="GM468" s="68"/>
      <c r="GN468" s="68"/>
      <c r="GO468" s="68"/>
      <c r="GP468" s="68"/>
      <c r="GQ468" s="68"/>
      <c r="GR468" s="68"/>
      <c r="GS468" s="68"/>
      <c r="GT468" s="68"/>
      <c r="GU468" s="68"/>
      <c r="GV468" s="68"/>
      <c r="GW468" s="68"/>
      <c r="GX468" s="68"/>
      <c r="GY468" s="68"/>
      <c r="GZ468" s="68"/>
      <c r="HA468" s="68"/>
      <c r="HB468" s="68"/>
      <c r="HC468" s="68"/>
      <c r="HD468" s="68"/>
      <c r="HE468" s="68"/>
      <c r="HF468" s="68"/>
      <c r="HG468" s="68"/>
      <c r="HH468" s="68"/>
      <c r="HI468" s="68"/>
      <c r="HJ468" s="68"/>
      <c r="HK468" s="68"/>
      <c r="HL468" s="68"/>
      <c r="HM468" s="68"/>
      <c r="HN468" s="68"/>
      <c r="HO468" s="68"/>
      <c r="HP468" s="68"/>
      <c r="HQ468" s="68"/>
      <c r="HR468" s="68"/>
      <c r="HS468" s="68"/>
      <c r="HT468" s="68"/>
      <c r="HU468" s="68"/>
      <c r="HV468" s="68"/>
      <c r="HW468" s="68"/>
      <c r="HX468" s="68"/>
      <c r="HY468" s="68"/>
      <c r="HZ468" s="68"/>
      <c r="IA468" s="68"/>
      <c r="IB468" s="68"/>
      <c r="IC468" s="68"/>
      <c r="ID468" s="68"/>
      <c r="IE468" s="68"/>
      <c r="IF468" s="68"/>
      <c r="IG468" s="68"/>
      <c r="IH468" s="68"/>
      <c r="II468" s="68"/>
      <c r="IJ468" s="68"/>
      <c r="IK468" s="68"/>
      <c r="IL468" s="68"/>
      <c r="IM468" s="68"/>
      <c r="IN468" s="68"/>
      <c r="IO468" s="68"/>
      <c r="IP468" s="68"/>
      <c r="IQ468" s="68"/>
      <c r="IR468" s="68"/>
    </row>
    <row r="469" spans="1:252" s="45" customFormat="1" ht="24.75" customHeight="1">
      <c r="A469" s="15">
        <v>466</v>
      </c>
      <c r="B469" s="14" t="s">
        <v>951</v>
      </c>
      <c r="C469" s="49" t="s">
        <v>1003</v>
      </c>
      <c r="D469" s="14" t="s">
        <v>106</v>
      </c>
      <c r="E469" s="49" t="s">
        <v>1012</v>
      </c>
      <c r="F469" s="67" t="s">
        <v>1013</v>
      </c>
      <c r="G469" s="49" t="s">
        <v>18</v>
      </c>
      <c r="H469" s="49">
        <v>49.8</v>
      </c>
      <c r="I469" s="14">
        <v>0</v>
      </c>
      <c r="J469" s="49">
        <v>24.9</v>
      </c>
      <c r="K469" s="49">
        <v>5</v>
      </c>
      <c r="L469" s="49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  <c r="EY469" s="68"/>
      <c r="EZ469" s="68"/>
      <c r="FA469" s="68"/>
      <c r="FB469" s="68"/>
      <c r="FC469" s="68"/>
      <c r="FD469" s="68"/>
      <c r="FE469" s="68"/>
      <c r="FF469" s="68"/>
      <c r="FG469" s="68"/>
      <c r="FH469" s="68"/>
      <c r="FI469" s="68"/>
      <c r="FJ469" s="68"/>
      <c r="FK469" s="68"/>
      <c r="FL469" s="68"/>
      <c r="FM469" s="68"/>
      <c r="FN469" s="68"/>
      <c r="FO469" s="68"/>
      <c r="FP469" s="68"/>
      <c r="FQ469" s="68"/>
      <c r="FR469" s="68"/>
      <c r="FS469" s="68"/>
      <c r="FT469" s="68"/>
      <c r="FU469" s="68"/>
      <c r="FV469" s="68"/>
      <c r="FW469" s="68"/>
      <c r="FX469" s="68"/>
      <c r="FY469" s="68"/>
      <c r="FZ469" s="68"/>
      <c r="GA469" s="68"/>
      <c r="GB469" s="68"/>
      <c r="GC469" s="68"/>
      <c r="GD469" s="68"/>
      <c r="GE469" s="68"/>
      <c r="GF469" s="68"/>
      <c r="GG469" s="68"/>
      <c r="GH469" s="68"/>
      <c r="GI469" s="68"/>
      <c r="GJ469" s="68"/>
      <c r="GK469" s="68"/>
      <c r="GL469" s="68"/>
      <c r="GM469" s="68"/>
      <c r="GN469" s="68"/>
      <c r="GO469" s="68"/>
      <c r="GP469" s="68"/>
      <c r="GQ469" s="68"/>
      <c r="GR469" s="68"/>
      <c r="GS469" s="68"/>
      <c r="GT469" s="68"/>
      <c r="GU469" s="68"/>
      <c r="GV469" s="68"/>
      <c r="GW469" s="68"/>
      <c r="GX469" s="68"/>
      <c r="GY469" s="68"/>
      <c r="GZ469" s="68"/>
      <c r="HA469" s="68"/>
      <c r="HB469" s="68"/>
      <c r="HC469" s="68"/>
      <c r="HD469" s="68"/>
      <c r="HE469" s="68"/>
      <c r="HF469" s="68"/>
      <c r="HG469" s="68"/>
      <c r="HH469" s="68"/>
      <c r="HI469" s="68"/>
      <c r="HJ469" s="68"/>
      <c r="HK469" s="68"/>
      <c r="HL469" s="68"/>
      <c r="HM469" s="68"/>
      <c r="HN469" s="68"/>
      <c r="HO469" s="68"/>
      <c r="HP469" s="68"/>
      <c r="HQ469" s="68"/>
      <c r="HR469" s="68"/>
      <c r="HS469" s="68"/>
      <c r="HT469" s="68"/>
      <c r="HU469" s="68"/>
      <c r="HV469" s="68"/>
      <c r="HW469" s="68"/>
      <c r="HX469" s="68"/>
      <c r="HY469" s="68"/>
      <c r="HZ469" s="68"/>
      <c r="IA469" s="68"/>
      <c r="IB469" s="68"/>
      <c r="IC469" s="68"/>
      <c r="ID469" s="68"/>
      <c r="IE469" s="68"/>
      <c r="IF469" s="68"/>
      <c r="IG469" s="68"/>
      <c r="IH469" s="68"/>
      <c r="II469" s="68"/>
      <c r="IJ469" s="68"/>
      <c r="IK469" s="68"/>
      <c r="IL469" s="68"/>
      <c r="IM469" s="68"/>
      <c r="IN469" s="68"/>
      <c r="IO469" s="68"/>
      <c r="IP469" s="68"/>
      <c r="IQ469" s="68"/>
      <c r="IR469" s="68"/>
    </row>
    <row r="470" spans="1:252" s="45" customFormat="1" ht="24.75" customHeight="1">
      <c r="A470" s="15">
        <v>467</v>
      </c>
      <c r="B470" s="14" t="s">
        <v>951</v>
      </c>
      <c r="C470" s="14" t="s">
        <v>1003</v>
      </c>
      <c r="D470" s="14" t="s">
        <v>106</v>
      </c>
      <c r="E470" s="14" t="s">
        <v>1014</v>
      </c>
      <c r="F470" s="14" t="s">
        <v>1015</v>
      </c>
      <c r="G470" s="14" t="s">
        <v>18</v>
      </c>
      <c r="H470" s="14">
        <v>49.6</v>
      </c>
      <c r="I470" s="14">
        <v>0</v>
      </c>
      <c r="J470" s="14">
        <v>24.8</v>
      </c>
      <c r="K470" s="14">
        <v>6</v>
      </c>
      <c r="L470" s="49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  <c r="EY470" s="68"/>
      <c r="EZ470" s="68"/>
      <c r="FA470" s="68"/>
      <c r="FB470" s="68"/>
      <c r="FC470" s="68"/>
      <c r="FD470" s="68"/>
      <c r="FE470" s="68"/>
      <c r="FF470" s="68"/>
      <c r="FG470" s="68"/>
      <c r="FH470" s="68"/>
      <c r="FI470" s="68"/>
      <c r="FJ470" s="68"/>
      <c r="FK470" s="68"/>
      <c r="FL470" s="68"/>
      <c r="FM470" s="68"/>
      <c r="FN470" s="68"/>
      <c r="FO470" s="68"/>
      <c r="FP470" s="68"/>
      <c r="FQ470" s="68"/>
      <c r="FR470" s="68"/>
      <c r="FS470" s="68"/>
      <c r="FT470" s="68"/>
      <c r="FU470" s="68"/>
      <c r="FV470" s="68"/>
      <c r="FW470" s="68"/>
      <c r="FX470" s="68"/>
      <c r="FY470" s="68"/>
      <c r="FZ470" s="68"/>
      <c r="GA470" s="68"/>
      <c r="GB470" s="68"/>
      <c r="GC470" s="68"/>
      <c r="GD470" s="68"/>
      <c r="GE470" s="68"/>
      <c r="GF470" s="68"/>
      <c r="GG470" s="68"/>
      <c r="GH470" s="68"/>
      <c r="GI470" s="68"/>
      <c r="GJ470" s="68"/>
      <c r="GK470" s="68"/>
      <c r="GL470" s="68"/>
      <c r="GM470" s="68"/>
      <c r="GN470" s="68"/>
      <c r="GO470" s="68"/>
      <c r="GP470" s="68"/>
      <c r="GQ470" s="68"/>
      <c r="GR470" s="68"/>
      <c r="GS470" s="68"/>
      <c r="GT470" s="68"/>
      <c r="GU470" s="68"/>
      <c r="GV470" s="68"/>
      <c r="GW470" s="68"/>
      <c r="GX470" s="68"/>
      <c r="GY470" s="68"/>
      <c r="GZ470" s="68"/>
      <c r="HA470" s="68"/>
      <c r="HB470" s="68"/>
      <c r="HC470" s="68"/>
      <c r="HD470" s="68"/>
      <c r="HE470" s="68"/>
      <c r="HF470" s="68"/>
      <c r="HG470" s="68"/>
      <c r="HH470" s="68"/>
      <c r="HI470" s="68"/>
      <c r="HJ470" s="68"/>
      <c r="HK470" s="68"/>
      <c r="HL470" s="68"/>
      <c r="HM470" s="68"/>
      <c r="HN470" s="68"/>
      <c r="HO470" s="68"/>
      <c r="HP470" s="68"/>
      <c r="HQ470" s="68"/>
      <c r="HR470" s="68"/>
      <c r="HS470" s="68"/>
      <c r="HT470" s="68"/>
      <c r="HU470" s="68"/>
      <c r="HV470" s="68"/>
      <c r="HW470" s="68"/>
      <c r="HX470" s="68"/>
      <c r="HY470" s="68"/>
      <c r="HZ470" s="68"/>
      <c r="IA470" s="68"/>
      <c r="IB470" s="68"/>
      <c r="IC470" s="68"/>
      <c r="ID470" s="68"/>
      <c r="IE470" s="68"/>
      <c r="IF470" s="68"/>
      <c r="IG470" s="68"/>
      <c r="IH470" s="68"/>
      <c r="II470" s="68"/>
      <c r="IJ470" s="68"/>
      <c r="IK470" s="68"/>
      <c r="IL470" s="68"/>
      <c r="IM470" s="68"/>
      <c r="IN470" s="68"/>
      <c r="IO470" s="68"/>
      <c r="IP470" s="68"/>
      <c r="IQ470" s="68"/>
      <c r="IR470" s="68"/>
    </row>
    <row r="471" spans="1:252" s="45" customFormat="1" ht="24.75" customHeight="1">
      <c r="A471" s="15">
        <v>468</v>
      </c>
      <c r="B471" s="14" t="s">
        <v>951</v>
      </c>
      <c r="C471" s="49" t="s">
        <v>1016</v>
      </c>
      <c r="D471" s="14" t="s">
        <v>169</v>
      </c>
      <c r="E471" s="49" t="s">
        <v>1017</v>
      </c>
      <c r="F471" s="67" t="s">
        <v>1018</v>
      </c>
      <c r="G471" s="49" t="s">
        <v>18</v>
      </c>
      <c r="H471" s="49">
        <v>89.8</v>
      </c>
      <c r="I471" s="15">
        <v>81.5</v>
      </c>
      <c r="J471" s="64">
        <v>84.82</v>
      </c>
      <c r="K471" s="49">
        <v>1</v>
      </c>
      <c r="L471" s="49" t="s">
        <v>19</v>
      </c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8"/>
      <c r="FM471" s="68"/>
      <c r="FN471" s="68"/>
      <c r="FO471" s="68"/>
      <c r="FP471" s="68"/>
      <c r="FQ471" s="68"/>
      <c r="FR471" s="68"/>
      <c r="FS471" s="68"/>
      <c r="FT471" s="68"/>
      <c r="FU471" s="68"/>
      <c r="FV471" s="68"/>
      <c r="FW471" s="68"/>
      <c r="FX471" s="68"/>
      <c r="FY471" s="68"/>
      <c r="FZ471" s="68"/>
      <c r="GA471" s="68"/>
      <c r="GB471" s="68"/>
      <c r="GC471" s="68"/>
      <c r="GD471" s="68"/>
      <c r="GE471" s="68"/>
      <c r="GF471" s="68"/>
      <c r="GG471" s="68"/>
      <c r="GH471" s="68"/>
      <c r="GI471" s="68"/>
      <c r="GJ471" s="68"/>
      <c r="GK471" s="68"/>
      <c r="GL471" s="68"/>
      <c r="GM471" s="68"/>
      <c r="GN471" s="68"/>
      <c r="GO471" s="68"/>
      <c r="GP471" s="68"/>
      <c r="GQ471" s="68"/>
      <c r="GR471" s="68"/>
      <c r="GS471" s="68"/>
      <c r="GT471" s="68"/>
      <c r="GU471" s="68"/>
      <c r="GV471" s="68"/>
      <c r="GW471" s="68"/>
      <c r="GX471" s="68"/>
      <c r="GY471" s="68"/>
      <c r="GZ471" s="68"/>
      <c r="HA471" s="68"/>
      <c r="HB471" s="68"/>
      <c r="HC471" s="68"/>
      <c r="HD471" s="68"/>
      <c r="HE471" s="68"/>
      <c r="HF471" s="68"/>
      <c r="HG471" s="68"/>
      <c r="HH471" s="68"/>
      <c r="HI471" s="68"/>
      <c r="HJ471" s="68"/>
      <c r="HK471" s="68"/>
      <c r="HL471" s="68"/>
      <c r="HM471" s="68"/>
      <c r="HN471" s="68"/>
      <c r="HO471" s="68"/>
      <c r="HP471" s="68"/>
      <c r="HQ471" s="68"/>
      <c r="HR471" s="68"/>
      <c r="HS471" s="68"/>
      <c r="HT471" s="68"/>
      <c r="HU471" s="68"/>
      <c r="HV471" s="68"/>
      <c r="HW471" s="68"/>
      <c r="HX471" s="68"/>
      <c r="HY471" s="68"/>
      <c r="HZ471" s="68"/>
      <c r="IA471" s="68"/>
      <c r="IB471" s="68"/>
      <c r="IC471" s="68"/>
      <c r="ID471" s="68"/>
      <c r="IE471" s="68"/>
      <c r="IF471" s="68"/>
      <c r="IG471" s="68"/>
      <c r="IH471" s="68"/>
      <c r="II471" s="68"/>
      <c r="IJ471" s="68"/>
      <c r="IK471" s="68"/>
      <c r="IL471" s="68"/>
      <c r="IM471" s="68"/>
      <c r="IN471" s="68"/>
      <c r="IO471" s="68"/>
      <c r="IP471" s="68"/>
      <c r="IQ471" s="68"/>
      <c r="IR471" s="68"/>
    </row>
    <row r="472" spans="1:252" s="45" customFormat="1" ht="24.75" customHeight="1">
      <c r="A472" s="15">
        <v>469</v>
      </c>
      <c r="B472" s="14" t="s">
        <v>951</v>
      </c>
      <c r="C472" s="49" t="s">
        <v>1016</v>
      </c>
      <c r="D472" s="14" t="s">
        <v>169</v>
      </c>
      <c r="E472" s="49" t="s">
        <v>1019</v>
      </c>
      <c r="F472" s="67" t="s">
        <v>1020</v>
      </c>
      <c r="G472" s="49" t="s">
        <v>18</v>
      </c>
      <c r="H472" s="49">
        <v>76.8</v>
      </c>
      <c r="I472" s="15">
        <v>87.2</v>
      </c>
      <c r="J472" s="64">
        <v>83.04</v>
      </c>
      <c r="K472" s="49">
        <v>2</v>
      </c>
      <c r="L472" s="49" t="s">
        <v>19</v>
      </c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  <c r="EY472" s="68"/>
      <c r="EZ472" s="68"/>
      <c r="FA472" s="68"/>
      <c r="FB472" s="68"/>
      <c r="FC472" s="68"/>
      <c r="FD472" s="68"/>
      <c r="FE472" s="68"/>
      <c r="FF472" s="68"/>
      <c r="FG472" s="68"/>
      <c r="FH472" s="68"/>
      <c r="FI472" s="68"/>
      <c r="FJ472" s="68"/>
      <c r="FK472" s="68"/>
      <c r="FL472" s="68"/>
      <c r="FM472" s="68"/>
      <c r="FN472" s="68"/>
      <c r="FO472" s="68"/>
      <c r="FP472" s="68"/>
      <c r="FQ472" s="68"/>
      <c r="FR472" s="68"/>
      <c r="FS472" s="68"/>
      <c r="FT472" s="68"/>
      <c r="FU472" s="68"/>
      <c r="FV472" s="68"/>
      <c r="FW472" s="68"/>
      <c r="FX472" s="68"/>
      <c r="FY472" s="68"/>
      <c r="FZ472" s="68"/>
      <c r="GA472" s="68"/>
      <c r="GB472" s="68"/>
      <c r="GC472" s="68"/>
      <c r="GD472" s="68"/>
      <c r="GE472" s="68"/>
      <c r="GF472" s="68"/>
      <c r="GG472" s="68"/>
      <c r="GH472" s="68"/>
      <c r="GI472" s="68"/>
      <c r="GJ472" s="68"/>
      <c r="GK472" s="68"/>
      <c r="GL472" s="68"/>
      <c r="GM472" s="68"/>
      <c r="GN472" s="68"/>
      <c r="GO472" s="68"/>
      <c r="GP472" s="68"/>
      <c r="GQ472" s="68"/>
      <c r="GR472" s="68"/>
      <c r="GS472" s="68"/>
      <c r="GT472" s="68"/>
      <c r="GU472" s="68"/>
      <c r="GV472" s="68"/>
      <c r="GW472" s="68"/>
      <c r="GX472" s="68"/>
      <c r="GY472" s="68"/>
      <c r="GZ472" s="68"/>
      <c r="HA472" s="68"/>
      <c r="HB472" s="68"/>
      <c r="HC472" s="68"/>
      <c r="HD472" s="68"/>
      <c r="HE472" s="68"/>
      <c r="HF472" s="68"/>
      <c r="HG472" s="68"/>
      <c r="HH472" s="68"/>
      <c r="HI472" s="68"/>
      <c r="HJ472" s="68"/>
      <c r="HK472" s="68"/>
      <c r="HL472" s="68"/>
      <c r="HM472" s="68"/>
      <c r="HN472" s="68"/>
      <c r="HO472" s="68"/>
      <c r="HP472" s="68"/>
      <c r="HQ472" s="68"/>
      <c r="HR472" s="68"/>
      <c r="HS472" s="68"/>
      <c r="HT472" s="68"/>
      <c r="HU472" s="68"/>
      <c r="HV472" s="68"/>
      <c r="HW472" s="68"/>
      <c r="HX472" s="68"/>
      <c r="HY472" s="68"/>
      <c r="HZ472" s="68"/>
      <c r="IA472" s="68"/>
      <c r="IB472" s="68"/>
      <c r="IC472" s="68"/>
      <c r="ID472" s="68"/>
      <c r="IE472" s="68"/>
      <c r="IF472" s="68"/>
      <c r="IG472" s="68"/>
      <c r="IH472" s="68"/>
      <c r="II472" s="68"/>
      <c r="IJ472" s="68"/>
      <c r="IK472" s="68"/>
      <c r="IL472" s="68"/>
      <c r="IM472" s="68"/>
      <c r="IN472" s="68"/>
      <c r="IO472" s="68"/>
      <c r="IP472" s="68"/>
      <c r="IQ472" s="68"/>
      <c r="IR472" s="68"/>
    </row>
    <row r="473" spans="1:252" s="45" customFormat="1" ht="24.75" customHeight="1">
      <c r="A473" s="15">
        <v>470</v>
      </c>
      <c r="B473" s="14" t="s">
        <v>951</v>
      </c>
      <c r="C473" s="49" t="s">
        <v>1016</v>
      </c>
      <c r="D473" s="14" t="s">
        <v>169</v>
      </c>
      <c r="E473" s="49" t="s">
        <v>1021</v>
      </c>
      <c r="F473" s="67" t="s">
        <v>1022</v>
      </c>
      <c r="G473" s="49" t="s">
        <v>18</v>
      </c>
      <c r="H473" s="49">
        <v>70.4</v>
      </c>
      <c r="I473" s="15">
        <v>85.8</v>
      </c>
      <c r="J473" s="64">
        <v>79.64</v>
      </c>
      <c r="K473" s="49">
        <v>3</v>
      </c>
      <c r="L473" s="49" t="s">
        <v>19</v>
      </c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  <c r="EY473" s="68"/>
      <c r="EZ473" s="68"/>
      <c r="FA473" s="68"/>
      <c r="FB473" s="68"/>
      <c r="FC473" s="68"/>
      <c r="FD473" s="68"/>
      <c r="FE473" s="68"/>
      <c r="FF473" s="68"/>
      <c r="FG473" s="68"/>
      <c r="FH473" s="68"/>
      <c r="FI473" s="68"/>
      <c r="FJ473" s="68"/>
      <c r="FK473" s="68"/>
      <c r="FL473" s="68"/>
      <c r="FM473" s="68"/>
      <c r="FN473" s="68"/>
      <c r="FO473" s="68"/>
      <c r="FP473" s="68"/>
      <c r="FQ473" s="68"/>
      <c r="FR473" s="68"/>
      <c r="FS473" s="68"/>
      <c r="FT473" s="68"/>
      <c r="FU473" s="68"/>
      <c r="FV473" s="68"/>
      <c r="FW473" s="68"/>
      <c r="FX473" s="68"/>
      <c r="FY473" s="68"/>
      <c r="FZ473" s="68"/>
      <c r="GA473" s="68"/>
      <c r="GB473" s="68"/>
      <c r="GC473" s="68"/>
      <c r="GD473" s="68"/>
      <c r="GE473" s="68"/>
      <c r="GF473" s="68"/>
      <c r="GG473" s="68"/>
      <c r="GH473" s="68"/>
      <c r="GI473" s="68"/>
      <c r="GJ473" s="68"/>
      <c r="GK473" s="68"/>
      <c r="GL473" s="68"/>
      <c r="GM473" s="68"/>
      <c r="GN473" s="68"/>
      <c r="GO473" s="68"/>
      <c r="GP473" s="68"/>
      <c r="GQ473" s="68"/>
      <c r="GR473" s="68"/>
      <c r="GS473" s="68"/>
      <c r="GT473" s="68"/>
      <c r="GU473" s="68"/>
      <c r="GV473" s="68"/>
      <c r="GW473" s="68"/>
      <c r="GX473" s="68"/>
      <c r="GY473" s="68"/>
      <c r="GZ473" s="68"/>
      <c r="HA473" s="68"/>
      <c r="HB473" s="68"/>
      <c r="HC473" s="68"/>
      <c r="HD473" s="68"/>
      <c r="HE473" s="68"/>
      <c r="HF473" s="68"/>
      <c r="HG473" s="68"/>
      <c r="HH473" s="68"/>
      <c r="HI473" s="68"/>
      <c r="HJ473" s="68"/>
      <c r="HK473" s="68"/>
      <c r="HL473" s="68"/>
      <c r="HM473" s="68"/>
      <c r="HN473" s="68"/>
      <c r="HO473" s="68"/>
      <c r="HP473" s="68"/>
      <c r="HQ473" s="68"/>
      <c r="HR473" s="68"/>
      <c r="HS473" s="68"/>
      <c r="HT473" s="68"/>
      <c r="HU473" s="68"/>
      <c r="HV473" s="68"/>
      <c r="HW473" s="68"/>
      <c r="HX473" s="68"/>
      <c r="HY473" s="68"/>
      <c r="HZ473" s="68"/>
      <c r="IA473" s="68"/>
      <c r="IB473" s="68"/>
      <c r="IC473" s="68"/>
      <c r="ID473" s="68"/>
      <c r="IE473" s="68"/>
      <c r="IF473" s="68"/>
      <c r="IG473" s="68"/>
      <c r="IH473" s="68"/>
      <c r="II473" s="68"/>
      <c r="IJ473" s="68"/>
      <c r="IK473" s="68"/>
      <c r="IL473" s="68"/>
      <c r="IM473" s="68"/>
      <c r="IN473" s="68"/>
      <c r="IO473" s="68"/>
      <c r="IP473" s="68"/>
      <c r="IQ473" s="68"/>
      <c r="IR473" s="68"/>
    </row>
    <row r="474" spans="1:252" s="45" customFormat="1" ht="24.75" customHeight="1">
      <c r="A474" s="15">
        <v>471</v>
      </c>
      <c r="B474" s="14" t="s">
        <v>951</v>
      </c>
      <c r="C474" s="49" t="s">
        <v>1016</v>
      </c>
      <c r="D474" s="14" t="s">
        <v>169</v>
      </c>
      <c r="E474" s="49" t="s">
        <v>1023</v>
      </c>
      <c r="F474" s="67" t="s">
        <v>1024</v>
      </c>
      <c r="G474" s="49" t="s">
        <v>18</v>
      </c>
      <c r="H474" s="49">
        <v>68</v>
      </c>
      <c r="I474" s="15">
        <v>81.6</v>
      </c>
      <c r="J474" s="64">
        <v>76.16</v>
      </c>
      <c r="K474" s="49">
        <v>4</v>
      </c>
      <c r="L474" s="49" t="s">
        <v>19</v>
      </c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8"/>
      <c r="FM474" s="68"/>
      <c r="FN474" s="68"/>
      <c r="FO474" s="68"/>
      <c r="FP474" s="68"/>
      <c r="FQ474" s="68"/>
      <c r="FR474" s="68"/>
      <c r="FS474" s="68"/>
      <c r="FT474" s="68"/>
      <c r="FU474" s="68"/>
      <c r="FV474" s="68"/>
      <c r="FW474" s="68"/>
      <c r="FX474" s="68"/>
      <c r="FY474" s="68"/>
      <c r="FZ474" s="68"/>
      <c r="GA474" s="68"/>
      <c r="GB474" s="68"/>
      <c r="GC474" s="68"/>
      <c r="GD474" s="68"/>
      <c r="GE474" s="68"/>
      <c r="GF474" s="68"/>
      <c r="GG474" s="68"/>
      <c r="GH474" s="68"/>
      <c r="GI474" s="68"/>
      <c r="GJ474" s="68"/>
      <c r="GK474" s="68"/>
      <c r="GL474" s="68"/>
      <c r="GM474" s="68"/>
      <c r="GN474" s="68"/>
      <c r="GO474" s="68"/>
      <c r="GP474" s="68"/>
      <c r="GQ474" s="68"/>
      <c r="GR474" s="68"/>
      <c r="GS474" s="68"/>
      <c r="GT474" s="68"/>
      <c r="GU474" s="68"/>
      <c r="GV474" s="68"/>
      <c r="GW474" s="68"/>
      <c r="GX474" s="68"/>
      <c r="GY474" s="68"/>
      <c r="GZ474" s="68"/>
      <c r="HA474" s="68"/>
      <c r="HB474" s="68"/>
      <c r="HC474" s="68"/>
      <c r="HD474" s="68"/>
      <c r="HE474" s="68"/>
      <c r="HF474" s="68"/>
      <c r="HG474" s="68"/>
      <c r="HH474" s="68"/>
      <c r="HI474" s="68"/>
      <c r="HJ474" s="68"/>
      <c r="HK474" s="68"/>
      <c r="HL474" s="68"/>
      <c r="HM474" s="68"/>
      <c r="HN474" s="68"/>
      <c r="HO474" s="68"/>
      <c r="HP474" s="68"/>
      <c r="HQ474" s="68"/>
      <c r="HR474" s="68"/>
      <c r="HS474" s="68"/>
      <c r="HT474" s="68"/>
      <c r="HU474" s="68"/>
      <c r="HV474" s="68"/>
      <c r="HW474" s="68"/>
      <c r="HX474" s="68"/>
      <c r="HY474" s="68"/>
      <c r="HZ474" s="68"/>
      <c r="IA474" s="68"/>
      <c r="IB474" s="68"/>
      <c r="IC474" s="68"/>
      <c r="ID474" s="68"/>
      <c r="IE474" s="68"/>
      <c r="IF474" s="68"/>
      <c r="IG474" s="68"/>
      <c r="IH474" s="68"/>
      <c r="II474" s="68"/>
      <c r="IJ474" s="68"/>
      <c r="IK474" s="68"/>
      <c r="IL474" s="68"/>
      <c r="IM474" s="68"/>
      <c r="IN474" s="68"/>
      <c r="IO474" s="68"/>
      <c r="IP474" s="68"/>
      <c r="IQ474" s="68"/>
      <c r="IR474" s="68"/>
    </row>
    <row r="475" spans="1:252" s="45" customFormat="1" ht="24.75" customHeight="1">
      <c r="A475" s="15">
        <v>472</v>
      </c>
      <c r="B475" s="14" t="s">
        <v>951</v>
      </c>
      <c r="C475" s="49" t="s">
        <v>1016</v>
      </c>
      <c r="D475" s="14" t="s">
        <v>169</v>
      </c>
      <c r="E475" s="49" t="s">
        <v>1025</v>
      </c>
      <c r="F475" s="67" t="s">
        <v>1026</v>
      </c>
      <c r="G475" s="49" t="s">
        <v>18</v>
      </c>
      <c r="H475" s="49">
        <v>72</v>
      </c>
      <c r="I475" s="15">
        <v>78.4</v>
      </c>
      <c r="J475" s="64">
        <v>75.84</v>
      </c>
      <c r="K475" s="49">
        <v>5</v>
      </c>
      <c r="L475" s="49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  <c r="IE475" s="68"/>
      <c r="IF475" s="68"/>
      <c r="IG475" s="68"/>
      <c r="IH475" s="68"/>
      <c r="II475" s="68"/>
      <c r="IJ475" s="68"/>
      <c r="IK475" s="68"/>
      <c r="IL475" s="68"/>
      <c r="IM475" s="68"/>
      <c r="IN475" s="68"/>
      <c r="IO475" s="68"/>
      <c r="IP475" s="68"/>
      <c r="IQ475" s="68"/>
      <c r="IR475" s="68"/>
    </row>
    <row r="476" spans="1:252" s="45" customFormat="1" ht="24.75" customHeight="1">
      <c r="A476" s="15">
        <v>473</v>
      </c>
      <c r="B476" s="14" t="s">
        <v>951</v>
      </c>
      <c r="C476" s="49" t="s">
        <v>1016</v>
      </c>
      <c r="D476" s="14" t="s">
        <v>169</v>
      </c>
      <c r="E476" s="49" t="s">
        <v>1027</v>
      </c>
      <c r="F476" s="67" t="s">
        <v>1028</v>
      </c>
      <c r="G476" s="49" t="s">
        <v>18</v>
      </c>
      <c r="H476" s="49">
        <v>68</v>
      </c>
      <c r="I476" s="15">
        <v>80</v>
      </c>
      <c r="J476" s="64">
        <v>75.2</v>
      </c>
      <c r="K476" s="49">
        <v>6</v>
      </c>
      <c r="L476" s="49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8"/>
      <c r="FM476" s="68"/>
      <c r="FN476" s="68"/>
      <c r="FO476" s="68"/>
      <c r="FP476" s="68"/>
      <c r="FQ476" s="68"/>
      <c r="FR476" s="68"/>
      <c r="FS476" s="68"/>
      <c r="FT476" s="68"/>
      <c r="FU476" s="68"/>
      <c r="FV476" s="68"/>
      <c r="FW476" s="68"/>
      <c r="FX476" s="68"/>
      <c r="FY476" s="68"/>
      <c r="FZ476" s="68"/>
      <c r="GA476" s="68"/>
      <c r="GB476" s="68"/>
      <c r="GC476" s="68"/>
      <c r="GD476" s="68"/>
      <c r="GE476" s="68"/>
      <c r="GF476" s="68"/>
      <c r="GG476" s="68"/>
      <c r="GH476" s="68"/>
      <c r="GI476" s="68"/>
      <c r="GJ476" s="68"/>
      <c r="GK476" s="68"/>
      <c r="GL476" s="68"/>
      <c r="GM476" s="68"/>
      <c r="GN476" s="68"/>
      <c r="GO476" s="68"/>
      <c r="GP476" s="68"/>
      <c r="GQ476" s="68"/>
      <c r="GR476" s="68"/>
      <c r="GS476" s="68"/>
      <c r="GT476" s="68"/>
      <c r="GU476" s="68"/>
      <c r="GV476" s="68"/>
      <c r="GW476" s="68"/>
      <c r="GX476" s="68"/>
      <c r="GY476" s="68"/>
      <c r="GZ476" s="68"/>
      <c r="HA476" s="68"/>
      <c r="HB476" s="68"/>
      <c r="HC476" s="68"/>
      <c r="HD476" s="68"/>
      <c r="HE476" s="68"/>
      <c r="HF476" s="68"/>
      <c r="HG476" s="68"/>
      <c r="HH476" s="68"/>
      <c r="HI476" s="68"/>
      <c r="HJ476" s="68"/>
      <c r="HK476" s="68"/>
      <c r="HL476" s="68"/>
      <c r="HM476" s="68"/>
      <c r="HN476" s="68"/>
      <c r="HO476" s="68"/>
      <c r="HP476" s="68"/>
      <c r="HQ476" s="68"/>
      <c r="HR476" s="68"/>
      <c r="HS476" s="68"/>
      <c r="HT476" s="68"/>
      <c r="HU476" s="68"/>
      <c r="HV476" s="68"/>
      <c r="HW476" s="68"/>
      <c r="HX476" s="68"/>
      <c r="HY476" s="68"/>
      <c r="HZ476" s="68"/>
      <c r="IA476" s="68"/>
      <c r="IB476" s="68"/>
      <c r="IC476" s="68"/>
      <c r="ID476" s="68"/>
      <c r="IE476" s="68"/>
      <c r="IF476" s="68"/>
      <c r="IG476" s="68"/>
      <c r="IH476" s="68"/>
      <c r="II476" s="68"/>
      <c r="IJ476" s="68"/>
      <c r="IK476" s="68"/>
      <c r="IL476" s="68"/>
      <c r="IM476" s="68"/>
      <c r="IN476" s="68"/>
      <c r="IO476" s="68"/>
      <c r="IP476" s="68"/>
      <c r="IQ476" s="68"/>
      <c r="IR476" s="68"/>
    </row>
    <row r="477" spans="1:252" s="45" customFormat="1" ht="24.75" customHeight="1">
      <c r="A477" s="15">
        <v>474</v>
      </c>
      <c r="B477" s="14" t="s">
        <v>951</v>
      </c>
      <c r="C477" s="49" t="s">
        <v>1016</v>
      </c>
      <c r="D477" s="14" t="s">
        <v>169</v>
      </c>
      <c r="E477" s="49" t="s">
        <v>1029</v>
      </c>
      <c r="F477" s="67" t="s">
        <v>1030</v>
      </c>
      <c r="G477" s="49" t="s">
        <v>18</v>
      </c>
      <c r="H477" s="49">
        <v>69.6</v>
      </c>
      <c r="I477" s="15">
        <v>78.6</v>
      </c>
      <c r="J477" s="64">
        <v>75</v>
      </c>
      <c r="K477" s="49">
        <v>7</v>
      </c>
      <c r="L477" s="49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  <c r="EU477" s="68"/>
      <c r="EV477" s="68"/>
      <c r="EW477" s="68"/>
      <c r="EX477" s="68"/>
      <c r="EY477" s="68"/>
      <c r="EZ477" s="68"/>
      <c r="FA477" s="68"/>
      <c r="FB477" s="68"/>
      <c r="FC477" s="68"/>
      <c r="FD477" s="68"/>
      <c r="FE477" s="68"/>
      <c r="FF477" s="68"/>
      <c r="FG477" s="68"/>
      <c r="FH477" s="68"/>
      <c r="FI477" s="68"/>
      <c r="FJ477" s="68"/>
      <c r="FK477" s="68"/>
      <c r="FL477" s="68"/>
      <c r="FM477" s="68"/>
      <c r="FN477" s="68"/>
      <c r="FO477" s="68"/>
      <c r="FP477" s="68"/>
      <c r="FQ477" s="68"/>
      <c r="FR477" s="68"/>
      <c r="FS477" s="68"/>
      <c r="FT477" s="68"/>
      <c r="FU477" s="68"/>
      <c r="FV477" s="68"/>
      <c r="FW477" s="68"/>
      <c r="FX477" s="68"/>
      <c r="FY477" s="68"/>
      <c r="FZ477" s="68"/>
      <c r="GA477" s="68"/>
      <c r="GB477" s="68"/>
      <c r="GC477" s="68"/>
      <c r="GD477" s="68"/>
      <c r="GE477" s="68"/>
      <c r="GF477" s="68"/>
      <c r="GG477" s="68"/>
      <c r="GH477" s="68"/>
      <c r="GI477" s="68"/>
      <c r="GJ477" s="68"/>
      <c r="GK477" s="68"/>
      <c r="GL477" s="68"/>
      <c r="GM477" s="68"/>
      <c r="GN477" s="68"/>
      <c r="GO477" s="68"/>
      <c r="GP477" s="68"/>
      <c r="GQ477" s="68"/>
      <c r="GR477" s="68"/>
      <c r="GS477" s="68"/>
      <c r="GT477" s="68"/>
      <c r="GU477" s="68"/>
      <c r="GV477" s="68"/>
      <c r="GW477" s="68"/>
      <c r="GX477" s="68"/>
      <c r="GY477" s="68"/>
      <c r="GZ477" s="68"/>
      <c r="HA477" s="68"/>
      <c r="HB477" s="68"/>
      <c r="HC477" s="68"/>
      <c r="HD477" s="68"/>
      <c r="HE477" s="68"/>
      <c r="HF477" s="68"/>
      <c r="HG477" s="68"/>
      <c r="HH477" s="68"/>
      <c r="HI477" s="68"/>
      <c r="HJ477" s="68"/>
      <c r="HK477" s="68"/>
      <c r="HL477" s="68"/>
      <c r="HM477" s="68"/>
      <c r="HN477" s="68"/>
      <c r="HO477" s="68"/>
      <c r="HP477" s="68"/>
      <c r="HQ477" s="68"/>
      <c r="HR477" s="68"/>
      <c r="HS477" s="68"/>
      <c r="HT477" s="68"/>
      <c r="HU477" s="68"/>
      <c r="HV477" s="68"/>
      <c r="HW477" s="68"/>
      <c r="HX477" s="68"/>
      <c r="HY477" s="68"/>
      <c r="HZ477" s="68"/>
      <c r="IA477" s="68"/>
      <c r="IB477" s="68"/>
      <c r="IC477" s="68"/>
      <c r="ID477" s="68"/>
      <c r="IE477" s="68"/>
      <c r="IF477" s="68"/>
      <c r="IG477" s="68"/>
      <c r="IH477" s="68"/>
      <c r="II477" s="68"/>
      <c r="IJ477" s="68"/>
      <c r="IK477" s="68"/>
      <c r="IL477" s="68"/>
      <c r="IM477" s="68"/>
      <c r="IN477" s="68"/>
      <c r="IO477" s="68"/>
      <c r="IP477" s="68"/>
      <c r="IQ477" s="68"/>
      <c r="IR477" s="68"/>
    </row>
    <row r="478" spans="1:252" s="45" customFormat="1" ht="24.75" customHeight="1">
      <c r="A478" s="15">
        <v>475</v>
      </c>
      <c r="B478" s="14" t="s">
        <v>951</v>
      </c>
      <c r="C478" s="14" t="s">
        <v>1016</v>
      </c>
      <c r="D478" s="14" t="s">
        <v>169</v>
      </c>
      <c r="E478" s="14" t="s">
        <v>1031</v>
      </c>
      <c r="F478" s="14" t="s">
        <v>66</v>
      </c>
      <c r="G478" s="14" t="s">
        <v>18</v>
      </c>
      <c r="H478" s="14">
        <v>65.6</v>
      </c>
      <c r="I478" s="15">
        <v>79.4</v>
      </c>
      <c r="J478" s="64">
        <v>73.88</v>
      </c>
      <c r="K478" s="14">
        <v>8</v>
      </c>
      <c r="L478" s="49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  <c r="EU478" s="68"/>
      <c r="EV478" s="68"/>
      <c r="EW478" s="68"/>
      <c r="EX478" s="68"/>
      <c r="EY478" s="68"/>
      <c r="EZ478" s="68"/>
      <c r="FA478" s="68"/>
      <c r="FB478" s="68"/>
      <c r="FC478" s="68"/>
      <c r="FD478" s="68"/>
      <c r="FE478" s="68"/>
      <c r="FF478" s="68"/>
      <c r="FG478" s="68"/>
      <c r="FH478" s="68"/>
      <c r="FI478" s="68"/>
      <c r="FJ478" s="68"/>
      <c r="FK478" s="68"/>
      <c r="FL478" s="68"/>
      <c r="FM478" s="68"/>
      <c r="FN478" s="68"/>
      <c r="FO478" s="68"/>
      <c r="FP478" s="68"/>
      <c r="FQ478" s="68"/>
      <c r="FR478" s="68"/>
      <c r="FS478" s="68"/>
      <c r="FT478" s="68"/>
      <c r="FU478" s="68"/>
      <c r="FV478" s="68"/>
      <c r="FW478" s="68"/>
      <c r="FX478" s="68"/>
      <c r="FY478" s="68"/>
      <c r="FZ478" s="68"/>
      <c r="GA478" s="68"/>
      <c r="GB478" s="68"/>
      <c r="GC478" s="68"/>
      <c r="GD478" s="68"/>
      <c r="GE478" s="68"/>
      <c r="GF478" s="68"/>
      <c r="GG478" s="68"/>
      <c r="GH478" s="68"/>
      <c r="GI478" s="68"/>
      <c r="GJ478" s="68"/>
      <c r="GK478" s="68"/>
      <c r="GL478" s="68"/>
      <c r="GM478" s="68"/>
      <c r="GN478" s="68"/>
      <c r="GO478" s="68"/>
      <c r="GP478" s="68"/>
      <c r="GQ478" s="68"/>
      <c r="GR478" s="68"/>
      <c r="GS478" s="68"/>
      <c r="GT478" s="68"/>
      <c r="GU478" s="68"/>
      <c r="GV478" s="68"/>
      <c r="GW478" s="68"/>
      <c r="GX478" s="68"/>
      <c r="GY478" s="68"/>
      <c r="GZ478" s="68"/>
      <c r="HA478" s="68"/>
      <c r="HB478" s="68"/>
      <c r="HC478" s="68"/>
      <c r="HD478" s="68"/>
      <c r="HE478" s="68"/>
      <c r="HF478" s="68"/>
      <c r="HG478" s="68"/>
      <c r="HH478" s="68"/>
      <c r="HI478" s="68"/>
      <c r="HJ478" s="68"/>
      <c r="HK478" s="68"/>
      <c r="HL478" s="68"/>
      <c r="HM478" s="68"/>
      <c r="HN478" s="68"/>
      <c r="HO478" s="68"/>
      <c r="HP478" s="68"/>
      <c r="HQ478" s="68"/>
      <c r="HR478" s="68"/>
      <c r="HS478" s="68"/>
      <c r="HT478" s="68"/>
      <c r="HU478" s="68"/>
      <c r="HV478" s="68"/>
      <c r="HW478" s="68"/>
      <c r="HX478" s="68"/>
      <c r="HY478" s="68"/>
      <c r="HZ478" s="68"/>
      <c r="IA478" s="68"/>
      <c r="IB478" s="68"/>
      <c r="IC478" s="68"/>
      <c r="ID478" s="68"/>
      <c r="IE478" s="68"/>
      <c r="IF478" s="68"/>
      <c r="IG478" s="68"/>
      <c r="IH478" s="68"/>
      <c r="II478" s="68"/>
      <c r="IJ478" s="68"/>
      <c r="IK478" s="68"/>
      <c r="IL478" s="68"/>
      <c r="IM478" s="68"/>
      <c r="IN478" s="68"/>
      <c r="IO478" s="68"/>
      <c r="IP478" s="68"/>
      <c r="IQ478" s="68"/>
      <c r="IR478" s="68"/>
    </row>
    <row r="479" spans="1:252" s="45" customFormat="1" ht="24.75" customHeight="1">
      <c r="A479" s="15">
        <v>476</v>
      </c>
      <c r="B479" s="14" t="s">
        <v>951</v>
      </c>
      <c r="C479" s="49" t="s">
        <v>1016</v>
      </c>
      <c r="D479" s="14" t="s">
        <v>169</v>
      </c>
      <c r="E479" s="49" t="s">
        <v>1032</v>
      </c>
      <c r="F479" s="67" t="s">
        <v>1033</v>
      </c>
      <c r="G479" s="49" t="s">
        <v>18</v>
      </c>
      <c r="H479" s="49">
        <v>69.8</v>
      </c>
      <c r="I479" s="15">
        <v>68.8</v>
      </c>
      <c r="J479" s="64">
        <v>69.2</v>
      </c>
      <c r="K479" s="49">
        <v>9</v>
      </c>
      <c r="L479" s="49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  <c r="EY479" s="68"/>
      <c r="EZ479" s="68"/>
      <c r="FA479" s="68"/>
      <c r="FB479" s="68"/>
      <c r="FC479" s="68"/>
      <c r="FD479" s="68"/>
      <c r="FE479" s="68"/>
      <c r="FF479" s="68"/>
      <c r="FG479" s="68"/>
      <c r="FH479" s="68"/>
      <c r="FI479" s="68"/>
      <c r="FJ479" s="68"/>
      <c r="FK479" s="68"/>
      <c r="FL479" s="68"/>
      <c r="FM479" s="68"/>
      <c r="FN479" s="68"/>
      <c r="FO479" s="68"/>
      <c r="FP479" s="68"/>
      <c r="FQ479" s="68"/>
      <c r="FR479" s="68"/>
      <c r="FS479" s="68"/>
      <c r="FT479" s="68"/>
      <c r="FU479" s="68"/>
      <c r="FV479" s="68"/>
      <c r="FW479" s="68"/>
      <c r="FX479" s="68"/>
      <c r="FY479" s="68"/>
      <c r="FZ479" s="68"/>
      <c r="GA479" s="68"/>
      <c r="GB479" s="68"/>
      <c r="GC479" s="68"/>
      <c r="GD479" s="68"/>
      <c r="GE479" s="68"/>
      <c r="GF479" s="68"/>
      <c r="GG479" s="68"/>
      <c r="GH479" s="68"/>
      <c r="GI479" s="68"/>
      <c r="GJ479" s="68"/>
      <c r="GK479" s="68"/>
      <c r="GL479" s="68"/>
      <c r="GM479" s="68"/>
      <c r="GN479" s="68"/>
      <c r="GO479" s="68"/>
      <c r="GP479" s="68"/>
      <c r="GQ479" s="68"/>
      <c r="GR479" s="68"/>
      <c r="GS479" s="68"/>
      <c r="GT479" s="68"/>
      <c r="GU479" s="68"/>
      <c r="GV479" s="68"/>
      <c r="GW479" s="68"/>
      <c r="GX479" s="68"/>
      <c r="GY479" s="68"/>
      <c r="GZ479" s="68"/>
      <c r="HA479" s="68"/>
      <c r="HB479" s="68"/>
      <c r="HC479" s="68"/>
      <c r="HD479" s="68"/>
      <c r="HE479" s="68"/>
      <c r="HF479" s="68"/>
      <c r="HG479" s="68"/>
      <c r="HH479" s="68"/>
      <c r="HI479" s="68"/>
      <c r="HJ479" s="68"/>
      <c r="HK479" s="68"/>
      <c r="HL479" s="68"/>
      <c r="HM479" s="68"/>
      <c r="HN479" s="68"/>
      <c r="HO479" s="68"/>
      <c r="HP479" s="68"/>
      <c r="HQ479" s="68"/>
      <c r="HR479" s="68"/>
      <c r="HS479" s="68"/>
      <c r="HT479" s="68"/>
      <c r="HU479" s="68"/>
      <c r="HV479" s="68"/>
      <c r="HW479" s="68"/>
      <c r="HX479" s="68"/>
      <c r="HY479" s="68"/>
      <c r="HZ479" s="68"/>
      <c r="IA479" s="68"/>
      <c r="IB479" s="68"/>
      <c r="IC479" s="68"/>
      <c r="ID479" s="68"/>
      <c r="IE479" s="68"/>
      <c r="IF479" s="68"/>
      <c r="IG479" s="68"/>
      <c r="IH479" s="68"/>
      <c r="II479" s="68"/>
      <c r="IJ479" s="68"/>
      <c r="IK479" s="68"/>
      <c r="IL479" s="68"/>
      <c r="IM479" s="68"/>
      <c r="IN479" s="68"/>
      <c r="IO479" s="68"/>
      <c r="IP479" s="68"/>
      <c r="IQ479" s="68"/>
      <c r="IR479" s="68"/>
    </row>
    <row r="480" spans="1:252" s="45" customFormat="1" ht="24.75" customHeight="1">
      <c r="A480" s="15">
        <v>477</v>
      </c>
      <c r="B480" s="14" t="s">
        <v>951</v>
      </c>
      <c r="C480" s="49" t="s">
        <v>1016</v>
      </c>
      <c r="D480" s="14" t="s">
        <v>169</v>
      </c>
      <c r="E480" s="49" t="s">
        <v>1034</v>
      </c>
      <c r="F480" s="67" t="s">
        <v>1035</v>
      </c>
      <c r="G480" s="49" t="s">
        <v>18</v>
      </c>
      <c r="H480" s="49">
        <v>69</v>
      </c>
      <c r="I480" s="15">
        <v>0</v>
      </c>
      <c r="J480" s="64">
        <v>27.6</v>
      </c>
      <c r="K480" s="49">
        <v>10</v>
      </c>
      <c r="L480" s="49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8"/>
      <c r="FM480" s="68"/>
      <c r="FN480" s="68"/>
      <c r="FO480" s="68"/>
      <c r="FP480" s="68"/>
      <c r="FQ480" s="68"/>
      <c r="FR480" s="68"/>
      <c r="FS480" s="68"/>
      <c r="FT480" s="68"/>
      <c r="FU480" s="68"/>
      <c r="FV480" s="68"/>
      <c r="FW480" s="68"/>
      <c r="FX480" s="68"/>
      <c r="FY480" s="68"/>
      <c r="FZ480" s="68"/>
      <c r="GA480" s="68"/>
      <c r="GB480" s="68"/>
      <c r="GC480" s="68"/>
      <c r="GD480" s="68"/>
      <c r="GE480" s="68"/>
      <c r="GF480" s="68"/>
      <c r="GG480" s="68"/>
      <c r="GH480" s="68"/>
      <c r="GI480" s="68"/>
      <c r="GJ480" s="68"/>
      <c r="GK480" s="68"/>
      <c r="GL480" s="68"/>
      <c r="GM480" s="68"/>
      <c r="GN480" s="68"/>
      <c r="GO480" s="68"/>
      <c r="GP480" s="68"/>
      <c r="GQ480" s="68"/>
      <c r="GR480" s="68"/>
      <c r="GS480" s="68"/>
      <c r="GT480" s="68"/>
      <c r="GU480" s="68"/>
      <c r="GV480" s="68"/>
      <c r="GW480" s="68"/>
      <c r="GX480" s="68"/>
      <c r="GY480" s="68"/>
      <c r="GZ480" s="68"/>
      <c r="HA480" s="68"/>
      <c r="HB480" s="68"/>
      <c r="HC480" s="68"/>
      <c r="HD480" s="68"/>
      <c r="HE480" s="68"/>
      <c r="HF480" s="68"/>
      <c r="HG480" s="68"/>
      <c r="HH480" s="68"/>
      <c r="HI480" s="68"/>
      <c r="HJ480" s="68"/>
      <c r="HK480" s="68"/>
      <c r="HL480" s="68"/>
      <c r="HM480" s="68"/>
      <c r="HN480" s="68"/>
      <c r="HO480" s="68"/>
      <c r="HP480" s="68"/>
      <c r="HQ480" s="68"/>
      <c r="HR480" s="68"/>
      <c r="HS480" s="68"/>
      <c r="HT480" s="68"/>
      <c r="HU480" s="68"/>
      <c r="HV480" s="68"/>
      <c r="HW480" s="68"/>
      <c r="HX480" s="68"/>
      <c r="HY480" s="68"/>
      <c r="HZ480" s="68"/>
      <c r="IA480" s="68"/>
      <c r="IB480" s="68"/>
      <c r="IC480" s="68"/>
      <c r="ID480" s="68"/>
      <c r="IE480" s="68"/>
      <c r="IF480" s="68"/>
      <c r="IG480" s="68"/>
      <c r="IH480" s="68"/>
      <c r="II480" s="68"/>
      <c r="IJ480" s="68"/>
      <c r="IK480" s="68"/>
      <c r="IL480" s="68"/>
      <c r="IM480" s="68"/>
      <c r="IN480" s="68"/>
      <c r="IO480" s="68"/>
      <c r="IP480" s="68"/>
      <c r="IQ480" s="68"/>
      <c r="IR480" s="68"/>
    </row>
    <row r="481" spans="1:252" s="45" customFormat="1" ht="24.75" customHeight="1">
      <c r="A481" s="15">
        <v>478</v>
      </c>
      <c r="B481" s="14" t="s">
        <v>951</v>
      </c>
      <c r="C481" s="49" t="s">
        <v>1016</v>
      </c>
      <c r="D481" s="14" t="s">
        <v>169</v>
      </c>
      <c r="E481" s="49" t="s">
        <v>1036</v>
      </c>
      <c r="F481" s="67" t="s">
        <v>1037</v>
      </c>
      <c r="G481" s="49" t="s">
        <v>18</v>
      </c>
      <c r="H481" s="49">
        <v>67.2</v>
      </c>
      <c r="I481" s="15">
        <v>0</v>
      </c>
      <c r="J481" s="64">
        <v>26.88</v>
      </c>
      <c r="K481" s="49">
        <v>11</v>
      </c>
      <c r="L481" s="49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8"/>
      <c r="FM481" s="68"/>
      <c r="FN481" s="68"/>
      <c r="FO481" s="68"/>
      <c r="FP481" s="68"/>
      <c r="FQ481" s="68"/>
      <c r="FR481" s="68"/>
      <c r="FS481" s="68"/>
      <c r="FT481" s="68"/>
      <c r="FU481" s="68"/>
      <c r="FV481" s="68"/>
      <c r="FW481" s="68"/>
      <c r="FX481" s="68"/>
      <c r="FY481" s="68"/>
      <c r="FZ481" s="68"/>
      <c r="GA481" s="68"/>
      <c r="GB481" s="68"/>
      <c r="GC481" s="68"/>
      <c r="GD481" s="68"/>
      <c r="GE481" s="68"/>
      <c r="GF481" s="68"/>
      <c r="GG481" s="68"/>
      <c r="GH481" s="68"/>
      <c r="GI481" s="68"/>
      <c r="GJ481" s="68"/>
      <c r="GK481" s="68"/>
      <c r="GL481" s="68"/>
      <c r="GM481" s="68"/>
      <c r="GN481" s="68"/>
      <c r="GO481" s="68"/>
      <c r="GP481" s="68"/>
      <c r="GQ481" s="68"/>
      <c r="GR481" s="68"/>
      <c r="GS481" s="68"/>
      <c r="GT481" s="68"/>
      <c r="GU481" s="68"/>
      <c r="GV481" s="68"/>
      <c r="GW481" s="68"/>
      <c r="GX481" s="68"/>
      <c r="GY481" s="68"/>
      <c r="GZ481" s="68"/>
      <c r="HA481" s="68"/>
      <c r="HB481" s="68"/>
      <c r="HC481" s="68"/>
      <c r="HD481" s="68"/>
      <c r="HE481" s="68"/>
      <c r="HF481" s="68"/>
      <c r="HG481" s="68"/>
      <c r="HH481" s="68"/>
      <c r="HI481" s="68"/>
      <c r="HJ481" s="68"/>
      <c r="HK481" s="68"/>
      <c r="HL481" s="68"/>
      <c r="HM481" s="68"/>
      <c r="HN481" s="68"/>
      <c r="HO481" s="68"/>
      <c r="HP481" s="68"/>
      <c r="HQ481" s="68"/>
      <c r="HR481" s="68"/>
      <c r="HS481" s="68"/>
      <c r="HT481" s="68"/>
      <c r="HU481" s="68"/>
      <c r="HV481" s="68"/>
      <c r="HW481" s="68"/>
      <c r="HX481" s="68"/>
      <c r="HY481" s="68"/>
      <c r="HZ481" s="68"/>
      <c r="IA481" s="68"/>
      <c r="IB481" s="68"/>
      <c r="IC481" s="68"/>
      <c r="ID481" s="68"/>
      <c r="IE481" s="68"/>
      <c r="IF481" s="68"/>
      <c r="IG481" s="68"/>
      <c r="IH481" s="68"/>
      <c r="II481" s="68"/>
      <c r="IJ481" s="68"/>
      <c r="IK481" s="68"/>
      <c r="IL481" s="68"/>
      <c r="IM481" s="68"/>
      <c r="IN481" s="68"/>
      <c r="IO481" s="68"/>
      <c r="IP481" s="68"/>
      <c r="IQ481" s="68"/>
      <c r="IR481" s="68"/>
    </row>
    <row r="482" spans="1:252" s="45" customFormat="1" ht="24.75" customHeight="1">
      <c r="A482" s="15">
        <v>479</v>
      </c>
      <c r="B482" s="14" t="s">
        <v>951</v>
      </c>
      <c r="C482" s="14" t="s">
        <v>1016</v>
      </c>
      <c r="D482" s="14" t="s">
        <v>169</v>
      </c>
      <c r="E482" s="14" t="s">
        <v>1038</v>
      </c>
      <c r="F482" s="14" t="s">
        <v>1039</v>
      </c>
      <c r="G482" s="14" t="s">
        <v>18</v>
      </c>
      <c r="H482" s="14">
        <v>65.6</v>
      </c>
      <c r="I482" s="15">
        <v>0</v>
      </c>
      <c r="J482" s="64">
        <v>26.24</v>
      </c>
      <c r="K482" s="14">
        <v>12</v>
      </c>
      <c r="L482" s="49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  <c r="EY482" s="68"/>
      <c r="EZ482" s="68"/>
      <c r="FA482" s="68"/>
      <c r="FB482" s="68"/>
      <c r="FC482" s="68"/>
      <c r="FD482" s="68"/>
      <c r="FE482" s="68"/>
      <c r="FF482" s="68"/>
      <c r="FG482" s="68"/>
      <c r="FH482" s="68"/>
      <c r="FI482" s="68"/>
      <c r="FJ482" s="68"/>
      <c r="FK482" s="68"/>
      <c r="FL482" s="68"/>
      <c r="FM482" s="68"/>
      <c r="FN482" s="68"/>
      <c r="FO482" s="68"/>
      <c r="FP482" s="68"/>
      <c r="FQ482" s="68"/>
      <c r="FR482" s="68"/>
      <c r="FS482" s="68"/>
      <c r="FT482" s="68"/>
      <c r="FU482" s="68"/>
      <c r="FV482" s="68"/>
      <c r="FW482" s="68"/>
      <c r="FX482" s="68"/>
      <c r="FY482" s="68"/>
      <c r="FZ482" s="68"/>
      <c r="GA482" s="68"/>
      <c r="GB482" s="68"/>
      <c r="GC482" s="68"/>
      <c r="GD482" s="68"/>
      <c r="GE482" s="68"/>
      <c r="GF482" s="68"/>
      <c r="GG482" s="68"/>
      <c r="GH482" s="68"/>
      <c r="GI482" s="68"/>
      <c r="GJ482" s="68"/>
      <c r="GK482" s="68"/>
      <c r="GL482" s="68"/>
      <c r="GM482" s="68"/>
      <c r="GN482" s="68"/>
      <c r="GO482" s="68"/>
      <c r="GP482" s="68"/>
      <c r="GQ482" s="68"/>
      <c r="GR482" s="68"/>
      <c r="GS482" s="68"/>
      <c r="GT482" s="68"/>
      <c r="GU482" s="68"/>
      <c r="GV482" s="68"/>
      <c r="GW482" s="68"/>
      <c r="GX482" s="68"/>
      <c r="GY482" s="68"/>
      <c r="GZ482" s="68"/>
      <c r="HA482" s="68"/>
      <c r="HB482" s="68"/>
      <c r="HC482" s="68"/>
      <c r="HD482" s="68"/>
      <c r="HE482" s="68"/>
      <c r="HF482" s="68"/>
      <c r="HG482" s="68"/>
      <c r="HH482" s="68"/>
      <c r="HI482" s="68"/>
      <c r="HJ482" s="68"/>
      <c r="HK482" s="68"/>
      <c r="HL482" s="68"/>
      <c r="HM482" s="68"/>
      <c r="HN482" s="68"/>
      <c r="HO482" s="68"/>
      <c r="HP482" s="68"/>
      <c r="HQ482" s="68"/>
      <c r="HR482" s="68"/>
      <c r="HS482" s="68"/>
      <c r="HT482" s="68"/>
      <c r="HU482" s="68"/>
      <c r="HV482" s="68"/>
      <c r="HW482" s="68"/>
      <c r="HX482" s="68"/>
      <c r="HY482" s="68"/>
      <c r="HZ482" s="68"/>
      <c r="IA482" s="68"/>
      <c r="IB482" s="68"/>
      <c r="IC482" s="68"/>
      <c r="ID482" s="68"/>
      <c r="IE482" s="68"/>
      <c r="IF482" s="68"/>
      <c r="IG482" s="68"/>
      <c r="IH482" s="68"/>
      <c r="II482" s="68"/>
      <c r="IJ482" s="68"/>
      <c r="IK482" s="68"/>
      <c r="IL482" s="68"/>
      <c r="IM482" s="68"/>
      <c r="IN482" s="68"/>
      <c r="IO482" s="68"/>
      <c r="IP482" s="68"/>
      <c r="IQ482" s="68"/>
      <c r="IR482" s="68"/>
    </row>
    <row r="483" spans="1:252" s="45" customFormat="1" ht="24.75" customHeight="1">
      <c r="A483" s="15">
        <v>480</v>
      </c>
      <c r="B483" s="14" t="s">
        <v>951</v>
      </c>
      <c r="C483" s="49" t="s">
        <v>1040</v>
      </c>
      <c r="D483" s="14" t="s">
        <v>169</v>
      </c>
      <c r="E483" s="49" t="s">
        <v>1041</v>
      </c>
      <c r="F483" s="67" t="s">
        <v>1042</v>
      </c>
      <c r="G483" s="49" t="s">
        <v>22</v>
      </c>
      <c r="H483" s="49">
        <v>64</v>
      </c>
      <c r="I483" s="49">
        <v>83.2</v>
      </c>
      <c r="J483" s="49">
        <f aca="true" t="shared" si="27" ref="J483:J491">(H483*0.4)+(I483*0.6)</f>
        <v>75.52000000000001</v>
      </c>
      <c r="K483" s="49">
        <v>1</v>
      </c>
      <c r="L483" s="49" t="s">
        <v>19</v>
      </c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  <c r="EY483" s="68"/>
      <c r="EZ483" s="68"/>
      <c r="FA483" s="68"/>
      <c r="FB483" s="68"/>
      <c r="FC483" s="68"/>
      <c r="FD483" s="68"/>
      <c r="FE483" s="68"/>
      <c r="FF483" s="68"/>
      <c r="FG483" s="68"/>
      <c r="FH483" s="68"/>
      <c r="FI483" s="68"/>
      <c r="FJ483" s="68"/>
      <c r="FK483" s="68"/>
      <c r="FL483" s="68"/>
      <c r="FM483" s="68"/>
      <c r="FN483" s="68"/>
      <c r="FO483" s="68"/>
      <c r="FP483" s="68"/>
      <c r="FQ483" s="68"/>
      <c r="FR483" s="68"/>
      <c r="FS483" s="68"/>
      <c r="FT483" s="68"/>
      <c r="FU483" s="68"/>
      <c r="FV483" s="68"/>
      <c r="FW483" s="68"/>
      <c r="FX483" s="68"/>
      <c r="FY483" s="68"/>
      <c r="FZ483" s="68"/>
      <c r="GA483" s="68"/>
      <c r="GB483" s="68"/>
      <c r="GC483" s="68"/>
      <c r="GD483" s="68"/>
      <c r="GE483" s="68"/>
      <c r="GF483" s="68"/>
      <c r="GG483" s="68"/>
      <c r="GH483" s="68"/>
      <c r="GI483" s="68"/>
      <c r="GJ483" s="68"/>
      <c r="GK483" s="68"/>
      <c r="GL483" s="68"/>
      <c r="GM483" s="68"/>
      <c r="GN483" s="68"/>
      <c r="GO483" s="68"/>
      <c r="GP483" s="68"/>
      <c r="GQ483" s="68"/>
      <c r="GR483" s="68"/>
      <c r="GS483" s="68"/>
      <c r="GT483" s="68"/>
      <c r="GU483" s="68"/>
      <c r="GV483" s="68"/>
      <c r="GW483" s="68"/>
      <c r="GX483" s="68"/>
      <c r="GY483" s="68"/>
      <c r="GZ483" s="68"/>
      <c r="HA483" s="68"/>
      <c r="HB483" s="68"/>
      <c r="HC483" s="68"/>
      <c r="HD483" s="68"/>
      <c r="HE483" s="68"/>
      <c r="HF483" s="68"/>
      <c r="HG483" s="68"/>
      <c r="HH483" s="68"/>
      <c r="HI483" s="68"/>
      <c r="HJ483" s="68"/>
      <c r="HK483" s="68"/>
      <c r="HL483" s="68"/>
      <c r="HM483" s="68"/>
      <c r="HN483" s="68"/>
      <c r="HO483" s="68"/>
      <c r="HP483" s="68"/>
      <c r="HQ483" s="68"/>
      <c r="HR483" s="68"/>
      <c r="HS483" s="68"/>
      <c r="HT483" s="68"/>
      <c r="HU483" s="68"/>
      <c r="HV483" s="68"/>
      <c r="HW483" s="68"/>
      <c r="HX483" s="68"/>
      <c r="HY483" s="68"/>
      <c r="HZ483" s="68"/>
      <c r="IA483" s="68"/>
      <c r="IB483" s="68"/>
      <c r="IC483" s="68"/>
      <c r="ID483" s="68"/>
      <c r="IE483" s="68"/>
      <c r="IF483" s="68"/>
      <c r="IG483" s="68"/>
      <c r="IH483" s="68"/>
      <c r="II483" s="68"/>
      <c r="IJ483" s="68"/>
      <c r="IK483" s="68"/>
      <c r="IL483" s="68"/>
      <c r="IM483" s="68"/>
      <c r="IN483" s="68"/>
      <c r="IO483" s="68"/>
      <c r="IP483" s="68"/>
      <c r="IQ483" s="68"/>
      <c r="IR483" s="68"/>
    </row>
    <row r="484" spans="1:252" s="45" customFormat="1" ht="24.75" customHeight="1">
      <c r="A484" s="15">
        <v>481</v>
      </c>
      <c r="B484" s="14" t="s">
        <v>951</v>
      </c>
      <c r="C484" s="49" t="s">
        <v>1040</v>
      </c>
      <c r="D484" s="14" t="s">
        <v>169</v>
      </c>
      <c r="E484" s="49" t="s">
        <v>1043</v>
      </c>
      <c r="F484" s="67" t="s">
        <v>1044</v>
      </c>
      <c r="G484" s="49" t="s">
        <v>22</v>
      </c>
      <c r="H484" s="49">
        <v>65.6</v>
      </c>
      <c r="I484" s="49">
        <v>82</v>
      </c>
      <c r="J484" s="49">
        <f t="shared" si="27"/>
        <v>75.44</v>
      </c>
      <c r="K484" s="49">
        <v>2</v>
      </c>
      <c r="L484" s="49" t="s">
        <v>19</v>
      </c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  <c r="EY484" s="68"/>
      <c r="EZ484" s="68"/>
      <c r="FA484" s="68"/>
      <c r="FB484" s="68"/>
      <c r="FC484" s="68"/>
      <c r="FD484" s="68"/>
      <c r="FE484" s="68"/>
      <c r="FF484" s="68"/>
      <c r="FG484" s="68"/>
      <c r="FH484" s="68"/>
      <c r="FI484" s="68"/>
      <c r="FJ484" s="68"/>
      <c r="FK484" s="68"/>
      <c r="FL484" s="68"/>
      <c r="FM484" s="68"/>
      <c r="FN484" s="68"/>
      <c r="FO484" s="68"/>
      <c r="FP484" s="68"/>
      <c r="FQ484" s="68"/>
      <c r="FR484" s="68"/>
      <c r="FS484" s="68"/>
      <c r="FT484" s="68"/>
      <c r="FU484" s="68"/>
      <c r="FV484" s="68"/>
      <c r="FW484" s="68"/>
      <c r="FX484" s="68"/>
      <c r="FY484" s="68"/>
      <c r="FZ484" s="68"/>
      <c r="GA484" s="68"/>
      <c r="GB484" s="68"/>
      <c r="GC484" s="68"/>
      <c r="GD484" s="68"/>
      <c r="GE484" s="68"/>
      <c r="GF484" s="68"/>
      <c r="GG484" s="68"/>
      <c r="GH484" s="68"/>
      <c r="GI484" s="68"/>
      <c r="GJ484" s="68"/>
      <c r="GK484" s="68"/>
      <c r="GL484" s="68"/>
      <c r="GM484" s="68"/>
      <c r="GN484" s="68"/>
      <c r="GO484" s="68"/>
      <c r="GP484" s="68"/>
      <c r="GQ484" s="68"/>
      <c r="GR484" s="68"/>
      <c r="GS484" s="68"/>
      <c r="GT484" s="68"/>
      <c r="GU484" s="68"/>
      <c r="GV484" s="68"/>
      <c r="GW484" s="68"/>
      <c r="GX484" s="68"/>
      <c r="GY484" s="68"/>
      <c r="GZ484" s="68"/>
      <c r="HA484" s="68"/>
      <c r="HB484" s="68"/>
      <c r="HC484" s="68"/>
      <c r="HD484" s="68"/>
      <c r="HE484" s="68"/>
      <c r="HF484" s="68"/>
      <c r="HG484" s="68"/>
      <c r="HH484" s="68"/>
      <c r="HI484" s="68"/>
      <c r="HJ484" s="68"/>
      <c r="HK484" s="68"/>
      <c r="HL484" s="68"/>
      <c r="HM484" s="68"/>
      <c r="HN484" s="68"/>
      <c r="HO484" s="68"/>
      <c r="HP484" s="68"/>
      <c r="HQ484" s="68"/>
      <c r="HR484" s="68"/>
      <c r="HS484" s="68"/>
      <c r="HT484" s="68"/>
      <c r="HU484" s="68"/>
      <c r="HV484" s="68"/>
      <c r="HW484" s="68"/>
      <c r="HX484" s="68"/>
      <c r="HY484" s="68"/>
      <c r="HZ484" s="68"/>
      <c r="IA484" s="68"/>
      <c r="IB484" s="68"/>
      <c r="IC484" s="68"/>
      <c r="ID484" s="68"/>
      <c r="IE484" s="68"/>
      <c r="IF484" s="68"/>
      <c r="IG484" s="68"/>
      <c r="IH484" s="68"/>
      <c r="II484" s="68"/>
      <c r="IJ484" s="68"/>
      <c r="IK484" s="68"/>
      <c r="IL484" s="68"/>
      <c r="IM484" s="68"/>
      <c r="IN484" s="68"/>
      <c r="IO484" s="68"/>
      <c r="IP484" s="68"/>
      <c r="IQ484" s="68"/>
      <c r="IR484" s="68"/>
    </row>
    <row r="485" spans="1:252" s="45" customFormat="1" ht="24.75" customHeight="1">
      <c r="A485" s="15">
        <v>482</v>
      </c>
      <c r="B485" s="14" t="s">
        <v>951</v>
      </c>
      <c r="C485" s="49" t="s">
        <v>1040</v>
      </c>
      <c r="D485" s="14" t="s">
        <v>169</v>
      </c>
      <c r="E485" s="49" t="s">
        <v>1045</v>
      </c>
      <c r="F485" s="67" t="s">
        <v>1046</v>
      </c>
      <c r="G485" s="49" t="s">
        <v>22</v>
      </c>
      <c r="H485" s="49">
        <v>64.8</v>
      </c>
      <c r="I485" s="49">
        <v>81.6</v>
      </c>
      <c r="J485" s="49">
        <f t="shared" si="27"/>
        <v>74.88</v>
      </c>
      <c r="K485" s="49">
        <v>3</v>
      </c>
      <c r="L485" s="49" t="s">
        <v>19</v>
      </c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  <c r="IE485" s="68"/>
      <c r="IF485" s="68"/>
      <c r="IG485" s="68"/>
      <c r="IH485" s="68"/>
      <c r="II485" s="68"/>
      <c r="IJ485" s="68"/>
      <c r="IK485" s="68"/>
      <c r="IL485" s="68"/>
      <c r="IM485" s="68"/>
      <c r="IN485" s="68"/>
      <c r="IO485" s="68"/>
      <c r="IP485" s="68"/>
      <c r="IQ485" s="68"/>
      <c r="IR485" s="68"/>
    </row>
    <row r="486" spans="1:252" s="45" customFormat="1" ht="24.75" customHeight="1">
      <c r="A486" s="15">
        <v>483</v>
      </c>
      <c r="B486" s="14" t="s">
        <v>951</v>
      </c>
      <c r="C486" s="49" t="s">
        <v>1040</v>
      </c>
      <c r="D486" s="14" t="s">
        <v>169</v>
      </c>
      <c r="E486" s="49" t="s">
        <v>1047</v>
      </c>
      <c r="F486" s="67" t="s">
        <v>1048</v>
      </c>
      <c r="G486" s="49" t="s">
        <v>22</v>
      </c>
      <c r="H486" s="49">
        <v>64</v>
      </c>
      <c r="I486" s="49">
        <v>80.2</v>
      </c>
      <c r="J486" s="49">
        <f t="shared" si="27"/>
        <v>73.72</v>
      </c>
      <c r="K486" s="49">
        <v>4</v>
      </c>
      <c r="L486" s="49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  <c r="IE486" s="68"/>
      <c r="IF486" s="68"/>
      <c r="IG486" s="68"/>
      <c r="IH486" s="68"/>
      <c r="II486" s="68"/>
      <c r="IJ486" s="68"/>
      <c r="IK486" s="68"/>
      <c r="IL486" s="68"/>
      <c r="IM486" s="68"/>
      <c r="IN486" s="68"/>
      <c r="IO486" s="68"/>
      <c r="IP486" s="68"/>
      <c r="IQ486" s="68"/>
      <c r="IR486" s="68"/>
    </row>
    <row r="487" spans="1:252" s="45" customFormat="1" ht="24.75" customHeight="1">
      <c r="A487" s="15">
        <v>484</v>
      </c>
      <c r="B487" s="14" t="s">
        <v>951</v>
      </c>
      <c r="C487" s="14" t="s">
        <v>1040</v>
      </c>
      <c r="D487" s="14" t="s">
        <v>169</v>
      </c>
      <c r="E487" s="14" t="s">
        <v>1049</v>
      </c>
      <c r="F487" s="14" t="s">
        <v>1050</v>
      </c>
      <c r="G487" s="14" t="s">
        <v>22</v>
      </c>
      <c r="H487" s="14">
        <v>62.4</v>
      </c>
      <c r="I487" s="14">
        <v>76.4</v>
      </c>
      <c r="J487" s="49">
        <f t="shared" si="27"/>
        <v>70.80000000000001</v>
      </c>
      <c r="K487" s="14">
        <v>5</v>
      </c>
      <c r="L487" s="49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  <c r="IE487" s="68"/>
      <c r="IF487" s="68"/>
      <c r="IG487" s="68"/>
      <c r="IH487" s="68"/>
      <c r="II487" s="68"/>
      <c r="IJ487" s="68"/>
      <c r="IK487" s="68"/>
      <c r="IL487" s="68"/>
      <c r="IM487" s="68"/>
      <c r="IN487" s="68"/>
      <c r="IO487" s="68"/>
      <c r="IP487" s="68"/>
      <c r="IQ487" s="68"/>
      <c r="IR487" s="68"/>
    </row>
    <row r="488" spans="1:252" s="45" customFormat="1" ht="24.75" customHeight="1">
      <c r="A488" s="15">
        <v>485</v>
      </c>
      <c r="B488" s="14" t="s">
        <v>951</v>
      </c>
      <c r="C488" s="14" t="s">
        <v>1040</v>
      </c>
      <c r="D488" s="14" t="s">
        <v>169</v>
      </c>
      <c r="E488" s="14" t="s">
        <v>1051</v>
      </c>
      <c r="F488" s="14" t="s">
        <v>1052</v>
      </c>
      <c r="G488" s="14" t="s">
        <v>22</v>
      </c>
      <c r="H488" s="14">
        <v>61.8</v>
      </c>
      <c r="I488" s="14">
        <v>74</v>
      </c>
      <c r="J488" s="49">
        <f t="shared" si="27"/>
        <v>69.12</v>
      </c>
      <c r="K488" s="14">
        <v>6</v>
      </c>
      <c r="L488" s="49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  <c r="IE488" s="68"/>
      <c r="IF488" s="68"/>
      <c r="IG488" s="68"/>
      <c r="IH488" s="68"/>
      <c r="II488" s="68"/>
      <c r="IJ488" s="68"/>
      <c r="IK488" s="68"/>
      <c r="IL488" s="68"/>
      <c r="IM488" s="68"/>
      <c r="IN488" s="68"/>
      <c r="IO488" s="68"/>
      <c r="IP488" s="68"/>
      <c r="IQ488" s="68"/>
      <c r="IR488" s="68"/>
    </row>
    <row r="489" spans="1:252" s="45" customFormat="1" ht="24.75" customHeight="1">
      <c r="A489" s="15">
        <v>486</v>
      </c>
      <c r="B489" s="14" t="s">
        <v>951</v>
      </c>
      <c r="C489" s="49" t="s">
        <v>1040</v>
      </c>
      <c r="D489" s="14" t="s">
        <v>169</v>
      </c>
      <c r="E489" s="49" t="s">
        <v>1053</v>
      </c>
      <c r="F489" s="67" t="s">
        <v>1054</v>
      </c>
      <c r="G489" s="49" t="s">
        <v>22</v>
      </c>
      <c r="H489" s="49">
        <v>72.8</v>
      </c>
      <c r="I489" s="49">
        <v>0</v>
      </c>
      <c r="J489" s="49">
        <f t="shared" si="27"/>
        <v>29.12</v>
      </c>
      <c r="K489" s="49">
        <v>7</v>
      </c>
      <c r="L489" s="49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  <c r="EY489" s="68"/>
      <c r="EZ489" s="68"/>
      <c r="FA489" s="68"/>
      <c r="FB489" s="68"/>
      <c r="FC489" s="68"/>
      <c r="FD489" s="68"/>
      <c r="FE489" s="68"/>
      <c r="FF489" s="68"/>
      <c r="FG489" s="68"/>
      <c r="FH489" s="68"/>
      <c r="FI489" s="68"/>
      <c r="FJ489" s="68"/>
      <c r="FK489" s="68"/>
      <c r="FL489" s="68"/>
      <c r="FM489" s="68"/>
      <c r="FN489" s="68"/>
      <c r="FO489" s="68"/>
      <c r="FP489" s="68"/>
      <c r="FQ489" s="68"/>
      <c r="FR489" s="68"/>
      <c r="FS489" s="68"/>
      <c r="FT489" s="68"/>
      <c r="FU489" s="68"/>
      <c r="FV489" s="68"/>
      <c r="FW489" s="68"/>
      <c r="FX489" s="68"/>
      <c r="FY489" s="68"/>
      <c r="FZ489" s="68"/>
      <c r="GA489" s="68"/>
      <c r="GB489" s="68"/>
      <c r="GC489" s="68"/>
      <c r="GD489" s="68"/>
      <c r="GE489" s="68"/>
      <c r="GF489" s="68"/>
      <c r="GG489" s="68"/>
      <c r="GH489" s="68"/>
      <c r="GI489" s="68"/>
      <c r="GJ489" s="68"/>
      <c r="GK489" s="68"/>
      <c r="GL489" s="68"/>
      <c r="GM489" s="68"/>
      <c r="GN489" s="68"/>
      <c r="GO489" s="68"/>
      <c r="GP489" s="68"/>
      <c r="GQ489" s="68"/>
      <c r="GR489" s="68"/>
      <c r="GS489" s="68"/>
      <c r="GT489" s="68"/>
      <c r="GU489" s="68"/>
      <c r="GV489" s="68"/>
      <c r="GW489" s="68"/>
      <c r="GX489" s="68"/>
      <c r="GY489" s="68"/>
      <c r="GZ489" s="68"/>
      <c r="HA489" s="68"/>
      <c r="HB489" s="68"/>
      <c r="HC489" s="68"/>
      <c r="HD489" s="68"/>
      <c r="HE489" s="68"/>
      <c r="HF489" s="68"/>
      <c r="HG489" s="68"/>
      <c r="HH489" s="68"/>
      <c r="HI489" s="68"/>
      <c r="HJ489" s="68"/>
      <c r="HK489" s="68"/>
      <c r="HL489" s="68"/>
      <c r="HM489" s="68"/>
      <c r="HN489" s="68"/>
      <c r="HO489" s="68"/>
      <c r="HP489" s="68"/>
      <c r="HQ489" s="68"/>
      <c r="HR489" s="68"/>
      <c r="HS489" s="68"/>
      <c r="HT489" s="68"/>
      <c r="HU489" s="68"/>
      <c r="HV489" s="68"/>
      <c r="HW489" s="68"/>
      <c r="HX489" s="68"/>
      <c r="HY489" s="68"/>
      <c r="HZ489" s="68"/>
      <c r="IA489" s="68"/>
      <c r="IB489" s="68"/>
      <c r="IC489" s="68"/>
      <c r="ID489" s="68"/>
      <c r="IE489" s="68"/>
      <c r="IF489" s="68"/>
      <c r="IG489" s="68"/>
      <c r="IH489" s="68"/>
      <c r="II489" s="68"/>
      <c r="IJ489" s="68"/>
      <c r="IK489" s="68"/>
      <c r="IL489" s="68"/>
      <c r="IM489" s="68"/>
      <c r="IN489" s="68"/>
      <c r="IO489" s="68"/>
      <c r="IP489" s="68"/>
      <c r="IQ489" s="68"/>
      <c r="IR489" s="68"/>
    </row>
    <row r="490" spans="1:252" s="45" customFormat="1" ht="24.75" customHeight="1">
      <c r="A490" s="15">
        <v>487</v>
      </c>
      <c r="B490" s="14" t="s">
        <v>951</v>
      </c>
      <c r="C490" s="49" t="s">
        <v>1040</v>
      </c>
      <c r="D490" s="14" t="s">
        <v>169</v>
      </c>
      <c r="E490" s="49" t="s">
        <v>1055</v>
      </c>
      <c r="F490" s="67" t="s">
        <v>1056</v>
      </c>
      <c r="G490" s="49" t="s">
        <v>22</v>
      </c>
      <c r="H490" s="49">
        <v>68</v>
      </c>
      <c r="I490" s="49">
        <v>0</v>
      </c>
      <c r="J490" s="49">
        <f t="shared" si="27"/>
        <v>27.200000000000003</v>
      </c>
      <c r="K490" s="49">
        <v>8</v>
      </c>
      <c r="L490" s="49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  <c r="IE490" s="68"/>
      <c r="IF490" s="68"/>
      <c r="IG490" s="68"/>
      <c r="IH490" s="68"/>
      <c r="II490" s="68"/>
      <c r="IJ490" s="68"/>
      <c r="IK490" s="68"/>
      <c r="IL490" s="68"/>
      <c r="IM490" s="68"/>
      <c r="IN490" s="68"/>
      <c r="IO490" s="68"/>
      <c r="IP490" s="68"/>
      <c r="IQ490" s="68"/>
      <c r="IR490" s="68"/>
    </row>
    <row r="491" spans="1:252" s="45" customFormat="1" ht="24.75" customHeight="1">
      <c r="A491" s="15">
        <v>488</v>
      </c>
      <c r="B491" s="14" t="s">
        <v>951</v>
      </c>
      <c r="C491" s="49" t="s">
        <v>1040</v>
      </c>
      <c r="D491" s="14" t="s">
        <v>169</v>
      </c>
      <c r="E491" s="49" t="s">
        <v>1057</v>
      </c>
      <c r="F491" s="67" t="s">
        <v>1058</v>
      </c>
      <c r="G491" s="49" t="s">
        <v>22</v>
      </c>
      <c r="H491" s="49">
        <v>64.8</v>
      </c>
      <c r="I491" s="49">
        <v>0</v>
      </c>
      <c r="J491" s="49">
        <f t="shared" si="27"/>
        <v>25.92</v>
      </c>
      <c r="K491" s="49">
        <v>9</v>
      </c>
      <c r="L491" s="49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  <c r="EU491" s="68"/>
      <c r="EV491" s="68"/>
      <c r="EW491" s="68"/>
      <c r="EX491" s="68"/>
      <c r="EY491" s="68"/>
      <c r="EZ491" s="68"/>
      <c r="FA491" s="68"/>
      <c r="FB491" s="68"/>
      <c r="FC491" s="68"/>
      <c r="FD491" s="68"/>
      <c r="FE491" s="68"/>
      <c r="FF491" s="68"/>
      <c r="FG491" s="68"/>
      <c r="FH491" s="68"/>
      <c r="FI491" s="68"/>
      <c r="FJ491" s="68"/>
      <c r="FK491" s="68"/>
      <c r="FL491" s="68"/>
      <c r="FM491" s="68"/>
      <c r="FN491" s="68"/>
      <c r="FO491" s="68"/>
      <c r="FP491" s="68"/>
      <c r="FQ491" s="68"/>
      <c r="FR491" s="68"/>
      <c r="FS491" s="68"/>
      <c r="FT491" s="68"/>
      <c r="FU491" s="68"/>
      <c r="FV491" s="68"/>
      <c r="FW491" s="68"/>
      <c r="FX491" s="68"/>
      <c r="FY491" s="68"/>
      <c r="FZ491" s="68"/>
      <c r="GA491" s="68"/>
      <c r="GB491" s="68"/>
      <c r="GC491" s="68"/>
      <c r="GD491" s="68"/>
      <c r="GE491" s="68"/>
      <c r="GF491" s="68"/>
      <c r="GG491" s="68"/>
      <c r="GH491" s="68"/>
      <c r="GI491" s="68"/>
      <c r="GJ491" s="68"/>
      <c r="GK491" s="68"/>
      <c r="GL491" s="68"/>
      <c r="GM491" s="68"/>
      <c r="GN491" s="68"/>
      <c r="GO491" s="68"/>
      <c r="GP491" s="68"/>
      <c r="GQ491" s="68"/>
      <c r="GR491" s="68"/>
      <c r="GS491" s="68"/>
      <c r="GT491" s="68"/>
      <c r="GU491" s="68"/>
      <c r="GV491" s="68"/>
      <c r="GW491" s="68"/>
      <c r="GX491" s="68"/>
      <c r="GY491" s="68"/>
      <c r="GZ491" s="68"/>
      <c r="HA491" s="68"/>
      <c r="HB491" s="68"/>
      <c r="HC491" s="68"/>
      <c r="HD491" s="68"/>
      <c r="HE491" s="68"/>
      <c r="HF491" s="68"/>
      <c r="HG491" s="68"/>
      <c r="HH491" s="68"/>
      <c r="HI491" s="68"/>
      <c r="HJ491" s="68"/>
      <c r="HK491" s="68"/>
      <c r="HL491" s="68"/>
      <c r="HM491" s="68"/>
      <c r="HN491" s="68"/>
      <c r="HO491" s="68"/>
      <c r="HP491" s="68"/>
      <c r="HQ491" s="68"/>
      <c r="HR491" s="68"/>
      <c r="HS491" s="68"/>
      <c r="HT491" s="68"/>
      <c r="HU491" s="68"/>
      <c r="HV491" s="68"/>
      <c r="HW491" s="68"/>
      <c r="HX491" s="68"/>
      <c r="HY491" s="68"/>
      <c r="HZ491" s="68"/>
      <c r="IA491" s="68"/>
      <c r="IB491" s="68"/>
      <c r="IC491" s="68"/>
      <c r="ID491" s="68"/>
      <c r="IE491" s="68"/>
      <c r="IF491" s="68"/>
      <c r="IG491" s="68"/>
      <c r="IH491" s="68"/>
      <c r="II491" s="68"/>
      <c r="IJ491" s="68"/>
      <c r="IK491" s="68"/>
      <c r="IL491" s="68"/>
      <c r="IM491" s="68"/>
      <c r="IN491" s="68"/>
      <c r="IO491" s="68"/>
      <c r="IP491" s="68"/>
      <c r="IQ491" s="68"/>
      <c r="IR491" s="68"/>
    </row>
    <row r="492" spans="1:252" s="45" customFormat="1" ht="24.75" customHeight="1">
      <c r="A492" s="15">
        <v>489</v>
      </c>
      <c r="B492" s="14" t="s">
        <v>951</v>
      </c>
      <c r="C492" s="49" t="s">
        <v>1059</v>
      </c>
      <c r="D492" s="14" t="s">
        <v>169</v>
      </c>
      <c r="E492" s="49" t="s">
        <v>1060</v>
      </c>
      <c r="F492" s="67" t="s">
        <v>1061</v>
      </c>
      <c r="G492" s="49" t="s">
        <v>22</v>
      </c>
      <c r="H492" s="49">
        <v>65.6</v>
      </c>
      <c r="I492" s="15">
        <v>82.4</v>
      </c>
      <c r="J492" s="49">
        <v>75.68</v>
      </c>
      <c r="K492" s="49">
        <v>1</v>
      </c>
      <c r="L492" s="49" t="s">
        <v>19</v>
      </c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  <c r="EU492" s="68"/>
      <c r="EV492" s="68"/>
      <c r="EW492" s="68"/>
      <c r="EX492" s="68"/>
      <c r="EY492" s="68"/>
      <c r="EZ492" s="68"/>
      <c r="FA492" s="68"/>
      <c r="FB492" s="68"/>
      <c r="FC492" s="68"/>
      <c r="FD492" s="68"/>
      <c r="FE492" s="68"/>
      <c r="FF492" s="68"/>
      <c r="FG492" s="68"/>
      <c r="FH492" s="68"/>
      <c r="FI492" s="68"/>
      <c r="FJ492" s="68"/>
      <c r="FK492" s="68"/>
      <c r="FL492" s="68"/>
      <c r="FM492" s="68"/>
      <c r="FN492" s="68"/>
      <c r="FO492" s="68"/>
      <c r="FP492" s="68"/>
      <c r="FQ492" s="68"/>
      <c r="FR492" s="68"/>
      <c r="FS492" s="68"/>
      <c r="FT492" s="68"/>
      <c r="FU492" s="68"/>
      <c r="FV492" s="68"/>
      <c r="FW492" s="68"/>
      <c r="FX492" s="68"/>
      <c r="FY492" s="68"/>
      <c r="FZ492" s="68"/>
      <c r="GA492" s="68"/>
      <c r="GB492" s="68"/>
      <c r="GC492" s="68"/>
      <c r="GD492" s="68"/>
      <c r="GE492" s="68"/>
      <c r="GF492" s="68"/>
      <c r="GG492" s="68"/>
      <c r="GH492" s="68"/>
      <c r="GI492" s="68"/>
      <c r="GJ492" s="68"/>
      <c r="GK492" s="68"/>
      <c r="GL492" s="68"/>
      <c r="GM492" s="68"/>
      <c r="GN492" s="68"/>
      <c r="GO492" s="68"/>
      <c r="GP492" s="68"/>
      <c r="GQ492" s="68"/>
      <c r="GR492" s="68"/>
      <c r="GS492" s="68"/>
      <c r="GT492" s="68"/>
      <c r="GU492" s="68"/>
      <c r="GV492" s="68"/>
      <c r="GW492" s="68"/>
      <c r="GX492" s="68"/>
      <c r="GY492" s="68"/>
      <c r="GZ492" s="68"/>
      <c r="HA492" s="68"/>
      <c r="HB492" s="68"/>
      <c r="HC492" s="68"/>
      <c r="HD492" s="68"/>
      <c r="HE492" s="68"/>
      <c r="HF492" s="68"/>
      <c r="HG492" s="68"/>
      <c r="HH492" s="68"/>
      <c r="HI492" s="68"/>
      <c r="HJ492" s="68"/>
      <c r="HK492" s="68"/>
      <c r="HL492" s="68"/>
      <c r="HM492" s="68"/>
      <c r="HN492" s="68"/>
      <c r="HO492" s="68"/>
      <c r="HP492" s="68"/>
      <c r="HQ492" s="68"/>
      <c r="HR492" s="68"/>
      <c r="HS492" s="68"/>
      <c r="HT492" s="68"/>
      <c r="HU492" s="68"/>
      <c r="HV492" s="68"/>
      <c r="HW492" s="68"/>
      <c r="HX492" s="68"/>
      <c r="HY492" s="68"/>
      <c r="HZ492" s="68"/>
      <c r="IA492" s="68"/>
      <c r="IB492" s="68"/>
      <c r="IC492" s="68"/>
      <c r="ID492" s="68"/>
      <c r="IE492" s="68"/>
      <c r="IF492" s="68"/>
      <c r="IG492" s="68"/>
      <c r="IH492" s="68"/>
      <c r="II492" s="68"/>
      <c r="IJ492" s="68"/>
      <c r="IK492" s="68"/>
      <c r="IL492" s="68"/>
      <c r="IM492" s="68"/>
      <c r="IN492" s="68"/>
      <c r="IO492" s="68"/>
      <c r="IP492" s="68"/>
      <c r="IQ492" s="68"/>
      <c r="IR492" s="68"/>
    </row>
    <row r="493" spans="1:252" s="45" customFormat="1" ht="24.75" customHeight="1">
      <c r="A493" s="15">
        <v>490</v>
      </c>
      <c r="B493" s="14" t="s">
        <v>951</v>
      </c>
      <c r="C493" s="49" t="s">
        <v>1059</v>
      </c>
      <c r="D493" s="14" t="s">
        <v>169</v>
      </c>
      <c r="E493" s="49" t="s">
        <v>1062</v>
      </c>
      <c r="F493" s="67" t="s">
        <v>1063</v>
      </c>
      <c r="G493" s="49" t="s">
        <v>22</v>
      </c>
      <c r="H493" s="49">
        <v>64</v>
      </c>
      <c r="I493" s="15">
        <v>81.1</v>
      </c>
      <c r="J493" s="49">
        <v>74.26</v>
      </c>
      <c r="K493" s="49">
        <v>2</v>
      </c>
      <c r="L493" s="49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  <c r="EY493" s="68"/>
      <c r="EZ493" s="68"/>
      <c r="FA493" s="68"/>
      <c r="FB493" s="68"/>
      <c r="FC493" s="68"/>
      <c r="FD493" s="68"/>
      <c r="FE493" s="68"/>
      <c r="FF493" s="68"/>
      <c r="FG493" s="68"/>
      <c r="FH493" s="68"/>
      <c r="FI493" s="68"/>
      <c r="FJ493" s="68"/>
      <c r="FK493" s="68"/>
      <c r="FL493" s="68"/>
      <c r="FM493" s="68"/>
      <c r="FN493" s="68"/>
      <c r="FO493" s="68"/>
      <c r="FP493" s="68"/>
      <c r="FQ493" s="68"/>
      <c r="FR493" s="68"/>
      <c r="FS493" s="68"/>
      <c r="FT493" s="68"/>
      <c r="FU493" s="68"/>
      <c r="FV493" s="68"/>
      <c r="FW493" s="68"/>
      <c r="FX493" s="68"/>
      <c r="FY493" s="68"/>
      <c r="FZ493" s="68"/>
      <c r="GA493" s="68"/>
      <c r="GB493" s="68"/>
      <c r="GC493" s="68"/>
      <c r="GD493" s="68"/>
      <c r="GE493" s="68"/>
      <c r="GF493" s="68"/>
      <c r="GG493" s="68"/>
      <c r="GH493" s="68"/>
      <c r="GI493" s="68"/>
      <c r="GJ493" s="68"/>
      <c r="GK493" s="68"/>
      <c r="GL493" s="68"/>
      <c r="GM493" s="68"/>
      <c r="GN493" s="68"/>
      <c r="GO493" s="68"/>
      <c r="GP493" s="68"/>
      <c r="GQ493" s="68"/>
      <c r="GR493" s="68"/>
      <c r="GS493" s="68"/>
      <c r="GT493" s="68"/>
      <c r="GU493" s="68"/>
      <c r="GV493" s="68"/>
      <c r="GW493" s="68"/>
      <c r="GX493" s="68"/>
      <c r="GY493" s="68"/>
      <c r="GZ493" s="68"/>
      <c r="HA493" s="68"/>
      <c r="HB493" s="68"/>
      <c r="HC493" s="68"/>
      <c r="HD493" s="68"/>
      <c r="HE493" s="68"/>
      <c r="HF493" s="68"/>
      <c r="HG493" s="68"/>
      <c r="HH493" s="68"/>
      <c r="HI493" s="68"/>
      <c r="HJ493" s="68"/>
      <c r="HK493" s="68"/>
      <c r="HL493" s="68"/>
      <c r="HM493" s="68"/>
      <c r="HN493" s="68"/>
      <c r="HO493" s="68"/>
      <c r="HP493" s="68"/>
      <c r="HQ493" s="68"/>
      <c r="HR493" s="68"/>
      <c r="HS493" s="68"/>
      <c r="HT493" s="68"/>
      <c r="HU493" s="68"/>
      <c r="HV493" s="68"/>
      <c r="HW493" s="68"/>
      <c r="HX493" s="68"/>
      <c r="HY493" s="68"/>
      <c r="HZ493" s="68"/>
      <c r="IA493" s="68"/>
      <c r="IB493" s="68"/>
      <c r="IC493" s="68"/>
      <c r="ID493" s="68"/>
      <c r="IE493" s="68"/>
      <c r="IF493" s="68"/>
      <c r="IG493" s="68"/>
      <c r="IH493" s="68"/>
      <c r="II493" s="68"/>
      <c r="IJ493" s="68"/>
      <c r="IK493" s="68"/>
      <c r="IL493" s="68"/>
      <c r="IM493" s="68"/>
      <c r="IN493" s="68"/>
      <c r="IO493" s="68"/>
      <c r="IP493" s="68"/>
      <c r="IQ493" s="68"/>
      <c r="IR493" s="68"/>
    </row>
    <row r="494" spans="1:252" s="45" customFormat="1" ht="24.75" customHeight="1">
      <c r="A494" s="15">
        <v>491</v>
      </c>
      <c r="B494" s="14" t="s">
        <v>951</v>
      </c>
      <c r="C494" s="49" t="s">
        <v>1059</v>
      </c>
      <c r="D494" s="14" t="s">
        <v>169</v>
      </c>
      <c r="E494" s="49" t="s">
        <v>1064</v>
      </c>
      <c r="F494" s="67" t="s">
        <v>1065</v>
      </c>
      <c r="G494" s="49" t="s">
        <v>22</v>
      </c>
      <c r="H494" s="49">
        <v>67.2</v>
      </c>
      <c r="I494" s="15">
        <v>0</v>
      </c>
      <c r="J494" s="49">
        <v>26.88</v>
      </c>
      <c r="K494" s="49">
        <v>3</v>
      </c>
      <c r="L494" s="49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  <c r="IE494" s="68"/>
      <c r="IF494" s="68"/>
      <c r="IG494" s="68"/>
      <c r="IH494" s="68"/>
      <c r="II494" s="68"/>
      <c r="IJ494" s="68"/>
      <c r="IK494" s="68"/>
      <c r="IL494" s="68"/>
      <c r="IM494" s="68"/>
      <c r="IN494" s="68"/>
      <c r="IO494" s="68"/>
      <c r="IP494" s="68"/>
      <c r="IQ494" s="68"/>
      <c r="IR494" s="68"/>
    </row>
    <row r="495" spans="1:252" s="45" customFormat="1" ht="24.75" customHeight="1">
      <c r="A495" s="15">
        <v>492</v>
      </c>
      <c r="B495" s="14" t="s">
        <v>951</v>
      </c>
      <c r="C495" s="49" t="s">
        <v>1066</v>
      </c>
      <c r="D495" s="14" t="s">
        <v>169</v>
      </c>
      <c r="E495" s="49" t="s">
        <v>1067</v>
      </c>
      <c r="F495" s="67" t="s">
        <v>1068</v>
      </c>
      <c r="G495" s="49" t="s">
        <v>22</v>
      </c>
      <c r="H495" s="49">
        <v>62.4</v>
      </c>
      <c r="I495" s="15">
        <v>79.4</v>
      </c>
      <c r="J495" s="49">
        <v>72.6</v>
      </c>
      <c r="K495" s="49">
        <v>1</v>
      </c>
      <c r="L495" s="49" t="s">
        <v>19</v>
      </c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8"/>
      <c r="FM495" s="68"/>
      <c r="FN495" s="68"/>
      <c r="FO495" s="68"/>
      <c r="FP495" s="68"/>
      <c r="FQ495" s="68"/>
      <c r="FR495" s="68"/>
      <c r="FS495" s="68"/>
      <c r="FT495" s="68"/>
      <c r="FU495" s="68"/>
      <c r="FV495" s="68"/>
      <c r="FW495" s="68"/>
      <c r="FX495" s="68"/>
      <c r="FY495" s="68"/>
      <c r="FZ495" s="68"/>
      <c r="GA495" s="68"/>
      <c r="GB495" s="68"/>
      <c r="GC495" s="68"/>
      <c r="GD495" s="68"/>
      <c r="GE495" s="68"/>
      <c r="GF495" s="68"/>
      <c r="GG495" s="68"/>
      <c r="GH495" s="68"/>
      <c r="GI495" s="68"/>
      <c r="GJ495" s="68"/>
      <c r="GK495" s="68"/>
      <c r="GL495" s="68"/>
      <c r="GM495" s="68"/>
      <c r="GN495" s="68"/>
      <c r="GO495" s="68"/>
      <c r="GP495" s="68"/>
      <c r="GQ495" s="68"/>
      <c r="GR495" s="68"/>
      <c r="GS495" s="68"/>
      <c r="GT495" s="68"/>
      <c r="GU495" s="68"/>
      <c r="GV495" s="68"/>
      <c r="GW495" s="68"/>
      <c r="GX495" s="68"/>
      <c r="GY495" s="68"/>
      <c r="GZ495" s="68"/>
      <c r="HA495" s="68"/>
      <c r="HB495" s="68"/>
      <c r="HC495" s="68"/>
      <c r="HD495" s="68"/>
      <c r="HE495" s="68"/>
      <c r="HF495" s="68"/>
      <c r="HG495" s="68"/>
      <c r="HH495" s="68"/>
      <c r="HI495" s="68"/>
      <c r="HJ495" s="68"/>
      <c r="HK495" s="68"/>
      <c r="HL495" s="68"/>
      <c r="HM495" s="68"/>
      <c r="HN495" s="68"/>
      <c r="HO495" s="68"/>
      <c r="HP495" s="68"/>
      <c r="HQ495" s="68"/>
      <c r="HR495" s="68"/>
      <c r="HS495" s="68"/>
      <c r="HT495" s="68"/>
      <c r="HU495" s="68"/>
      <c r="HV495" s="68"/>
      <c r="HW495" s="68"/>
      <c r="HX495" s="68"/>
      <c r="HY495" s="68"/>
      <c r="HZ495" s="68"/>
      <c r="IA495" s="68"/>
      <c r="IB495" s="68"/>
      <c r="IC495" s="68"/>
      <c r="ID495" s="68"/>
      <c r="IE495" s="68"/>
      <c r="IF495" s="68"/>
      <c r="IG495" s="68"/>
      <c r="IH495" s="68"/>
      <c r="II495" s="68"/>
      <c r="IJ495" s="68"/>
      <c r="IK495" s="68"/>
      <c r="IL495" s="68"/>
      <c r="IM495" s="68"/>
      <c r="IN495" s="68"/>
      <c r="IO495" s="68"/>
      <c r="IP495" s="68"/>
      <c r="IQ495" s="68"/>
      <c r="IR495" s="68"/>
    </row>
    <row r="496" spans="1:252" s="45" customFormat="1" ht="24.75" customHeight="1">
      <c r="A496" s="15">
        <v>493</v>
      </c>
      <c r="B496" s="14" t="s">
        <v>951</v>
      </c>
      <c r="C496" s="49" t="s">
        <v>1066</v>
      </c>
      <c r="D496" s="14" t="s">
        <v>169</v>
      </c>
      <c r="E496" s="49" t="s">
        <v>1069</v>
      </c>
      <c r="F496" s="67" t="s">
        <v>1070</v>
      </c>
      <c r="G496" s="49" t="s">
        <v>22</v>
      </c>
      <c r="H496" s="49">
        <v>56</v>
      </c>
      <c r="I496" s="15">
        <v>82.9</v>
      </c>
      <c r="J496" s="49">
        <v>72.14</v>
      </c>
      <c r="K496" s="49">
        <v>2</v>
      </c>
      <c r="L496" s="49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8"/>
      <c r="FM496" s="68"/>
      <c r="FN496" s="68"/>
      <c r="FO496" s="68"/>
      <c r="FP496" s="68"/>
      <c r="FQ496" s="68"/>
      <c r="FR496" s="68"/>
      <c r="FS496" s="68"/>
      <c r="FT496" s="68"/>
      <c r="FU496" s="68"/>
      <c r="FV496" s="68"/>
      <c r="FW496" s="68"/>
      <c r="FX496" s="68"/>
      <c r="FY496" s="68"/>
      <c r="FZ496" s="68"/>
      <c r="GA496" s="68"/>
      <c r="GB496" s="68"/>
      <c r="GC496" s="68"/>
      <c r="GD496" s="68"/>
      <c r="GE496" s="68"/>
      <c r="GF496" s="68"/>
      <c r="GG496" s="68"/>
      <c r="GH496" s="68"/>
      <c r="GI496" s="68"/>
      <c r="GJ496" s="68"/>
      <c r="GK496" s="68"/>
      <c r="GL496" s="68"/>
      <c r="GM496" s="68"/>
      <c r="GN496" s="68"/>
      <c r="GO496" s="68"/>
      <c r="GP496" s="68"/>
      <c r="GQ496" s="68"/>
      <c r="GR496" s="68"/>
      <c r="GS496" s="68"/>
      <c r="GT496" s="68"/>
      <c r="GU496" s="68"/>
      <c r="GV496" s="68"/>
      <c r="GW496" s="68"/>
      <c r="GX496" s="68"/>
      <c r="GY496" s="68"/>
      <c r="GZ496" s="68"/>
      <c r="HA496" s="68"/>
      <c r="HB496" s="68"/>
      <c r="HC496" s="68"/>
      <c r="HD496" s="68"/>
      <c r="HE496" s="68"/>
      <c r="HF496" s="68"/>
      <c r="HG496" s="68"/>
      <c r="HH496" s="68"/>
      <c r="HI496" s="68"/>
      <c r="HJ496" s="68"/>
      <c r="HK496" s="68"/>
      <c r="HL496" s="68"/>
      <c r="HM496" s="68"/>
      <c r="HN496" s="68"/>
      <c r="HO496" s="68"/>
      <c r="HP496" s="68"/>
      <c r="HQ496" s="68"/>
      <c r="HR496" s="68"/>
      <c r="HS496" s="68"/>
      <c r="HT496" s="68"/>
      <c r="HU496" s="68"/>
      <c r="HV496" s="68"/>
      <c r="HW496" s="68"/>
      <c r="HX496" s="68"/>
      <c r="HY496" s="68"/>
      <c r="HZ496" s="68"/>
      <c r="IA496" s="68"/>
      <c r="IB496" s="68"/>
      <c r="IC496" s="68"/>
      <c r="ID496" s="68"/>
      <c r="IE496" s="68"/>
      <c r="IF496" s="68"/>
      <c r="IG496" s="68"/>
      <c r="IH496" s="68"/>
      <c r="II496" s="68"/>
      <c r="IJ496" s="68"/>
      <c r="IK496" s="68"/>
      <c r="IL496" s="68"/>
      <c r="IM496" s="68"/>
      <c r="IN496" s="68"/>
      <c r="IO496" s="68"/>
      <c r="IP496" s="68"/>
      <c r="IQ496" s="68"/>
      <c r="IR496" s="68"/>
    </row>
    <row r="497" spans="1:252" s="45" customFormat="1" ht="24.75" customHeight="1">
      <c r="A497" s="15">
        <v>494</v>
      </c>
      <c r="B497" s="14" t="s">
        <v>951</v>
      </c>
      <c r="C497" s="49" t="s">
        <v>1066</v>
      </c>
      <c r="D497" s="14" t="s">
        <v>169</v>
      </c>
      <c r="E497" s="49" t="s">
        <v>1071</v>
      </c>
      <c r="F497" s="67" t="s">
        <v>1072</v>
      </c>
      <c r="G497" s="49" t="s">
        <v>22</v>
      </c>
      <c r="H497" s="49">
        <v>54.4</v>
      </c>
      <c r="I497" s="15">
        <v>82.2</v>
      </c>
      <c r="J497" s="49">
        <v>71.08</v>
      </c>
      <c r="K497" s="49">
        <v>3</v>
      </c>
      <c r="L497" s="49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  <c r="EY497" s="68"/>
      <c r="EZ497" s="68"/>
      <c r="FA497" s="68"/>
      <c r="FB497" s="68"/>
      <c r="FC497" s="68"/>
      <c r="FD497" s="68"/>
      <c r="FE497" s="68"/>
      <c r="FF497" s="68"/>
      <c r="FG497" s="68"/>
      <c r="FH497" s="68"/>
      <c r="FI497" s="68"/>
      <c r="FJ497" s="68"/>
      <c r="FK497" s="68"/>
      <c r="FL497" s="68"/>
      <c r="FM497" s="68"/>
      <c r="FN497" s="68"/>
      <c r="FO497" s="68"/>
      <c r="FP497" s="68"/>
      <c r="FQ497" s="68"/>
      <c r="FR497" s="68"/>
      <c r="FS497" s="68"/>
      <c r="FT497" s="68"/>
      <c r="FU497" s="68"/>
      <c r="FV497" s="68"/>
      <c r="FW497" s="68"/>
      <c r="FX497" s="68"/>
      <c r="FY497" s="68"/>
      <c r="FZ497" s="68"/>
      <c r="GA497" s="68"/>
      <c r="GB497" s="68"/>
      <c r="GC497" s="68"/>
      <c r="GD497" s="68"/>
      <c r="GE497" s="68"/>
      <c r="GF497" s="68"/>
      <c r="GG497" s="68"/>
      <c r="GH497" s="68"/>
      <c r="GI497" s="68"/>
      <c r="GJ497" s="68"/>
      <c r="GK497" s="68"/>
      <c r="GL497" s="68"/>
      <c r="GM497" s="68"/>
      <c r="GN497" s="68"/>
      <c r="GO497" s="68"/>
      <c r="GP497" s="68"/>
      <c r="GQ497" s="68"/>
      <c r="GR497" s="68"/>
      <c r="GS497" s="68"/>
      <c r="GT497" s="68"/>
      <c r="GU497" s="68"/>
      <c r="GV497" s="68"/>
      <c r="GW497" s="68"/>
      <c r="GX497" s="68"/>
      <c r="GY497" s="68"/>
      <c r="GZ497" s="68"/>
      <c r="HA497" s="68"/>
      <c r="HB497" s="68"/>
      <c r="HC497" s="68"/>
      <c r="HD497" s="68"/>
      <c r="HE497" s="68"/>
      <c r="HF497" s="68"/>
      <c r="HG497" s="68"/>
      <c r="HH497" s="68"/>
      <c r="HI497" s="68"/>
      <c r="HJ497" s="68"/>
      <c r="HK497" s="68"/>
      <c r="HL497" s="68"/>
      <c r="HM497" s="68"/>
      <c r="HN497" s="68"/>
      <c r="HO497" s="68"/>
      <c r="HP497" s="68"/>
      <c r="HQ497" s="68"/>
      <c r="HR497" s="68"/>
      <c r="HS497" s="68"/>
      <c r="HT497" s="68"/>
      <c r="HU497" s="68"/>
      <c r="HV497" s="68"/>
      <c r="HW497" s="68"/>
      <c r="HX497" s="68"/>
      <c r="HY497" s="68"/>
      <c r="HZ497" s="68"/>
      <c r="IA497" s="68"/>
      <c r="IB497" s="68"/>
      <c r="IC497" s="68"/>
      <c r="ID497" s="68"/>
      <c r="IE497" s="68"/>
      <c r="IF497" s="68"/>
      <c r="IG497" s="68"/>
      <c r="IH497" s="68"/>
      <c r="II497" s="68"/>
      <c r="IJ497" s="68"/>
      <c r="IK497" s="68"/>
      <c r="IL497" s="68"/>
      <c r="IM497" s="68"/>
      <c r="IN497" s="68"/>
      <c r="IO497" s="68"/>
      <c r="IP497" s="68"/>
      <c r="IQ497" s="68"/>
      <c r="IR497" s="68"/>
    </row>
    <row r="498" spans="1:252" s="45" customFormat="1" ht="24.75" customHeight="1">
      <c r="A498" s="15">
        <v>495</v>
      </c>
      <c r="B498" s="14" t="s">
        <v>951</v>
      </c>
      <c r="C498" s="49" t="s">
        <v>1073</v>
      </c>
      <c r="D498" s="14" t="s">
        <v>169</v>
      </c>
      <c r="E498" s="49" t="s">
        <v>1074</v>
      </c>
      <c r="F498" s="67" t="s">
        <v>1075</v>
      </c>
      <c r="G498" s="49" t="s">
        <v>22</v>
      </c>
      <c r="H498" s="49">
        <v>77.6</v>
      </c>
      <c r="I498" s="49">
        <v>86.8</v>
      </c>
      <c r="J498" s="49">
        <f>(H498*0.4)+(I498*0.6)</f>
        <v>83.12</v>
      </c>
      <c r="K498" s="49">
        <v>1</v>
      </c>
      <c r="L498" s="49" t="s">
        <v>19</v>
      </c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  <c r="EY498" s="68"/>
      <c r="EZ498" s="68"/>
      <c r="FA498" s="68"/>
      <c r="FB498" s="68"/>
      <c r="FC498" s="68"/>
      <c r="FD498" s="68"/>
      <c r="FE498" s="68"/>
      <c r="FF498" s="68"/>
      <c r="FG498" s="68"/>
      <c r="FH498" s="68"/>
      <c r="FI498" s="68"/>
      <c r="FJ498" s="68"/>
      <c r="FK498" s="68"/>
      <c r="FL498" s="68"/>
      <c r="FM498" s="68"/>
      <c r="FN498" s="68"/>
      <c r="FO498" s="68"/>
      <c r="FP498" s="68"/>
      <c r="FQ498" s="68"/>
      <c r="FR498" s="68"/>
      <c r="FS498" s="68"/>
      <c r="FT498" s="68"/>
      <c r="FU498" s="68"/>
      <c r="FV498" s="68"/>
      <c r="FW498" s="68"/>
      <c r="FX498" s="68"/>
      <c r="FY498" s="68"/>
      <c r="FZ498" s="68"/>
      <c r="GA498" s="68"/>
      <c r="GB498" s="68"/>
      <c r="GC498" s="68"/>
      <c r="GD498" s="68"/>
      <c r="GE498" s="68"/>
      <c r="GF498" s="68"/>
      <c r="GG498" s="68"/>
      <c r="GH498" s="68"/>
      <c r="GI498" s="68"/>
      <c r="GJ498" s="68"/>
      <c r="GK498" s="68"/>
      <c r="GL498" s="68"/>
      <c r="GM498" s="68"/>
      <c r="GN498" s="68"/>
      <c r="GO498" s="68"/>
      <c r="GP498" s="68"/>
      <c r="GQ498" s="68"/>
      <c r="GR498" s="68"/>
      <c r="GS498" s="68"/>
      <c r="GT498" s="68"/>
      <c r="GU498" s="68"/>
      <c r="GV498" s="68"/>
      <c r="GW498" s="68"/>
      <c r="GX498" s="68"/>
      <c r="GY498" s="68"/>
      <c r="GZ498" s="68"/>
      <c r="HA498" s="68"/>
      <c r="HB498" s="68"/>
      <c r="HC498" s="68"/>
      <c r="HD498" s="68"/>
      <c r="HE498" s="68"/>
      <c r="HF498" s="68"/>
      <c r="HG498" s="68"/>
      <c r="HH498" s="68"/>
      <c r="HI498" s="68"/>
      <c r="HJ498" s="68"/>
      <c r="HK498" s="68"/>
      <c r="HL498" s="68"/>
      <c r="HM498" s="68"/>
      <c r="HN498" s="68"/>
      <c r="HO498" s="68"/>
      <c r="HP498" s="68"/>
      <c r="HQ498" s="68"/>
      <c r="HR498" s="68"/>
      <c r="HS498" s="68"/>
      <c r="HT498" s="68"/>
      <c r="HU498" s="68"/>
      <c r="HV498" s="68"/>
      <c r="HW498" s="68"/>
      <c r="HX498" s="68"/>
      <c r="HY498" s="68"/>
      <c r="HZ498" s="68"/>
      <c r="IA498" s="68"/>
      <c r="IB498" s="68"/>
      <c r="IC498" s="68"/>
      <c r="ID498" s="68"/>
      <c r="IE498" s="68"/>
      <c r="IF498" s="68"/>
      <c r="IG498" s="68"/>
      <c r="IH498" s="68"/>
      <c r="II498" s="68"/>
      <c r="IJ498" s="68"/>
      <c r="IK498" s="68"/>
      <c r="IL498" s="68"/>
      <c r="IM498" s="68"/>
      <c r="IN498" s="68"/>
      <c r="IO498" s="68"/>
      <c r="IP498" s="68"/>
      <c r="IQ498" s="68"/>
      <c r="IR498" s="68"/>
    </row>
    <row r="499" spans="1:252" s="45" customFormat="1" ht="24.75" customHeight="1">
      <c r="A499" s="15">
        <v>496</v>
      </c>
      <c r="B499" s="14" t="s">
        <v>951</v>
      </c>
      <c r="C499" s="49" t="s">
        <v>1073</v>
      </c>
      <c r="D499" s="14" t="s">
        <v>169</v>
      </c>
      <c r="E499" s="49" t="s">
        <v>1076</v>
      </c>
      <c r="F499" s="67" t="s">
        <v>1077</v>
      </c>
      <c r="G499" s="49" t="s">
        <v>22</v>
      </c>
      <c r="H499" s="49">
        <v>67.4</v>
      </c>
      <c r="I499" s="49">
        <v>77.8</v>
      </c>
      <c r="J499" s="49">
        <f>(H499*0.4)+(I499*0.6)</f>
        <v>73.64</v>
      </c>
      <c r="K499" s="49">
        <v>2</v>
      </c>
      <c r="L499" s="49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8"/>
      <c r="FM499" s="68"/>
      <c r="FN499" s="68"/>
      <c r="FO499" s="68"/>
      <c r="FP499" s="68"/>
      <c r="FQ499" s="68"/>
      <c r="FR499" s="68"/>
      <c r="FS499" s="68"/>
      <c r="FT499" s="68"/>
      <c r="FU499" s="68"/>
      <c r="FV499" s="68"/>
      <c r="FW499" s="68"/>
      <c r="FX499" s="68"/>
      <c r="FY499" s="68"/>
      <c r="FZ499" s="68"/>
      <c r="GA499" s="68"/>
      <c r="GB499" s="68"/>
      <c r="GC499" s="68"/>
      <c r="GD499" s="68"/>
      <c r="GE499" s="68"/>
      <c r="GF499" s="68"/>
      <c r="GG499" s="68"/>
      <c r="GH499" s="68"/>
      <c r="GI499" s="68"/>
      <c r="GJ499" s="68"/>
      <c r="GK499" s="68"/>
      <c r="GL499" s="68"/>
      <c r="GM499" s="68"/>
      <c r="GN499" s="68"/>
      <c r="GO499" s="68"/>
      <c r="GP499" s="68"/>
      <c r="GQ499" s="68"/>
      <c r="GR499" s="68"/>
      <c r="GS499" s="68"/>
      <c r="GT499" s="68"/>
      <c r="GU499" s="68"/>
      <c r="GV499" s="68"/>
      <c r="GW499" s="68"/>
      <c r="GX499" s="68"/>
      <c r="GY499" s="68"/>
      <c r="GZ499" s="68"/>
      <c r="HA499" s="68"/>
      <c r="HB499" s="68"/>
      <c r="HC499" s="68"/>
      <c r="HD499" s="68"/>
      <c r="HE499" s="68"/>
      <c r="HF499" s="68"/>
      <c r="HG499" s="68"/>
      <c r="HH499" s="68"/>
      <c r="HI499" s="68"/>
      <c r="HJ499" s="68"/>
      <c r="HK499" s="68"/>
      <c r="HL499" s="68"/>
      <c r="HM499" s="68"/>
      <c r="HN499" s="68"/>
      <c r="HO499" s="68"/>
      <c r="HP499" s="68"/>
      <c r="HQ499" s="68"/>
      <c r="HR499" s="68"/>
      <c r="HS499" s="68"/>
      <c r="HT499" s="68"/>
      <c r="HU499" s="68"/>
      <c r="HV499" s="68"/>
      <c r="HW499" s="68"/>
      <c r="HX499" s="68"/>
      <c r="HY499" s="68"/>
      <c r="HZ499" s="68"/>
      <c r="IA499" s="68"/>
      <c r="IB499" s="68"/>
      <c r="IC499" s="68"/>
      <c r="ID499" s="68"/>
      <c r="IE499" s="68"/>
      <c r="IF499" s="68"/>
      <c r="IG499" s="68"/>
      <c r="IH499" s="68"/>
      <c r="II499" s="68"/>
      <c r="IJ499" s="68"/>
      <c r="IK499" s="68"/>
      <c r="IL499" s="68"/>
      <c r="IM499" s="68"/>
      <c r="IN499" s="68"/>
      <c r="IO499" s="68"/>
      <c r="IP499" s="68"/>
      <c r="IQ499" s="68"/>
      <c r="IR499" s="68"/>
    </row>
    <row r="500" spans="1:252" s="45" customFormat="1" ht="24.75" customHeight="1">
      <c r="A500" s="15">
        <v>497</v>
      </c>
      <c r="B500" s="14" t="s">
        <v>951</v>
      </c>
      <c r="C500" s="49" t="s">
        <v>1073</v>
      </c>
      <c r="D500" s="14" t="s">
        <v>169</v>
      </c>
      <c r="E500" s="49" t="s">
        <v>1078</v>
      </c>
      <c r="F500" s="67" t="s">
        <v>1079</v>
      </c>
      <c r="G500" s="49" t="s">
        <v>22</v>
      </c>
      <c r="H500" s="49">
        <v>67.2</v>
      </c>
      <c r="I500" s="49">
        <v>77.8</v>
      </c>
      <c r="J500" s="49">
        <f>(H500*0.4)+(I500*0.6)</f>
        <v>73.56</v>
      </c>
      <c r="K500" s="49">
        <v>3</v>
      </c>
      <c r="L500" s="49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8"/>
      <c r="FM500" s="68"/>
      <c r="FN500" s="68"/>
      <c r="FO500" s="68"/>
      <c r="FP500" s="68"/>
      <c r="FQ500" s="68"/>
      <c r="FR500" s="68"/>
      <c r="FS500" s="68"/>
      <c r="FT500" s="68"/>
      <c r="FU500" s="68"/>
      <c r="FV500" s="68"/>
      <c r="FW500" s="68"/>
      <c r="FX500" s="68"/>
      <c r="FY500" s="68"/>
      <c r="FZ500" s="68"/>
      <c r="GA500" s="68"/>
      <c r="GB500" s="68"/>
      <c r="GC500" s="68"/>
      <c r="GD500" s="68"/>
      <c r="GE500" s="68"/>
      <c r="GF500" s="68"/>
      <c r="GG500" s="68"/>
      <c r="GH500" s="68"/>
      <c r="GI500" s="68"/>
      <c r="GJ500" s="68"/>
      <c r="GK500" s="68"/>
      <c r="GL500" s="68"/>
      <c r="GM500" s="68"/>
      <c r="GN500" s="68"/>
      <c r="GO500" s="68"/>
      <c r="GP500" s="68"/>
      <c r="GQ500" s="68"/>
      <c r="GR500" s="68"/>
      <c r="GS500" s="68"/>
      <c r="GT500" s="68"/>
      <c r="GU500" s="68"/>
      <c r="GV500" s="68"/>
      <c r="GW500" s="68"/>
      <c r="GX500" s="68"/>
      <c r="GY500" s="68"/>
      <c r="GZ500" s="68"/>
      <c r="HA500" s="68"/>
      <c r="HB500" s="68"/>
      <c r="HC500" s="68"/>
      <c r="HD500" s="68"/>
      <c r="HE500" s="68"/>
      <c r="HF500" s="68"/>
      <c r="HG500" s="68"/>
      <c r="HH500" s="68"/>
      <c r="HI500" s="68"/>
      <c r="HJ500" s="68"/>
      <c r="HK500" s="68"/>
      <c r="HL500" s="68"/>
      <c r="HM500" s="68"/>
      <c r="HN500" s="68"/>
      <c r="HO500" s="68"/>
      <c r="HP500" s="68"/>
      <c r="HQ500" s="68"/>
      <c r="HR500" s="68"/>
      <c r="HS500" s="68"/>
      <c r="HT500" s="68"/>
      <c r="HU500" s="68"/>
      <c r="HV500" s="68"/>
      <c r="HW500" s="68"/>
      <c r="HX500" s="68"/>
      <c r="HY500" s="68"/>
      <c r="HZ500" s="68"/>
      <c r="IA500" s="68"/>
      <c r="IB500" s="68"/>
      <c r="IC500" s="68"/>
      <c r="ID500" s="68"/>
      <c r="IE500" s="68"/>
      <c r="IF500" s="68"/>
      <c r="IG500" s="68"/>
      <c r="IH500" s="68"/>
      <c r="II500" s="68"/>
      <c r="IJ500" s="68"/>
      <c r="IK500" s="68"/>
      <c r="IL500" s="68"/>
      <c r="IM500" s="68"/>
      <c r="IN500" s="68"/>
      <c r="IO500" s="68"/>
      <c r="IP500" s="68"/>
      <c r="IQ500" s="68"/>
      <c r="IR500" s="68"/>
    </row>
    <row r="501" spans="1:252" s="45" customFormat="1" ht="24.75" customHeight="1">
      <c r="A501" s="15">
        <v>498</v>
      </c>
      <c r="B501" s="14" t="s">
        <v>951</v>
      </c>
      <c r="C501" s="49" t="s">
        <v>1080</v>
      </c>
      <c r="D501" s="14" t="s">
        <v>106</v>
      </c>
      <c r="E501" s="49" t="s">
        <v>1081</v>
      </c>
      <c r="F501" s="67" t="s">
        <v>1082</v>
      </c>
      <c r="G501" s="49" t="s">
        <v>22</v>
      </c>
      <c r="H501" s="49">
        <v>62.4</v>
      </c>
      <c r="I501" s="49">
        <v>81.2</v>
      </c>
      <c r="J501" s="49">
        <f aca="true" t="shared" si="28" ref="J501:J512">(H501*0.5)+(I501*0.5)</f>
        <v>71.8</v>
      </c>
      <c r="K501" s="49">
        <v>1</v>
      </c>
      <c r="L501" s="49" t="s">
        <v>19</v>
      </c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8"/>
      <c r="FM501" s="68"/>
      <c r="FN501" s="68"/>
      <c r="FO501" s="68"/>
      <c r="FP501" s="68"/>
      <c r="FQ501" s="68"/>
      <c r="FR501" s="68"/>
      <c r="FS501" s="68"/>
      <c r="FT501" s="68"/>
      <c r="FU501" s="68"/>
      <c r="FV501" s="68"/>
      <c r="FW501" s="68"/>
      <c r="FX501" s="68"/>
      <c r="FY501" s="68"/>
      <c r="FZ501" s="68"/>
      <c r="GA501" s="68"/>
      <c r="GB501" s="68"/>
      <c r="GC501" s="68"/>
      <c r="GD501" s="68"/>
      <c r="GE501" s="68"/>
      <c r="GF501" s="68"/>
      <c r="GG501" s="68"/>
      <c r="GH501" s="68"/>
      <c r="GI501" s="68"/>
      <c r="GJ501" s="68"/>
      <c r="GK501" s="68"/>
      <c r="GL501" s="68"/>
      <c r="GM501" s="68"/>
      <c r="GN501" s="68"/>
      <c r="GO501" s="68"/>
      <c r="GP501" s="68"/>
      <c r="GQ501" s="68"/>
      <c r="GR501" s="68"/>
      <c r="GS501" s="68"/>
      <c r="GT501" s="68"/>
      <c r="GU501" s="68"/>
      <c r="GV501" s="68"/>
      <c r="GW501" s="68"/>
      <c r="GX501" s="68"/>
      <c r="GY501" s="68"/>
      <c r="GZ501" s="68"/>
      <c r="HA501" s="68"/>
      <c r="HB501" s="68"/>
      <c r="HC501" s="68"/>
      <c r="HD501" s="68"/>
      <c r="HE501" s="68"/>
      <c r="HF501" s="68"/>
      <c r="HG501" s="68"/>
      <c r="HH501" s="68"/>
      <c r="HI501" s="68"/>
      <c r="HJ501" s="68"/>
      <c r="HK501" s="68"/>
      <c r="HL501" s="68"/>
      <c r="HM501" s="68"/>
      <c r="HN501" s="68"/>
      <c r="HO501" s="68"/>
      <c r="HP501" s="68"/>
      <c r="HQ501" s="68"/>
      <c r="HR501" s="68"/>
      <c r="HS501" s="68"/>
      <c r="HT501" s="68"/>
      <c r="HU501" s="68"/>
      <c r="HV501" s="68"/>
      <c r="HW501" s="68"/>
      <c r="HX501" s="68"/>
      <c r="HY501" s="68"/>
      <c r="HZ501" s="68"/>
      <c r="IA501" s="68"/>
      <c r="IB501" s="68"/>
      <c r="IC501" s="68"/>
      <c r="ID501" s="68"/>
      <c r="IE501" s="68"/>
      <c r="IF501" s="68"/>
      <c r="IG501" s="68"/>
      <c r="IH501" s="68"/>
      <c r="II501" s="68"/>
      <c r="IJ501" s="68"/>
      <c r="IK501" s="68"/>
      <c r="IL501" s="68"/>
      <c r="IM501" s="68"/>
      <c r="IN501" s="68"/>
      <c r="IO501" s="68"/>
      <c r="IP501" s="68"/>
      <c r="IQ501" s="68"/>
      <c r="IR501" s="68"/>
    </row>
    <row r="502" spans="1:252" s="45" customFormat="1" ht="24.75" customHeight="1">
      <c r="A502" s="15">
        <v>499</v>
      </c>
      <c r="B502" s="14" t="s">
        <v>951</v>
      </c>
      <c r="C502" s="14" t="s">
        <v>1080</v>
      </c>
      <c r="D502" s="14" t="s">
        <v>106</v>
      </c>
      <c r="E502" s="14" t="s">
        <v>1083</v>
      </c>
      <c r="F502" s="14" t="s">
        <v>1084</v>
      </c>
      <c r="G502" s="14" t="s">
        <v>22</v>
      </c>
      <c r="H502" s="14">
        <v>44.8</v>
      </c>
      <c r="I502" s="14">
        <v>78.4</v>
      </c>
      <c r="J502" s="49">
        <f t="shared" si="28"/>
        <v>61.6</v>
      </c>
      <c r="K502" s="14">
        <v>2</v>
      </c>
      <c r="L502" s="49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  <c r="EY502" s="68"/>
      <c r="EZ502" s="68"/>
      <c r="FA502" s="68"/>
      <c r="FB502" s="68"/>
      <c r="FC502" s="68"/>
      <c r="FD502" s="68"/>
      <c r="FE502" s="68"/>
      <c r="FF502" s="68"/>
      <c r="FG502" s="68"/>
      <c r="FH502" s="68"/>
      <c r="FI502" s="68"/>
      <c r="FJ502" s="68"/>
      <c r="FK502" s="68"/>
      <c r="FL502" s="68"/>
      <c r="FM502" s="68"/>
      <c r="FN502" s="68"/>
      <c r="FO502" s="68"/>
      <c r="FP502" s="68"/>
      <c r="FQ502" s="68"/>
      <c r="FR502" s="68"/>
      <c r="FS502" s="68"/>
      <c r="FT502" s="68"/>
      <c r="FU502" s="68"/>
      <c r="FV502" s="68"/>
      <c r="FW502" s="68"/>
      <c r="FX502" s="68"/>
      <c r="FY502" s="68"/>
      <c r="FZ502" s="68"/>
      <c r="GA502" s="68"/>
      <c r="GB502" s="68"/>
      <c r="GC502" s="68"/>
      <c r="GD502" s="68"/>
      <c r="GE502" s="68"/>
      <c r="GF502" s="68"/>
      <c r="GG502" s="68"/>
      <c r="GH502" s="68"/>
      <c r="GI502" s="68"/>
      <c r="GJ502" s="68"/>
      <c r="GK502" s="68"/>
      <c r="GL502" s="68"/>
      <c r="GM502" s="68"/>
      <c r="GN502" s="68"/>
      <c r="GO502" s="68"/>
      <c r="GP502" s="68"/>
      <c r="GQ502" s="68"/>
      <c r="GR502" s="68"/>
      <c r="GS502" s="68"/>
      <c r="GT502" s="68"/>
      <c r="GU502" s="68"/>
      <c r="GV502" s="68"/>
      <c r="GW502" s="68"/>
      <c r="GX502" s="68"/>
      <c r="GY502" s="68"/>
      <c r="GZ502" s="68"/>
      <c r="HA502" s="68"/>
      <c r="HB502" s="68"/>
      <c r="HC502" s="68"/>
      <c r="HD502" s="68"/>
      <c r="HE502" s="68"/>
      <c r="HF502" s="68"/>
      <c r="HG502" s="68"/>
      <c r="HH502" s="68"/>
      <c r="HI502" s="68"/>
      <c r="HJ502" s="68"/>
      <c r="HK502" s="68"/>
      <c r="HL502" s="68"/>
      <c r="HM502" s="68"/>
      <c r="HN502" s="68"/>
      <c r="HO502" s="68"/>
      <c r="HP502" s="68"/>
      <c r="HQ502" s="68"/>
      <c r="HR502" s="68"/>
      <c r="HS502" s="68"/>
      <c r="HT502" s="68"/>
      <c r="HU502" s="68"/>
      <c r="HV502" s="68"/>
      <c r="HW502" s="68"/>
      <c r="HX502" s="68"/>
      <c r="HY502" s="68"/>
      <c r="HZ502" s="68"/>
      <c r="IA502" s="68"/>
      <c r="IB502" s="68"/>
      <c r="IC502" s="68"/>
      <c r="ID502" s="68"/>
      <c r="IE502" s="68"/>
      <c r="IF502" s="68"/>
      <c r="IG502" s="68"/>
      <c r="IH502" s="68"/>
      <c r="II502" s="68"/>
      <c r="IJ502" s="68"/>
      <c r="IK502" s="68"/>
      <c r="IL502" s="68"/>
      <c r="IM502" s="68"/>
      <c r="IN502" s="68"/>
      <c r="IO502" s="68"/>
      <c r="IP502" s="68"/>
      <c r="IQ502" s="68"/>
      <c r="IR502" s="68"/>
    </row>
    <row r="503" spans="1:252" s="45" customFormat="1" ht="24.75" customHeight="1">
      <c r="A503" s="15">
        <v>500</v>
      </c>
      <c r="B503" s="14" t="s">
        <v>951</v>
      </c>
      <c r="C503" s="14" t="s">
        <v>1080</v>
      </c>
      <c r="D503" s="14" t="s">
        <v>106</v>
      </c>
      <c r="E503" s="14" t="s">
        <v>1085</v>
      </c>
      <c r="F503" s="14" t="s">
        <v>1086</v>
      </c>
      <c r="G503" s="14" t="s">
        <v>22</v>
      </c>
      <c r="H503" s="14">
        <v>41.6</v>
      </c>
      <c r="I503" s="14">
        <v>75.4</v>
      </c>
      <c r="J503" s="49">
        <f t="shared" si="28"/>
        <v>58.5</v>
      </c>
      <c r="K503" s="14">
        <v>3</v>
      </c>
      <c r="L503" s="49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  <c r="IE503" s="68"/>
      <c r="IF503" s="68"/>
      <c r="IG503" s="68"/>
      <c r="IH503" s="68"/>
      <c r="II503" s="68"/>
      <c r="IJ503" s="68"/>
      <c r="IK503" s="68"/>
      <c r="IL503" s="68"/>
      <c r="IM503" s="68"/>
      <c r="IN503" s="68"/>
      <c r="IO503" s="68"/>
      <c r="IP503" s="68"/>
      <c r="IQ503" s="68"/>
      <c r="IR503" s="68"/>
    </row>
    <row r="504" spans="1:252" s="45" customFormat="1" ht="24.75" customHeight="1">
      <c r="A504" s="15">
        <v>501</v>
      </c>
      <c r="B504" s="14" t="s">
        <v>951</v>
      </c>
      <c r="C504" s="49" t="s">
        <v>1087</v>
      </c>
      <c r="D504" s="14" t="s">
        <v>106</v>
      </c>
      <c r="E504" s="49" t="s">
        <v>1088</v>
      </c>
      <c r="F504" s="67" t="s">
        <v>1089</v>
      </c>
      <c r="G504" s="49" t="s">
        <v>22</v>
      </c>
      <c r="H504" s="49">
        <v>56.8</v>
      </c>
      <c r="I504" s="49">
        <v>85.8</v>
      </c>
      <c r="J504" s="49">
        <f t="shared" si="28"/>
        <v>71.3</v>
      </c>
      <c r="K504" s="49">
        <v>1</v>
      </c>
      <c r="L504" s="49" t="s">
        <v>19</v>
      </c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8"/>
      <c r="FM504" s="68"/>
      <c r="FN504" s="68"/>
      <c r="FO504" s="68"/>
      <c r="FP504" s="68"/>
      <c r="FQ504" s="68"/>
      <c r="FR504" s="68"/>
      <c r="FS504" s="68"/>
      <c r="FT504" s="68"/>
      <c r="FU504" s="68"/>
      <c r="FV504" s="68"/>
      <c r="FW504" s="68"/>
      <c r="FX504" s="68"/>
      <c r="FY504" s="68"/>
      <c r="FZ504" s="68"/>
      <c r="GA504" s="68"/>
      <c r="GB504" s="68"/>
      <c r="GC504" s="68"/>
      <c r="GD504" s="68"/>
      <c r="GE504" s="68"/>
      <c r="GF504" s="68"/>
      <c r="GG504" s="68"/>
      <c r="GH504" s="68"/>
      <c r="GI504" s="68"/>
      <c r="GJ504" s="68"/>
      <c r="GK504" s="68"/>
      <c r="GL504" s="68"/>
      <c r="GM504" s="68"/>
      <c r="GN504" s="68"/>
      <c r="GO504" s="68"/>
      <c r="GP504" s="68"/>
      <c r="GQ504" s="68"/>
      <c r="GR504" s="68"/>
      <c r="GS504" s="68"/>
      <c r="GT504" s="68"/>
      <c r="GU504" s="68"/>
      <c r="GV504" s="68"/>
      <c r="GW504" s="68"/>
      <c r="GX504" s="68"/>
      <c r="GY504" s="68"/>
      <c r="GZ504" s="68"/>
      <c r="HA504" s="68"/>
      <c r="HB504" s="68"/>
      <c r="HC504" s="68"/>
      <c r="HD504" s="68"/>
      <c r="HE504" s="68"/>
      <c r="HF504" s="68"/>
      <c r="HG504" s="68"/>
      <c r="HH504" s="68"/>
      <c r="HI504" s="68"/>
      <c r="HJ504" s="68"/>
      <c r="HK504" s="68"/>
      <c r="HL504" s="68"/>
      <c r="HM504" s="68"/>
      <c r="HN504" s="68"/>
      <c r="HO504" s="68"/>
      <c r="HP504" s="68"/>
      <c r="HQ504" s="68"/>
      <c r="HR504" s="68"/>
      <c r="HS504" s="68"/>
      <c r="HT504" s="68"/>
      <c r="HU504" s="68"/>
      <c r="HV504" s="68"/>
      <c r="HW504" s="68"/>
      <c r="HX504" s="68"/>
      <c r="HY504" s="68"/>
      <c r="HZ504" s="68"/>
      <c r="IA504" s="68"/>
      <c r="IB504" s="68"/>
      <c r="IC504" s="68"/>
      <c r="ID504" s="68"/>
      <c r="IE504" s="68"/>
      <c r="IF504" s="68"/>
      <c r="IG504" s="68"/>
      <c r="IH504" s="68"/>
      <c r="II504" s="68"/>
      <c r="IJ504" s="68"/>
      <c r="IK504" s="68"/>
      <c r="IL504" s="68"/>
      <c r="IM504" s="68"/>
      <c r="IN504" s="68"/>
      <c r="IO504" s="68"/>
      <c r="IP504" s="68"/>
      <c r="IQ504" s="68"/>
      <c r="IR504" s="68"/>
    </row>
    <row r="505" spans="1:252" s="45" customFormat="1" ht="24.75" customHeight="1">
      <c r="A505" s="15">
        <v>502</v>
      </c>
      <c r="B505" s="14" t="s">
        <v>951</v>
      </c>
      <c r="C505" s="14" t="s">
        <v>1087</v>
      </c>
      <c r="D505" s="14" t="s">
        <v>106</v>
      </c>
      <c r="E505" s="14" t="s">
        <v>1090</v>
      </c>
      <c r="F505" s="14" t="s">
        <v>1091</v>
      </c>
      <c r="G505" s="14" t="s">
        <v>22</v>
      </c>
      <c r="H505" s="14">
        <v>46.4</v>
      </c>
      <c r="I505" s="14">
        <v>76.2</v>
      </c>
      <c r="J505" s="49">
        <f t="shared" si="28"/>
        <v>61.3</v>
      </c>
      <c r="K505" s="14">
        <v>2</v>
      </c>
      <c r="L505" s="49" t="s">
        <v>19</v>
      </c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8"/>
      <c r="FM505" s="68"/>
      <c r="FN505" s="68"/>
      <c r="FO505" s="68"/>
      <c r="FP505" s="68"/>
      <c r="FQ505" s="68"/>
      <c r="FR505" s="68"/>
      <c r="FS505" s="68"/>
      <c r="FT505" s="68"/>
      <c r="FU505" s="68"/>
      <c r="FV505" s="68"/>
      <c r="FW505" s="68"/>
      <c r="FX505" s="68"/>
      <c r="FY505" s="68"/>
      <c r="FZ505" s="68"/>
      <c r="GA505" s="68"/>
      <c r="GB505" s="68"/>
      <c r="GC505" s="68"/>
      <c r="GD505" s="68"/>
      <c r="GE505" s="68"/>
      <c r="GF505" s="68"/>
      <c r="GG505" s="68"/>
      <c r="GH505" s="68"/>
      <c r="GI505" s="68"/>
      <c r="GJ505" s="68"/>
      <c r="GK505" s="68"/>
      <c r="GL505" s="68"/>
      <c r="GM505" s="68"/>
      <c r="GN505" s="68"/>
      <c r="GO505" s="68"/>
      <c r="GP505" s="68"/>
      <c r="GQ505" s="68"/>
      <c r="GR505" s="68"/>
      <c r="GS505" s="68"/>
      <c r="GT505" s="68"/>
      <c r="GU505" s="68"/>
      <c r="GV505" s="68"/>
      <c r="GW505" s="68"/>
      <c r="GX505" s="68"/>
      <c r="GY505" s="68"/>
      <c r="GZ505" s="68"/>
      <c r="HA505" s="68"/>
      <c r="HB505" s="68"/>
      <c r="HC505" s="68"/>
      <c r="HD505" s="68"/>
      <c r="HE505" s="68"/>
      <c r="HF505" s="68"/>
      <c r="HG505" s="68"/>
      <c r="HH505" s="68"/>
      <c r="HI505" s="68"/>
      <c r="HJ505" s="68"/>
      <c r="HK505" s="68"/>
      <c r="HL505" s="68"/>
      <c r="HM505" s="68"/>
      <c r="HN505" s="68"/>
      <c r="HO505" s="68"/>
      <c r="HP505" s="68"/>
      <c r="HQ505" s="68"/>
      <c r="HR505" s="68"/>
      <c r="HS505" s="68"/>
      <c r="HT505" s="68"/>
      <c r="HU505" s="68"/>
      <c r="HV505" s="68"/>
      <c r="HW505" s="68"/>
      <c r="HX505" s="68"/>
      <c r="HY505" s="68"/>
      <c r="HZ505" s="68"/>
      <c r="IA505" s="68"/>
      <c r="IB505" s="68"/>
      <c r="IC505" s="68"/>
      <c r="ID505" s="68"/>
      <c r="IE505" s="68"/>
      <c r="IF505" s="68"/>
      <c r="IG505" s="68"/>
      <c r="IH505" s="68"/>
      <c r="II505" s="68"/>
      <c r="IJ505" s="68"/>
      <c r="IK505" s="68"/>
      <c r="IL505" s="68"/>
      <c r="IM505" s="68"/>
      <c r="IN505" s="68"/>
      <c r="IO505" s="68"/>
      <c r="IP505" s="68"/>
      <c r="IQ505" s="68"/>
      <c r="IR505" s="68"/>
    </row>
    <row r="506" spans="1:252" s="45" customFormat="1" ht="24.75" customHeight="1">
      <c r="A506" s="15">
        <v>503</v>
      </c>
      <c r="B506" s="14" t="s">
        <v>951</v>
      </c>
      <c r="C506" s="14" t="s">
        <v>1087</v>
      </c>
      <c r="D506" s="14" t="s">
        <v>106</v>
      </c>
      <c r="E506" s="14" t="s">
        <v>1092</v>
      </c>
      <c r="F506" s="14" t="s">
        <v>1093</v>
      </c>
      <c r="G506" s="14" t="s">
        <v>22</v>
      </c>
      <c r="H506" s="14">
        <v>47.2</v>
      </c>
      <c r="I506" s="14">
        <v>74</v>
      </c>
      <c r="J506" s="49">
        <f t="shared" si="28"/>
        <v>60.6</v>
      </c>
      <c r="K506" s="14">
        <v>3</v>
      </c>
      <c r="L506" s="49" t="s">
        <v>19</v>
      </c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8"/>
      <c r="FM506" s="68"/>
      <c r="FN506" s="68"/>
      <c r="FO506" s="68"/>
      <c r="FP506" s="68"/>
      <c r="FQ506" s="68"/>
      <c r="FR506" s="68"/>
      <c r="FS506" s="68"/>
      <c r="FT506" s="68"/>
      <c r="FU506" s="68"/>
      <c r="FV506" s="68"/>
      <c r="FW506" s="68"/>
      <c r="FX506" s="68"/>
      <c r="FY506" s="68"/>
      <c r="FZ506" s="68"/>
      <c r="GA506" s="68"/>
      <c r="GB506" s="68"/>
      <c r="GC506" s="68"/>
      <c r="GD506" s="68"/>
      <c r="GE506" s="68"/>
      <c r="GF506" s="68"/>
      <c r="GG506" s="68"/>
      <c r="GH506" s="68"/>
      <c r="GI506" s="68"/>
      <c r="GJ506" s="68"/>
      <c r="GK506" s="68"/>
      <c r="GL506" s="68"/>
      <c r="GM506" s="68"/>
      <c r="GN506" s="68"/>
      <c r="GO506" s="68"/>
      <c r="GP506" s="68"/>
      <c r="GQ506" s="68"/>
      <c r="GR506" s="68"/>
      <c r="GS506" s="68"/>
      <c r="GT506" s="68"/>
      <c r="GU506" s="68"/>
      <c r="GV506" s="68"/>
      <c r="GW506" s="68"/>
      <c r="GX506" s="68"/>
      <c r="GY506" s="68"/>
      <c r="GZ506" s="68"/>
      <c r="HA506" s="68"/>
      <c r="HB506" s="68"/>
      <c r="HC506" s="68"/>
      <c r="HD506" s="68"/>
      <c r="HE506" s="68"/>
      <c r="HF506" s="68"/>
      <c r="HG506" s="68"/>
      <c r="HH506" s="68"/>
      <c r="HI506" s="68"/>
      <c r="HJ506" s="68"/>
      <c r="HK506" s="68"/>
      <c r="HL506" s="68"/>
      <c r="HM506" s="68"/>
      <c r="HN506" s="68"/>
      <c r="HO506" s="68"/>
      <c r="HP506" s="68"/>
      <c r="HQ506" s="68"/>
      <c r="HR506" s="68"/>
      <c r="HS506" s="68"/>
      <c r="HT506" s="68"/>
      <c r="HU506" s="68"/>
      <c r="HV506" s="68"/>
      <c r="HW506" s="68"/>
      <c r="HX506" s="68"/>
      <c r="HY506" s="68"/>
      <c r="HZ506" s="68"/>
      <c r="IA506" s="68"/>
      <c r="IB506" s="68"/>
      <c r="IC506" s="68"/>
      <c r="ID506" s="68"/>
      <c r="IE506" s="68"/>
      <c r="IF506" s="68"/>
      <c r="IG506" s="68"/>
      <c r="IH506" s="68"/>
      <c r="II506" s="68"/>
      <c r="IJ506" s="68"/>
      <c r="IK506" s="68"/>
      <c r="IL506" s="68"/>
      <c r="IM506" s="68"/>
      <c r="IN506" s="68"/>
      <c r="IO506" s="68"/>
      <c r="IP506" s="68"/>
      <c r="IQ506" s="68"/>
      <c r="IR506" s="68"/>
    </row>
    <row r="507" spans="1:252" s="45" customFormat="1" ht="24.75" customHeight="1">
      <c r="A507" s="15">
        <v>504</v>
      </c>
      <c r="B507" s="14" t="s">
        <v>951</v>
      </c>
      <c r="C507" s="14" t="s">
        <v>1087</v>
      </c>
      <c r="D507" s="14" t="s">
        <v>106</v>
      </c>
      <c r="E507" s="14" t="s">
        <v>1094</v>
      </c>
      <c r="F507" s="14" t="s">
        <v>1095</v>
      </c>
      <c r="G507" s="14" t="s">
        <v>22</v>
      </c>
      <c r="H507" s="14">
        <v>46.4</v>
      </c>
      <c r="I507" s="14">
        <v>73.8</v>
      </c>
      <c r="J507" s="49">
        <f t="shared" si="28"/>
        <v>60.099999999999994</v>
      </c>
      <c r="K507" s="14">
        <v>4</v>
      </c>
      <c r="L507" s="49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  <c r="EY507" s="68"/>
      <c r="EZ507" s="68"/>
      <c r="FA507" s="68"/>
      <c r="FB507" s="68"/>
      <c r="FC507" s="68"/>
      <c r="FD507" s="68"/>
      <c r="FE507" s="68"/>
      <c r="FF507" s="68"/>
      <c r="FG507" s="68"/>
      <c r="FH507" s="68"/>
      <c r="FI507" s="68"/>
      <c r="FJ507" s="68"/>
      <c r="FK507" s="68"/>
      <c r="FL507" s="68"/>
      <c r="FM507" s="68"/>
      <c r="FN507" s="68"/>
      <c r="FO507" s="68"/>
      <c r="FP507" s="68"/>
      <c r="FQ507" s="68"/>
      <c r="FR507" s="68"/>
      <c r="FS507" s="68"/>
      <c r="FT507" s="68"/>
      <c r="FU507" s="68"/>
      <c r="FV507" s="68"/>
      <c r="FW507" s="68"/>
      <c r="FX507" s="68"/>
      <c r="FY507" s="68"/>
      <c r="FZ507" s="68"/>
      <c r="GA507" s="68"/>
      <c r="GB507" s="68"/>
      <c r="GC507" s="68"/>
      <c r="GD507" s="68"/>
      <c r="GE507" s="68"/>
      <c r="GF507" s="68"/>
      <c r="GG507" s="68"/>
      <c r="GH507" s="68"/>
      <c r="GI507" s="68"/>
      <c r="GJ507" s="68"/>
      <c r="GK507" s="68"/>
      <c r="GL507" s="68"/>
      <c r="GM507" s="68"/>
      <c r="GN507" s="68"/>
      <c r="GO507" s="68"/>
      <c r="GP507" s="68"/>
      <c r="GQ507" s="68"/>
      <c r="GR507" s="68"/>
      <c r="GS507" s="68"/>
      <c r="GT507" s="68"/>
      <c r="GU507" s="68"/>
      <c r="GV507" s="68"/>
      <c r="GW507" s="68"/>
      <c r="GX507" s="68"/>
      <c r="GY507" s="68"/>
      <c r="GZ507" s="68"/>
      <c r="HA507" s="68"/>
      <c r="HB507" s="68"/>
      <c r="HC507" s="68"/>
      <c r="HD507" s="68"/>
      <c r="HE507" s="68"/>
      <c r="HF507" s="68"/>
      <c r="HG507" s="68"/>
      <c r="HH507" s="68"/>
      <c r="HI507" s="68"/>
      <c r="HJ507" s="68"/>
      <c r="HK507" s="68"/>
      <c r="HL507" s="68"/>
      <c r="HM507" s="68"/>
      <c r="HN507" s="68"/>
      <c r="HO507" s="68"/>
      <c r="HP507" s="68"/>
      <c r="HQ507" s="68"/>
      <c r="HR507" s="68"/>
      <c r="HS507" s="68"/>
      <c r="HT507" s="68"/>
      <c r="HU507" s="68"/>
      <c r="HV507" s="68"/>
      <c r="HW507" s="68"/>
      <c r="HX507" s="68"/>
      <c r="HY507" s="68"/>
      <c r="HZ507" s="68"/>
      <c r="IA507" s="68"/>
      <c r="IB507" s="68"/>
      <c r="IC507" s="68"/>
      <c r="ID507" s="68"/>
      <c r="IE507" s="68"/>
      <c r="IF507" s="68"/>
      <c r="IG507" s="68"/>
      <c r="IH507" s="68"/>
      <c r="II507" s="68"/>
      <c r="IJ507" s="68"/>
      <c r="IK507" s="68"/>
      <c r="IL507" s="68"/>
      <c r="IM507" s="68"/>
      <c r="IN507" s="68"/>
      <c r="IO507" s="68"/>
      <c r="IP507" s="68"/>
      <c r="IQ507" s="68"/>
      <c r="IR507" s="68"/>
    </row>
    <row r="508" spans="1:252" s="45" customFormat="1" ht="24.75" customHeight="1">
      <c r="A508" s="15">
        <v>505</v>
      </c>
      <c r="B508" s="14" t="s">
        <v>951</v>
      </c>
      <c r="C508" s="14" t="s">
        <v>1087</v>
      </c>
      <c r="D508" s="14" t="s">
        <v>106</v>
      </c>
      <c r="E508" s="14" t="s">
        <v>1096</v>
      </c>
      <c r="F508" s="14" t="s">
        <v>1097</v>
      </c>
      <c r="G508" s="14" t="s">
        <v>22</v>
      </c>
      <c r="H508" s="14">
        <v>35.4</v>
      </c>
      <c r="I508" s="14">
        <v>72.8</v>
      </c>
      <c r="J508" s="49">
        <f t="shared" si="28"/>
        <v>54.099999999999994</v>
      </c>
      <c r="K508" s="14">
        <v>5</v>
      </c>
      <c r="L508" s="49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  <c r="EY508" s="68"/>
      <c r="EZ508" s="68"/>
      <c r="FA508" s="68"/>
      <c r="FB508" s="68"/>
      <c r="FC508" s="68"/>
      <c r="FD508" s="68"/>
      <c r="FE508" s="68"/>
      <c r="FF508" s="68"/>
      <c r="FG508" s="68"/>
      <c r="FH508" s="68"/>
      <c r="FI508" s="68"/>
      <c r="FJ508" s="68"/>
      <c r="FK508" s="68"/>
      <c r="FL508" s="68"/>
      <c r="FM508" s="68"/>
      <c r="FN508" s="68"/>
      <c r="FO508" s="68"/>
      <c r="FP508" s="68"/>
      <c r="FQ508" s="68"/>
      <c r="FR508" s="68"/>
      <c r="FS508" s="68"/>
      <c r="FT508" s="68"/>
      <c r="FU508" s="68"/>
      <c r="FV508" s="68"/>
      <c r="FW508" s="68"/>
      <c r="FX508" s="68"/>
      <c r="FY508" s="68"/>
      <c r="FZ508" s="68"/>
      <c r="GA508" s="68"/>
      <c r="GB508" s="68"/>
      <c r="GC508" s="68"/>
      <c r="GD508" s="68"/>
      <c r="GE508" s="68"/>
      <c r="GF508" s="68"/>
      <c r="GG508" s="68"/>
      <c r="GH508" s="68"/>
      <c r="GI508" s="68"/>
      <c r="GJ508" s="68"/>
      <c r="GK508" s="68"/>
      <c r="GL508" s="68"/>
      <c r="GM508" s="68"/>
      <c r="GN508" s="68"/>
      <c r="GO508" s="68"/>
      <c r="GP508" s="68"/>
      <c r="GQ508" s="68"/>
      <c r="GR508" s="68"/>
      <c r="GS508" s="68"/>
      <c r="GT508" s="68"/>
      <c r="GU508" s="68"/>
      <c r="GV508" s="68"/>
      <c r="GW508" s="68"/>
      <c r="GX508" s="68"/>
      <c r="GY508" s="68"/>
      <c r="GZ508" s="68"/>
      <c r="HA508" s="68"/>
      <c r="HB508" s="68"/>
      <c r="HC508" s="68"/>
      <c r="HD508" s="68"/>
      <c r="HE508" s="68"/>
      <c r="HF508" s="68"/>
      <c r="HG508" s="68"/>
      <c r="HH508" s="68"/>
      <c r="HI508" s="68"/>
      <c r="HJ508" s="68"/>
      <c r="HK508" s="68"/>
      <c r="HL508" s="68"/>
      <c r="HM508" s="68"/>
      <c r="HN508" s="68"/>
      <c r="HO508" s="68"/>
      <c r="HP508" s="68"/>
      <c r="HQ508" s="68"/>
      <c r="HR508" s="68"/>
      <c r="HS508" s="68"/>
      <c r="HT508" s="68"/>
      <c r="HU508" s="68"/>
      <c r="HV508" s="68"/>
      <c r="HW508" s="68"/>
      <c r="HX508" s="68"/>
      <c r="HY508" s="68"/>
      <c r="HZ508" s="68"/>
      <c r="IA508" s="68"/>
      <c r="IB508" s="68"/>
      <c r="IC508" s="68"/>
      <c r="ID508" s="68"/>
      <c r="IE508" s="68"/>
      <c r="IF508" s="68"/>
      <c r="IG508" s="68"/>
      <c r="IH508" s="68"/>
      <c r="II508" s="68"/>
      <c r="IJ508" s="68"/>
      <c r="IK508" s="68"/>
      <c r="IL508" s="68"/>
      <c r="IM508" s="68"/>
      <c r="IN508" s="68"/>
      <c r="IO508" s="68"/>
      <c r="IP508" s="68"/>
      <c r="IQ508" s="68"/>
      <c r="IR508" s="68"/>
    </row>
    <row r="509" spans="1:252" s="45" customFormat="1" ht="24.75" customHeight="1">
      <c r="A509" s="15">
        <v>506</v>
      </c>
      <c r="B509" s="14" t="s">
        <v>951</v>
      </c>
      <c r="C509" s="14" t="s">
        <v>1087</v>
      </c>
      <c r="D509" s="14" t="s">
        <v>106</v>
      </c>
      <c r="E509" s="14" t="s">
        <v>1098</v>
      </c>
      <c r="F509" s="14" t="s">
        <v>1099</v>
      </c>
      <c r="G509" s="14" t="s">
        <v>22</v>
      </c>
      <c r="H509" s="14">
        <v>36</v>
      </c>
      <c r="I509" s="14">
        <v>69.6</v>
      </c>
      <c r="J509" s="49">
        <f t="shared" si="28"/>
        <v>52.8</v>
      </c>
      <c r="K509" s="14">
        <v>6</v>
      </c>
      <c r="L509" s="49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8"/>
      <c r="FM509" s="68"/>
      <c r="FN509" s="68"/>
      <c r="FO509" s="68"/>
      <c r="FP509" s="68"/>
      <c r="FQ509" s="68"/>
      <c r="FR509" s="68"/>
      <c r="FS509" s="68"/>
      <c r="FT509" s="68"/>
      <c r="FU509" s="68"/>
      <c r="FV509" s="68"/>
      <c r="FW509" s="68"/>
      <c r="FX509" s="68"/>
      <c r="FY509" s="68"/>
      <c r="FZ509" s="68"/>
      <c r="GA509" s="68"/>
      <c r="GB509" s="68"/>
      <c r="GC509" s="68"/>
      <c r="GD509" s="68"/>
      <c r="GE509" s="68"/>
      <c r="GF509" s="68"/>
      <c r="GG509" s="68"/>
      <c r="GH509" s="68"/>
      <c r="GI509" s="68"/>
      <c r="GJ509" s="68"/>
      <c r="GK509" s="68"/>
      <c r="GL509" s="68"/>
      <c r="GM509" s="68"/>
      <c r="GN509" s="68"/>
      <c r="GO509" s="68"/>
      <c r="GP509" s="68"/>
      <c r="GQ509" s="68"/>
      <c r="GR509" s="68"/>
      <c r="GS509" s="68"/>
      <c r="GT509" s="68"/>
      <c r="GU509" s="68"/>
      <c r="GV509" s="68"/>
      <c r="GW509" s="68"/>
      <c r="GX509" s="68"/>
      <c r="GY509" s="68"/>
      <c r="GZ509" s="68"/>
      <c r="HA509" s="68"/>
      <c r="HB509" s="68"/>
      <c r="HC509" s="68"/>
      <c r="HD509" s="68"/>
      <c r="HE509" s="68"/>
      <c r="HF509" s="68"/>
      <c r="HG509" s="68"/>
      <c r="HH509" s="68"/>
      <c r="HI509" s="68"/>
      <c r="HJ509" s="68"/>
      <c r="HK509" s="68"/>
      <c r="HL509" s="68"/>
      <c r="HM509" s="68"/>
      <c r="HN509" s="68"/>
      <c r="HO509" s="68"/>
      <c r="HP509" s="68"/>
      <c r="HQ509" s="68"/>
      <c r="HR509" s="68"/>
      <c r="HS509" s="68"/>
      <c r="HT509" s="68"/>
      <c r="HU509" s="68"/>
      <c r="HV509" s="68"/>
      <c r="HW509" s="68"/>
      <c r="HX509" s="68"/>
      <c r="HY509" s="68"/>
      <c r="HZ509" s="68"/>
      <c r="IA509" s="68"/>
      <c r="IB509" s="68"/>
      <c r="IC509" s="68"/>
      <c r="ID509" s="68"/>
      <c r="IE509" s="68"/>
      <c r="IF509" s="68"/>
      <c r="IG509" s="68"/>
      <c r="IH509" s="68"/>
      <c r="II509" s="68"/>
      <c r="IJ509" s="68"/>
      <c r="IK509" s="68"/>
      <c r="IL509" s="68"/>
      <c r="IM509" s="68"/>
      <c r="IN509" s="68"/>
      <c r="IO509" s="68"/>
      <c r="IP509" s="68"/>
      <c r="IQ509" s="68"/>
      <c r="IR509" s="68"/>
    </row>
    <row r="510" spans="1:252" s="45" customFormat="1" ht="24.75" customHeight="1">
      <c r="A510" s="15">
        <v>507</v>
      </c>
      <c r="B510" s="14" t="s">
        <v>951</v>
      </c>
      <c r="C510" s="49" t="s">
        <v>1087</v>
      </c>
      <c r="D510" s="14" t="s">
        <v>106</v>
      </c>
      <c r="E510" s="49" t="s">
        <v>1100</v>
      </c>
      <c r="F510" s="67" t="s">
        <v>1101</v>
      </c>
      <c r="G510" s="49" t="s">
        <v>22</v>
      </c>
      <c r="H510" s="49">
        <v>58.4</v>
      </c>
      <c r="I510" s="49">
        <v>0</v>
      </c>
      <c r="J510" s="49">
        <f t="shared" si="28"/>
        <v>29.2</v>
      </c>
      <c r="K510" s="49">
        <v>7</v>
      </c>
      <c r="L510" s="49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8"/>
      <c r="FM510" s="68"/>
      <c r="FN510" s="68"/>
      <c r="FO510" s="68"/>
      <c r="FP510" s="68"/>
      <c r="FQ510" s="68"/>
      <c r="FR510" s="68"/>
      <c r="FS510" s="68"/>
      <c r="FT510" s="68"/>
      <c r="FU510" s="68"/>
      <c r="FV510" s="68"/>
      <c r="FW510" s="68"/>
      <c r="FX510" s="68"/>
      <c r="FY510" s="68"/>
      <c r="FZ510" s="68"/>
      <c r="GA510" s="68"/>
      <c r="GB510" s="68"/>
      <c r="GC510" s="68"/>
      <c r="GD510" s="68"/>
      <c r="GE510" s="68"/>
      <c r="GF510" s="68"/>
      <c r="GG510" s="68"/>
      <c r="GH510" s="68"/>
      <c r="GI510" s="68"/>
      <c r="GJ510" s="68"/>
      <c r="GK510" s="68"/>
      <c r="GL510" s="68"/>
      <c r="GM510" s="68"/>
      <c r="GN510" s="68"/>
      <c r="GO510" s="68"/>
      <c r="GP510" s="68"/>
      <c r="GQ510" s="68"/>
      <c r="GR510" s="68"/>
      <c r="GS510" s="68"/>
      <c r="GT510" s="68"/>
      <c r="GU510" s="68"/>
      <c r="GV510" s="68"/>
      <c r="GW510" s="68"/>
      <c r="GX510" s="68"/>
      <c r="GY510" s="68"/>
      <c r="GZ510" s="68"/>
      <c r="HA510" s="68"/>
      <c r="HB510" s="68"/>
      <c r="HC510" s="68"/>
      <c r="HD510" s="68"/>
      <c r="HE510" s="68"/>
      <c r="HF510" s="68"/>
      <c r="HG510" s="68"/>
      <c r="HH510" s="68"/>
      <c r="HI510" s="68"/>
      <c r="HJ510" s="68"/>
      <c r="HK510" s="68"/>
      <c r="HL510" s="68"/>
      <c r="HM510" s="68"/>
      <c r="HN510" s="68"/>
      <c r="HO510" s="68"/>
      <c r="HP510" s="68"/>
      <c r="HQ510" s="68"/>
      <c r="HR510" s="68"/>
      <c r="HS510" s="68"/>
      <c r="HT510" s="68"/>
      <c r="HU510" s="68"/>
      <c r="HV510" s="68"/>
      <c r="HW510" s="68"/>
      <c r="HX510" s="68"/>
      <c r="HY510" s="68"/>
      <c r="HZ510" s="68"/>
      <c r="IA510" s="68"/>
      <c r="IB510" s="68"/>
      <c r="IC510" s="68"/>
      <c r="ID510" s="68"/>
      <c r="IE510" s="68"/>
      <c r="IF510" s="68"/>
      <c r="IG510" s="68"/>
      <c r="IH510" s="68"/>
      <c r="II510" s="68"/>
      <c r="IJ510" s="68"/>
      <c r="IK510" s="68"/>
      <c r="IL510" s="68"/>
      <c r="IM510" s="68"/>
      <c r="IN510" s="68"/>
      <c r="IO510" s="68"/>
      <c r="IP510" s="68"/>
      <c r="IQ510" s="68"/>
      <c r="IR510" s="68"/>
    </row>
    <row r="511" spans="1:12" s="45" customFormat="1" ht="24.75" customHeight="1">
      <c r="A511" s="15">
        <v>508</v>
      </c>
      <c r="B511" s="14" t="s">
        <v>951</v>
      </c>
      <c r="C511" s="14" t="s">
        <v>1087</v>
      </c>
      <c r="D511" s="14" t="s">
        <v>106</v>
      </c>
      <c r="E511" s="14" t="s">
        <v>1102</v>
      </c>
      <c r="F511" s="14" t="s">
        <v>1103</v>
      </c>
      <c r="G511" s="14" t="s">
        <v>22</v>
      </c>
      <c r="H511" s="14">
        <v>40</v>
      </c>
      <c r="I511" s="14">
        <v>0</v>
      </c>
      <c r="J511" s="49">
        <f t="shared" si="28"/>
        <v>20</v>
      </c>
      <c r="K511" s="14">
        <v>8</v>
      </c>
      <c r="L511" s="49"/>
    </row>
    <row r="512" spans="1:252" s="45" customFormat="1" ht="24.75" customHeight="1">
      <c r="A512" s="15">
        <v>509</v>
      </c>
      <c r="B512" s="14" t="s">
        <v>951</v>
      </c>
      <c r="C512" s="14" t="s">
        <v>1087</v>
      </c>
      <c r="D512" s="14" t="s">
        <v>106</v>
      </c>
      <c r="E512" s="14" t="s">
        <v>1104</v>
      </c>
      <c r="F512" s="14" t="s">
        <v>1105</v>
      </c>
      <c r="G512" s="14" t="s">
        <v>22</v>
      </c>
      <c r="H512" s="14">
        <v>35.2</v>
      </c>
      <c r="I512" s="14">
        <v>0</v>
      </c>
      <c r="J512" s="49">
        <f t="shared" si="28"/>
        <v>17.6</v>
      </c>
      <c r="K512" s="14">
        <v>9</v>
      </c>
      <c r="L512" s="49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  <c r="EU512" s="68"/>
      <c r="EV512" s="68"/>
      <c r="EW512" s="68"/>
      <c r="EX512" s="68"/>
      <c r="EY512" s="68"/>
      <c r="EZ512" s="68"/>
      <c r="FA512" s="68"/>
      <c r="FB512" s="68"/>
      <c r="FC512" s="68"/>
      <c r="FD512" s="68"/>
      <c r="FE512" s="68"/>
      <c r="FF512" s="68"/>
      <c r="FG512" s="68"/>
      <c r="FH512" s="68"/>
      <c r="FI512" s="68"/>
      <c r="FJ512" s="68"/>
      <c r="FK512" s="68"/>
      <c r="FL512" s="68"/>
      <c r="FM512" s="68"/>
      <c r="FN512" s="68"/>
      <c r="FO512" s="68"/>
      <c r="FP512" s="68"/>
      <c r="FQ512" s="68"/>
      <c r="FR512" s="68"/>
      <c r="FS512" s="68"/>
      <c r="FT512" s="68"/>
      <c r="FU512" s="68"/>
      <c r="FV512" s="68"/>
      <c r="FW512" s="68"/>
      <c r="FX512" s="68"/>
      <c r="FY512" s="68"/>
      <c r="FZ512" s="68"/>
      <c r="GA512" s="68"/>
      <c r="GB512" s="68"/>
      <c r="GC512" s="68"/>
      <c r="GD512" s="68"/>
      <c r="GE512" s="68"/>
      <c r="GF512" s="68"/>
      <c r="GG512" s="68"/>
      <c r="GH512" s="68"/>
      <c r="GI512" s="68"/>
      <c r="GJ512" s="68"/>
      <c r="GK512" s="68"/>
      <c r="GL512" s="68"/>
      <c r="GM512" s="68"/>
      <c r="GN512" s="68"/>
      <c r="GO512" s="68"/>
      <c r="GP512" s="68"/>
      <c r="GQ512" s="68"/>
      <c r="GR512" s="68"/>
      <c r="GS512" s="68"/>
      <c r="GT512" s="68"/>
      <c r="GU512" s="68"/>
      <c r="GV512" s="68"/>
      <c r="GW512" s="68"/>
      <c r="GX512" s="68"/>
      <c r="GY512" s="68"/>
      <c r="GZ512" s="68"/>
      <c r="HA512" s="68"/>
      <c r="HB512" s="68"/>
      <c r="HC512" s="68"/>
      <c r="HD512" s="68"/>
      <c r="HE512" s="68"/>
      <c r="HF512" s="68"/>
      <c r="HG512" s="68"/>
      <c r="HH512" s="68"/>
      <c r="HI512" s="68"/>
      <c r="HJ512" s="68"/>
      <c r="HK512" s="68"/>
      <c r="HL512" s="68"/>
      <c r="HM512" s="68"/>
      <c r="HN512" s="68"/>
      <c r="HO512" s="68"/>
      <c r="HP512" s="68"/>
      <c r="HQ512" s="68"/>
      <c r="HR512" s="68"/>
      <c r="HS512" s="68"/>
      <c r="HT512" s="68"/>
      <c r="HU512" s="68"/>
      <c r="HV512" s="68"/>
      <c r="HW512" s="68"/>
      <c r="HX512" s="68"/>
      <c r="HY512" s="68"/>
      <c r="HZ512" s="68"/>
      <c r="IA512" s="68"/>
      <c r="IB512" s="68"/>
      <c r="IC512" s="68"/>
      <c r="ID512" s="68"/>
      <c r="IE512" s="68"/>
      <c r="IF512" s="68"/>
      <c r="IG512" s="68"/>
      <c r="IH512" s="68"/>
      <c r="II512" s="68"/>
      <c r="IJ512" s="68"/>
      <c r="IK512" s="68"/>
      <c r="IL512" s="68"/>
      <c r="IM512" s="68"/>
      <c r="IN512" s="68"/>
      <c r="IO512" s="68"/>
      <c r="IP512" s="68"/>
      <c r="IQ512" s="68"/>
      <c r="IR512" s="68"/>
    </row>
    <row r="513" spans="1:252" s="45" customFormat="1" ht="24.75" customHeight="1">
      <c r="A513" s="15">
        <v>510</v>
      </c>
      <c r="B513" s="14" t="s">
        <v>951</v>
      </c>
      <c r="C513" s="49" t="s">
        <v>1106</v>
      </c>
      <c r="D513" s="14" t="s">
        <v>169</v>
      </c>
      <c r="E513" s="49" t="s">
        <v>1107</v>
      </c>
      <c r="F513" s="67" t="s">
        <v>1108</v>
      </c>
      <c r="G513" s="49" t="s">
        <v>22</v>
      </c>
      <c r="H513" s="49">
        <v>69.8</v>
      </c>
      <c r="I513" s="49">
        <v>76.1</v>
      </c>
      <c r="J513" s="49">
        <f>(H513*0.4)+(I513*0.6)</f>
        <v>73.58</v>
      </c>
      <c r="K513" s="49">
        <v>1</v>
      </c>
      <c r="L513" s="49" t="s">
        <v>19</v>
      </c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  <c r="EU513" s="68"/>
      <c r="EV513" s="68"/>
      <c r="EW513" s="68"/>
      <c r="EX513" s="68"/>
      <c r="EY513" s="68"/>
      <c r="EZ513" s="68"/>
      <c r="FA513" s="68"/>
      <c r="FB513" s="68"/>
      <c r="FC513" s="68"/>
      <c r="FD513" s="68"/>
      <c r="FE513" s="68"/>
      <c r="FF513" s="68"/>
      <c r="FG513" s="68"/>
      <c r="FH513" s="68"/>
      <c r="FI513" s="68"/>
      <c r="FJ513" s="68"/>
      <c r="FK513" s="68"/>
      <c r="FL513" s="68"/>
      <c r="FM513" s="68"/>
      <c r="FN513" s="68"/>
      <c r="FO513" s="68"/>
      <c r="FP513" s="68"/>
      <c r="FQ513" s="68"/>
      <c r="FR513" s="68"/>
      <c r="FS513" s="68"/>
      <c r="FT513" s="68"/>
      <c r="FU513" s="68"/>
      <c r="FV513" s="68"/>
      <c r="FW513" s="68"/>
      <c r="FX513" s="68"/>
      <c r="FY513" s="68"/>
      <c r="FZ513" s="68"/>
      <c r="GA513" s="68"/>
      <c r="GB513" s="68"/>
      <c r="GC513" s="68"/>
      <c r="GD513" s="68"/>
      <c r="GE513" s="68"/>
      <c r="GF513" s="68"/>
      <c r="GG513" s="68"/>
      <c r="GH513" s="68"/>
      <c r="GI513" s="68"/>
      <c r="GJ513" s="68"/>
      <c r="GK513" s="68"/>
      <c r="GL513" s="68"/>
      <c r="GM513" s="68"/>
      <c r="GN513" s="68"/>
      <c r="GO513" s="68"/>
      <c r="GP513" s="68"/>
      <c r="GQ513" s="68"/>
      <c r="GR513" s="68"/>
      <c r="GS513" s="68"/>
      <c r="GT513" s="68"/>
      <c r="GU513" s="68"/>
      <c r="GV513" s="68"/>
      <c r="GW513" s="68"/>
      <c r="GX513" s="68"/>
      <c r="GY513" s="68"/>
      <c r="GZ513" s="68"/>
      <c r="HA513" s="68"/>
      <c r="HB513" s="68"/>
      <c r="HC513" s="68"/>
      <c r="HD513" s="68"/>
      <c r="HE513" s="68"/>
      <c r="HF513" s="68"/>
      <c r="HG513" s="68"/>
      <c r="HH513" s="68"/>
      <c r="HI513" s="68"/>
      <c r="HJ513" s="68"/>
      <c r="HK513" s="68"/>
      <c r="HL513" s="68"/>
      <c r="HM513" s="68"/>
      <c r="HN513" s="68"/>
      <c r="HO513" s="68"/>
      <c r="HP513" s="68"/>
      <c r="HQ513" s="68"/>
      <c r="HR513" s="68"/>
      <c r="HS513" s="68"/>
      <c r="HT513" s="68"/>
      <c r="HU513" s="68"/>
      <c r="HV513" s="68"/>
      <c r="HW513" s="68"/>
      <c r="HX513" s="68"/>
      <c r="HY513" s="68"/>
      <c r="HZ513" s="68"/>
      <c r="IA513" s="68"/>
      <c r="IB513" s="68"/>
      <c r="IC513" s="68"/>
      <c r="ID513" s="68"/>
      <c r="IE513" s="68"/>
      <c r="IF513" s="68"/>
      <c r="IG513" s="68"/>
      <c r="IH513" s="68"/>
      <c r="II513" s="68"/>
      <c r="IJ513" s="68"/>
      <c r="IK513" s="68"/>
      <c r="IL513" s="68"/>
      <c r="IM513" s="68"/>
      <c r="IN513" s="68"/>
      <c r="IO513" s="68"/>
      <c r="IP513" s="68"/>
      <c r="IQ513" s="68"/>
      <c r="IR513" s="68"/>
    </row>
    <row r="514" spans="1:252" s="45" customFormat="1" ht="24.75" customHeight="1">
      <c r="A514" s="15">
        <v>511</v>
      </c>
      <c r="B514" s="14" t="s">
        <v>951</v>
      </c>
      <c r="C514" s="49" t="s">
        <v>1106</v>
      </c>
      <c r="D514" s="14" t="s">
        <v>169</v>
      </c>
      <c r="E514" s="49" t="s">
        <v>1109</v>
      </c>
      <c r="F514" s="67" t="s">
        <v>1110</v>
      </c>
      <c r="G514" s="49" t="s">
        <v>22</v>
      </c>
      <c r="H514" s="49">
        <v>56.8</v>
      </c>
      <c r="I514" s="49">
        <v>80.4</v>
      </c>
      <c r="J514" s="49">
        <f>(H514*0.4)+(I514*0.6)</f>
        <v>70.96000000000001</v>
      </c>
      <c r="K514" s="49">
        <v>2</v>
      </c>
      <c r="L514" s="49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  <c r="EY514" s="68"/>
      <c r="EZ514" s="68"/>
      <c r="FA514" s="68"/>
      <c r="FB514" s="68"/>
      <c r="FC514" s="68"/>
      <c r="FD514" s="68"/>
      <c r="FE514" s="68"/>
      <c r="FF514" s="68"/>
      <c r="FG514" s="68"/>
      <c r="FH514" s="68"/>
      <c r="FI514" s="68"/>
      <c r="FJ514" s="68"/>
      <c r="FK514" s="68"/>
      <c r="FL514" s="68"/>
      <c r="FM514" s="68"/>
      <c r="FN514" s="68"/>
      <c r="FO514" s="68"/>
      <c r="FP514" s="68"/>
      <c r="FQ514" s="68"/>
      <c r="FR514" s="68"/>
      <c r="FS514" s="68"/>
      <c r="FT514" s="68"/>
      <c r="FU514" s="68"/>
      <c r="FV514" s="68"/>
      <c r="FW514" s="68"/>
      <c r="FX514" s="68"/>
      <c r="FY514" s="68"/>
      <c r="FZ514" s="68"/>
      <c r="GA514" s="68"/>
      <c r="GB514" s="68"/>
      <c r="GC514" s="68"/>
      <c r="GD514" s="68"/>
      <c r="GE514" s="68"/>
      <c r="GF514" s="68"/>
      <c r="GG514" s="68"/>
      <c r="GH514" s="68"/>
      <c r="GI514" s="68"/>
      <c r="GJ514" s="68"/>
      <c r="GK514" s="68"/>
      <c r="GL514" s="68"/>
      <c r="GM514" s="68"/>
      <c r="GN514" s="68"/>
      <c r="GO514" s="68"/>
      <c r="GP514" s="68"/>
      <c r="GQ514" s="68"/>
      <c r="GR514" s="68"/>
      <c r="GS514" s="68"/>
      <c r="GT514" s="68"/>
      <c r="GU514" s="68"/>
      <c r="GV514" s="68"/>
      <c r="GW514" s="68"/>
      <c r="GX514" s="68"/>
      <c r="GY514" s="68"/>
      <c r="GZ514" s="68"/>
      <c r="HA514" s="68"/>
      <c r="HB514" s="68"/>
      <c r="HC514" s="68"/>
      <c r="HD514" s="68"/>
      <c r="HE514" s="68"/>
      <c r="HF514" s="68"/>
      <c r="HG514" s="68"/>
      <c r="HH514" s="68"/>
      <c r="HI514" s="68"/>
      <c r="HJ514" s="68"/>
      <c r="HK514" s="68"/>
      <c r="HL514" s="68"/>
      <c r="HM514" s="68"/>
      <c r="HN514" s="68"/>
      <c r="HO514" s="68"/>
      <c r="HP514" s="68"/>
      <c r="HQ514" s="68"/>
      <c r="HR514" s="68"/>
      <c r="HS514" s="68"/>
      <c r="HT514" s="68"/>
      <c r="HU514" s="68"/>
      <c r="HV514" s="68"/>
      <c r="HW514" s="68"/>
      <c r="HX514" s="68"/>
      <c r="HY514" s="68"/>
      <c r="HZ514" s="68"/>
      <c r="IA514" s="68"/>
      <c r="IB514" s="68"/>
      <c r="IC514" s="68"/>
      <c r="ID514" s="68"/>
      <c r="IE514" s="68"/>
      <c r="IF514" s="68"/>
      <c r="IG514" s="68"/>
      <c r="IH514" s="68"/>
      <c r="II514" s="68"/>
      <c r="IJ514" s="68"/>
      <c r="IK514" s="68"/>
      <c r="IL514" s="68"/>
      <c r="IM514" s="68"/>
      <c r="IN514" s="68"/>
      <c r="IO514" s="68"/>
      <c r="IP514" s="68"/>
      <c r="IQ514" s="68"/>
      <c r="IR514" s="68"/>
    </row>
    <row r="515" spans="1:252" s="45" customFormat="1" ht="24.75" customHeight="1">
      <c r="A515" s="15">
        <v>512</v>
      </c>
      <c r="B515" s="14" t="s">
        <v>951</v>
      </c>
      <c r="C515" s="49" t="s">
        <v>1106</v>
      </c>
      <c r="D515" s="14" t="s">
        <v>169</v>
      </c>
      <c r="E515" s="49" t="s">
        <v>1111</v>
      </c>
      <c r="F515" s="67" t="s">
        <v>1112</v>
      </c>
      <c r="G515" s="49" t="s">
        <v>22</v>
      </c>
      <c r="H515" s="49">
        <v>58.4</v>
      </c>
      <c r="I515" s="49">
        <v>0</v>
      </c>
      <c r="J515" s="49">
        <f>(H515*0.4)+(I515*0.6)</f>
        <v>23.36</v>
      </c>
      <c r="K515" s="49">
        <v>3</v>
      </c>
      <c r="L515" s="49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8"/>
      <c r="FM515" s="68"/>
      <c r="FN515" s="68"/>
      <c r="FO515" s="68"/>
      <c r="FP515" s="68"/>
      <c r="FQ515" s="68"/>
      <c r="FR515" s="68"/>
      <c r="FS515" s="68"/>
      <c r="FT515" s="68"/>
      <c r="FU515" s="68"/>
      <c r="FV515" s="68"/>
      <c r="FW515" s="68"/>
      <c r="FX515" s="68"/>
      <c r="FY515" s="68"/>
      <c r="FZ515" s="68"/>
      <c r="GA515" s="68"/>
      <c r="GB515" s="68"/>
      <c r="GC515" s="68"/>
      <c r="GD515" s="68"/>
      <c r="GE515" s="68"/>
      <c r="GF515" s="68"/>
      <c r="GG515" s="68"/>
      <c r="GH515" s="68"/>
      <c r="GI515" s="68"/>
      <c r="GJ515" s="68"/>
      <c r="GK515" s="68"/>
      <c r="GL515" s="68"/>
      <c r="GM515" s="68"/>
      <c r="GN515" s="68"/>
      <c r="GO515" s="68"/>
      <c r="GP515" s="68"/>
      <c r="GQ515" s="68"/>
      <c r="GR515" s="68"/>
      <c r="GS515" s="68"/>
      <c r="GT515" s="68"/>
      <c r="GU515" s="68"/>
      <c r="GV515" s="68"/>
      <c r="GW515" s="68"/>
      <c r="GX515" s="68"/>
      <c r="GY515" s="68"/>
      <c r="GZ515" s="68"/>
      <c r="HA515" s="68"/>
      <c r="HB515" s="68"/>
      <c r="HC515" s="68"/>
      <c r="HD515" s="68"/>
      <c r="HE515" s="68"/>
      <c r="HF515" s="68"/>
      <c r="HG515" s="68"/>
      <c r="HH515" s="68"/>
      <c r="HI515" s="68"/>
      <c r="HJ515" s="68"/>
      <c r="HK515" s="68"/>
      <c r="HL515" s="68"/>
      <c r="HM515" s="68"/>
      <c r="HN515" s="68"/>
      <c r="HO515" s="68"/>
      <c r="HP515" s="68"/>
      <c r="HQ515" s="68"/>
      <c r="HR515" s="68"/>
      <c r="HS515" s="68"/>
      <c r="HT515" s="68"/>
      <c r="HU515" s="68"/>
      <c r="HV515" s="68"/>
      <c r="HW515" s="68"/>
      <c r="HX515" s="68"/>
      <c r="HY515" s="68"/>
      <c r="HZ515" s="68"/>
      <c r="IA515" s="68"/>
      <c r="IB515" s="68"/>
      <c r="IC515" s="68"/>
      <c r="ID515" s="68"/>
      <c r="IE515" s="68"/>
      <c r="IF515" s="68"/>
      <c r="IG515" s="68"/>
      <c r="IH515" s="68"/>
      <c r="II515" s="68"/>
      <c r="IJ515" s="68"/>
      <c r="IK515" s="68"/>
      <c r="IL515" s="68"/>
      <c r="IM515" s="68"/>
      <c r="IN515" s="68"/>
      <c r="IO515" s="68"/>
      <c r="IP515" s="68"/>
      <c r="IQ515" s="68"/>
      <c r="IR515" s="68"/>
    </row>
    <row r="516" spans="1:252" s="45" customFormat="1" ht="24.75" customHeight="1">
      <c r="A516" s="15">
        <v>513</v>
      </c>
      <c r="B516" s="14" t="s">
        <v>951</v>
      </c>
      <c r="C516" s="49" t="s">
        <v>1113</v>
      </c>
      <c r="D516" s="14" t="s">
        <v>106</v>
      </c>
      <c r="E516" s="49" t="s">
        <v>1114</v>
      </c>
      <c r="F516" s="67" t="s">
        <v>1115</v>
      </c>
      <c r="G516" s="49" t="s">
        <v>22</v>
      </c>
      <c r="H516" s="49">
        <v>58.6</v>
      </c>
      <c r="I516" s="49">
        <v>79.3</v>
      </c>
      <c r="J516" s="49">
        <f aca="true" t="shared" si="29" ref="J516:J521">(H516*0.5)+(I516*0.5)</f>
        <v>68.95</v>
      </c>
      <c r="K516" s="49">
        <v>1</v>
      </c>
      <c r="L516" s="49" t="s">
        <v>19</v>
      </c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  <c r="IE516" s="68"/>
      <c r="IF516" s="68"/>
      <c r="IG516" s="68"/>
      <c r="IH516" s="68"/>
      <c r="II516" s="68"/>
      <c r="IJ516" s="68"/>
      <c r="IK516" s="68"/>
      <c r="IL516" s="68"/>
      <c r="IM516" s="68"/>
      <c r="IN516" s="68"/>
      <c r="IO516" s="68"/>
      <c r="IP516" s="68"/>
      <c r="IQ516" s="68"/>
      <c r="IR516" s="68"/>
    </row>
    <row r="517" spans="1:252" s="45" customFormat="1" ht="24.75" customHeight="1">
      <c r="A517" s="15">
        <v>514</v>
      </c>
      <c r="B517" s="14" t="s">
        <v>951</v>
      </c>
      <c r="C517" s="49" t="s">
        <v>1113</v>
      </c>
      <c r="D517" s="14" t="s">
        <v>106</v>
      </c>
      <c r="E517" s="49" t="s">
        <v>1116</v>
      </c>
      <c r="F517" s="67" t="s">
        <v>1117</v>
      </c>
      <c r="G517" s="49" t="s">
        <v>22</v>
      </c>
      <c r="H517" s="49">
        <v>58.4</v>
      </c>
      <c r="I517" s="49">
        <v>78.4</v>
      </c>
      <c r="J517" s="49">
        <f t="shared" si="29"/>
        <v>68.4</v>
      </c>
      <c r="K517" s="49">
        <v>2</v>
      </c>
      <c r="L517" s="49" t="s">
        <v>19</v>
      </c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  <c r="IE517" s="68"/>
      <c r="IF517" s="68"/>
      <c r="IG517" s="68"/>
      <c r="IH517" s="68"/>
      <c r="II517" s="68"/>
      <c r="IJ517" s="68"/>
      <c r="IK517" s="68"/>
      <c r="IL517" s="68"/>
      <c r="IM517" s="68"/>
      <c r="IN517" s="68"/>
      <c r="IO517" s="68"/>
      <c r="IP517" s="68"/>
      <c r="IQ517" s="68"/>
      <c r="IR517" s="68"/>
    </row>
    <row r="518" spans="1:252" s="45" customFormat="1" ht="24.75" customHeight="1">
      <c r="A518" s="15">
        <v>515</v>
      </c>
      <c r="B518" s="14" t="s">
        <v>951</v>
      </c>
      <c r="C518" s="49" t="s">
        <v>1113</v>
      </c>
      <c r="D518" s="14" t="s">
        <v>106</v>
      </c>
      <c r="E518" s="49" t="s">
        <v>1118</v>
      </c>
      <c r="F518" s="67" t="s">
        <v>1119</v>
      </c>
      <c r="G518" s="49" t="s">
        <v>22</v>
      </c>
      <c r="H518" s="49">
        <v>45.6</v>
      </c>
      <c r="I518" s="49">
        <v>81.4</v>
      </c>
      <c r="J518" s="49">
        <f t="shared" si="29"/>
        <v>63.5</v>
      </c>
      <c r="K518" s="49">
        <v>3</v>
      </c>
      <c r="L518" s="49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  <c r="IE518" s="68"/>
      <c r="IF518" s="68"/>
      <c r="IG518" s="68"/>
      <c r="IH518" s="68"/>
      <c r="II518" s="68"/>
      <c r="IJ518" s="68"/>
      <c r="IK518" s="68"/>
      <c r="IL518" s="68"/>
      <c r="IM518" s="68"/>
      <c r="IN518" s="68"/>
      <c r="IO518" s="68"/>
      <c r="IP518" s="68"/>
      <c r="IQ518" s="68"/>
      <c r="IR518" s="68"/>
    </row>
    <row r="519" spans="1:252" s="45" customFormat="1" ht="24.75" customHeight="1">
      <c r="A519" s="15">
        <v>516</v>
      </c>
      <c r="B519" s="14" t="s">
        <v>951</v>
      </c>
      <c r="C519" s="14" t="s">
        <v>1113</v>
      </c>
      <c r="D519" s="14" t="s">
        <v>106</v>
      </c>
      <c r="E519" s="14" t="s">
        <v>1120</v>
      </c>
      <c r="F519" s="14" t="s">
        <v>1121</v>
      </c>
      <c r="G519" s="14" t="s">
        <v>22</v>
      </c>
      <c r="H519" s="14">
        <v>41.6</v>
      </c>
      <c r="I519" s="14">
        <v>77.2</v>
      </c>
      <c r="J519" s="49">
        <f t="shared" si="29"/>
        <v>59.400000000000006</v>
      </c>
      <c r="K519" s="14">
        <v>4</v>
      </c>
      <c r="L519" s="49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  <c r="IE519" s="68"/>
      <c r="IF519" s="68"/>
      <c r="IG519" s="68"/>
      <c r="IH519" s="68"/>
      <c r="II519" s="68"/>
      <c r="IJ519" s="68"/>
      <c r="IK519" s="68"/>
      <c r="IL519" s="68"/>
      <c r="IM519" s="68"/>
      <c r="IN519" s="68"/>
      <c r="IO519" s="68"/>
      <c r="IP519" s="68"/>
      <c r="IQ519" s="68"/>
      <c r="IR519" s="68"/>
    </row>
    <row r="520" spans="1:252" s="45" customFormat="1" ht="24.75" customHeight="1">
      <c r="A520" s="15">
        <v>517</v>
      </c>
      <c r="B520" s="14" t="s">
        <v>951</v>
      </c>
      <c r="C520" s="14" t="s">
        <v>1113</v>
      </c>
      <c r="D520" s="14" t="s">
        <v>106</v>
      </c>
      <c r="E520" s="14" t="s">
        <v>1122</v>
      </c>
      <c r="F520" s="14" t="s">
        <v>1123</v>
      </c>
      <c r="G520" s="14" t="s">
        <v>22</v>
      </c>
      <c r="H520" s="14">
        <v>41.8</v>
      </c>
      <c r="I520" s="14">
        <v>71.6</v>
      </c>
      <c r="J520" s="49">
        <f t="shared" si="29"/>
        <v>56.699999999999996</v>
      </c>
      <c r="K520" s="14">
        <v>5</v>
      </c>
      <c r="L520" s="49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  <c r="EY520" s="68"/>
      <c r="EZ520" s="68"/>
      <c r="FA520" s="68"/>
      <c r="FB520" s="68"/>
      <c r="FC520" s="68"/>
      <c r="FD520" s="68"/>
      <c r="FE520" s="68"/>
      <c r="FF520" s="68"/>
      <c r="FG520" s="68"/>
      <c r="FH520" s="68"/>
      <c r="FI520" s="68"/>
      <c r="FJ520" s="68"/>
      <c r="FK520" s="68"/>
      <c r="FL520" s="68"/>
      <c r="FM520" s="68"/>
      <c r="FN520" s="68"/>
      <c r="FO520" s="68"/>
      <c r="FP520" s="68"/>
      <c r="FQ520" s="68"/>
      <c r="FR520" s="68"/>
      <c r="FS520" s="68"/>
      <c r="FT520" s="68"/>
      <c r="FU520" s="68"/>
      <c r="FV520" s="68"/>
      <c r="FW520" s="68"/>
      <c r="FX520" s="68"/>
      <c r="FY520" s="68"/>
      <c r="FZ520" s="68"/>
      <c r="GA520" s="68"/>
      <c r="GB520" s="68"/>
      <c r="GC520" s="68"/>
      <c r="GD520" s="68"/>
      <c r="GE520" s="68"/>
      <c r="GF520" s="68"/>
      <c r="GG520" s="68"/>
      <c r="GH520" s="68"/>
      <c r="GI520" s="68"/>
      <c r="GJ520" s="68"/>
      <c r="GK520" s="68"/>
      <c r="GL520" s="68"/>
      <c r="GM520" s="68"/>
      <c r="GN520" s="68"/>
      <c r="GO520" s="68"/>
      <c r="GP520" s="68"/>
      <c r="GQ520" s="68"/>
      <c r="GR520" s="68"/>
      <c r="GS520" s="68"/>
      <c r="GT520" s="68"/>
      <c r="GU520" s="68"/>
      <c r="GV520" s="68"/>
      <c r="GW520" s="68"/>
      <c r="GX520" s="68"/>
      <c r="GY520" s="68"/>
      <c r="GZ520" s="68"/>
      <c r="HA520" s="68"/>
      <c r="HB520" s="68"/>
      <c r="HC520" s="68"/>
      <c r="HD520" s="68"/>
      <c r="HE520" s="68"/>
      <c r="HF520" s="68"/>
      <c r="HG520" s="68"/>
      <c r="HH520" s="68"/>
      <c r="HI520" s="68"/>
      <c r="HJ520" s="68"/>
      <c r="HK520" s="68"/>
      <c r="HL520" s="68"/>
      <c r="HM520" s="68"/>
      <c r="HN520" s="68"/>
      <c r="HO520" s="68"/>
      <c r="HP520" s="68"/>
      <c r="HQ520" s="68"/>
      <c r="HR520" s="68"/>
      <c r="HS520" s="68"/>
      <c r="HT520" s="68"/>
      <c r="HU520" s="68"/>
      <c r="HV520" s="68"/>
      <c r="HW520" s="68"/>
      <c r="HX520" s="68"/>
      <c r="HY520" s="68"/>
      <c r="HZ520" s="68"/>
      <c r="IA520" s="68"/>
      <c r="IB520" s="68"/>
      <c r="IC520" s="68"/>
      <c r="ID520" s="68"/>
      <c r="IE520" s="68"/>
      <c r="IF520" s="68"/>
      <c r="IG520" s="68"/>
      <c r="IH520" s="68"/>
      <c r="II520" s="68"/>
      <c r="IJ520" s="68"/>
      <c r="IK520" s="68"/>
      <c r="IL520" s="68"/>
      <c r="IM520" s="68"/>
      <c r="IN520" s="68"/>
      <c r="IO520" s="68"/>
      <c r="IP520" s="68"/>
      <c r="IQ520" s="68"/>
      <c r="IR520" s="68"/>
    </row>
    <row r="521" spans="1:252" s="45" customFormat="1" ht="24.75" customHeight="1">
      <c r="A521" s="15">
        <v>518</v>
      </c>
      <c r="B521" s="14" t="s">
        <v>951</v>
      </c>
      <c r="C521" s="14" t="s">
        <v>1113</v>
      </c>
      <c r="D521" s="14" t="s">
        <v>106</v>
      </c>
      <c r="E521" s="14" t="s">
        <v>1124</v>
      </c>
      <c r="F521" s="14" t="s">
        <v>1125</v>
      </c>
      <c r="G521" s="14" t="s">
        <v>22</v>
      </c>
      <c r="H521" s="14">
        <v>38.6</v>
      </c>
      <c r="I521" s="14">
        <v>73.6</v>
      </c>
      <c r="J521" s="49">
        <f t="shared" si="29"/>
        <v>56.099999999999994</v>
      </c>
      <c r="K521" s="14">
        <v>6</v>
      </c>
      <c r="L521" s="49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  <c r="EY521" s="68"/>
      <c r="EZ521" s="68"/>
      <c r="FA521" s="68"/>
      <c r="FB521" s="68"/>
      <c r="FC521" s="68"/>
      <c r="FD521" s="68"/>
      <c r="FE521" s="68"/>
      <c r="FF521" s="68"/>
      <c r="FG521" s="68"/>
      <c r="FH521" s="68"/>
      <c r="FI521" s="68"/>
      <c r="FJ521" s="68"/>
      <c r="FK521" s="68"/>
      <c r="FL521" s="68"/>
      <c r="FM521" s="68"/>
      <c r="FN521" s="68"/>
      <c r="FO521" s="68"/>
      <c r="FP521" s="68"/>
      <c r="FQ521" s="68"/>
      <c r="FR521" s="68"/>
      <c r="FS521" s="68"/>
      <c r="FT521" s="68"/>
      <c r="FU521" s="68"/>
      <c r="FV521" s="68"/>
      <c r="FW521" s="68"/>
      <c r="FX521" s="68"/>
      <c r="FY521" s="68"/>
      <c r="FZ521" s="68"/>
      <c r="GA521" s="68"/>
      <c r="GB521" s="68"/>
      <c r="GC521" s="68"/>
      <c r="GD521" s="68"/>
      <c r="GE521" s="68"/>
      <c r="GF521" s="68"/>
      <c r="GG521" s="68"/>
      <c r="GH521" s="68"/>
      <c r="GI521" s="68"/>
      <c r="GJ521" s="68"/>
      <c r="GK521" s="68"/>
      <c r="GL521" s="68"/>
      <c r="GM521" s="68"/>
      <c r="GN521" s="68"/>
      <c r="GO521" s="68"/>
      <c r="GP521" s="68"/>
      <c r="GQ521" s="68"/>
      <c r="GR521" s="68"/>
      <c r="GS521" s="68"/>
      <c r="GT521" s="68"/>
      <c r="GU521" s="68"/>
      <c r="GV521" s="68"/>
      <c r="GW521" s="68"/>
      <c r="GX521" s="68"/>
      <c r="GY521" s="68"/>
      <c r="GZ521" s="68"/>
      <c r="HA521" s="68"/>
      <c r="HB521" s="68"/>
      <c r="HC521" s="68"/>
      <c r="HD521" s="68"/>
      <c r="HE521" s="68"/>
      <c r="HF521" s="68"/>
      <c r="HG521" s="68"/>
      <c r="HH521" s="68"/>
      <c r="HI521" s="68"/>
      <c r="HJ521" s="68"/>
      <c r="HK521" s="68"/>
      <c r="HL521" s="68"/>
      <c r="HM521" s="68"/>
      <c r="HN521" s="68"/>
      <c r="HO521" s="68"/>
      <c r="HP521" s="68"/>
      <c r="HQ521" s="68"/>
      <c r="HR521" s="68"/>
      <c r="HS521" s="68"/>
      <c r="HT521" s="68"/>
      <c r="HU521" s="68"/>
      <c r="HV521" s="68"/>
      <c r="HW521" s="68"/>
      <c r="HX521" s="68"/>
      <c r="HY521" s="68"/>
      <c r="HZ521" s="68"/>
      <c r="IA521" s="68"/>
      <c r="IB521" s="68"/>
      <c r="IC521" s="68"/>
      <c r="ID521" s="68"/>
      <c r="IE521" s="68"/>
      <c r="IF521" s="68"/>
      <c r="IG521" s="68"/>
      <c r="IH521" s="68"/>
      <c r="II521" s="68"/>
      <c r="IJ521" s="68"/>
      <c r="IK521" s="68"/>
      <c r="IL521" s="68"/>
      <c r="IM521" s="68"/>
      <c r="IN521" s="68"/>
      <c r="IO521" s="68"/>
      <c r="IP521" s="68"/>
      <c r="IQ521" s="68"/>
      <c r="IR521" s="68"/>
    </row>
    <row r="522" spans="1:252" s="45" customFormat="1" ht="24.75" customHeight="1">
      <c r="A522" s="15">
        <v>519</v>
      </c>
      <c r="B522" s="14" t="s">
        <v>951</v>
      </c>
      <c r="C522" s="49" t="s">
        <v>1126</v>
      </c>
      <c r="D522" s="14" t="s">
        <v>169</v>
      </c>
      <c r="E522" s="49" t="s">
        <v>1127</v>
      </c>
      <c r="F522" s="67" t="s">
        <v>1128</v>
      </c>
      <c r="G522" s="49" t="s">
        <v>22</v>
      </c>
      <c r="H522" s="49">
        <v>56.8</v>
      </c>
      <c r="I522" s="49">
        <v>77.6</v>
      </c>
      <c r="J522" s="49">
        <f aca="true" t="shared" si="30" ref="J522:J543">(H522*0.4)+(I522*0.6)</f>
        <v>69.28</v>
      </c>
      <c r="K522" s="49">
        <v>1</v>
      </c>
      <c r="L522" s="49" t="s">
        <v>19</v>
      </c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  <c r="EY522" s="68"/>
      <c r="EZ522" s="68"/>
      <c r="FA522" s="68"/>
      <c r="FB522" s="68"/>
      <c r="FC522" s="68"/>
      <c r="FD522" s="68"/>
      <c r="FE522" s="68"/>
      <c r="FF522" s="68"/>
      <c r="FG522" s="68"/>
      <c r="FH522" s="68"/>
      <c r="FI522" s="68"/>
      <c r="FJ522" s="68"/>
      <c r="FK522" s="68"/>
      <c r="FL522" s="68"/>
      <c r="FM522" s="68"/>
      <c r="FN522" s="68"/>
      <c r="FO522" s="68"/>
      <c r="FP522" s="68"/>
      <c r="FQ522" s="68"/>
      <c r="FR522" s="68"/>
      <c r="FS522" s="68"/>
      <c r="FT522" s="68"/>
      <c r="FU522" s="68"/>
      <c r="FV522" s="68"/>
      <c r="FW522" s="68"/>
      <c r="FX522" s="68"/>
      <c r="FY522" s="68"/>
      <c r="FZ522" s="68"/>
      <c r="GA522" s="68"/>
      <c r="GB522" s="68"/>
      <c r="GC522" s="68"/>
      <c r="GD522" s="68"/>
      <c r="GE522" s="68"/>
      <c r="GF522" s="68"/>
      <c r="GG522" s="68"/>
      <c r="GH522" s="68"/>
      <c r="GI522" s="68"/>
      <c r="GJ522" s="68"/>
      <c r="GK522" s="68"/>
      <c r="GL522" s="68"/>
      <c r="GM522" s="68"/>
      <c r="GN522" s="68"/>
      <c r="GO522" s="68"/>
      <c r="GP522" s="68"/>
      <c r="GQ522" s="68"/>
      <c r="GR522" s="68"/>
      <c r="GS522" s="68"/>
      <c r="GT522" s="68"/>
      <c r="GU522" s="68"/>
      <c r="GV522" s="68"/>
      <c r="GW522" s="68"/>
      <c r="GX522" s="68"/>
      <c r="GY522" s="68"/>
      <c r="GZ522" s="68"/>
      <c r="HA522" s="68"/>
      <c r="HB522" s="68"/>
      <c r="HC522" s="68"/>
      <c r="HD522" s="68"/>
      <c r="HE522" s="68"/>
      <c r="HF522" s="68"/>
      <c r="HG522" s="68"/>
      <c r="HH522" s="68"/>
      <c r="HI522" s="68"/>
      <c r="HJ522" s="68"/>
      <c r="HK522" s="68"/>
      <c r="HL522" s="68"/>
      <c r="HM522" s="68"/>
      <c r="HN522" s="68"/>
      <c r="HO522" s="68"/>
      <c r="HP522" s="68"/>
      <c r="HQ522" s="68"/>
      <c r="HR522" s="68"/>
      <c r="HS522" s="68"/>
      <c r="HT522" s="68"/>
      <c r="HU522" s="68"/>
      <c r="HV522" s="68"/>
      <c r="HW522" s="68"/>
      <c r="HX522" s="68"/>
      <c r="HY522" s="68"/>
      <c r="HZ522" s="68"/>
      <c r="IA522" s="68"/>
      <c r="IB522" s="68"/>
      <c r="IC522" s="68"/>
      <c r="ID522" s="68"/>
      <c r="IE522" s="68"/>
      <c r="IF522" s="68"/>
      <c r="IG522" s="68"/>
      <c r="IH522" s="68"/>
      <c r="II522" s="68"/>
      <c r="IJ522" s="68"/>
      <c r="IK522" s="68"/>
      <c r="IL522" s="68"/>
      <c r="IM522" s="68"/>
      <c r="IN522" s="68"/>
      <c r="IO522" s="68"/>
      <c r="IP522" s="68"/>
      <c r="IQ522" s="68"/>
      <c r="IR522" s="68"/>
    </row>
    <row r="523" spans="1:252" s="45" customFormat="1" ht="24.75" customHeight="1">
      <c r="A523" s="15">
        <v>520</v>
      </c>
      <c r="B523" s="14" t="s">
        <v>951</v>
      </c>
      <c r="C523" s="49" t="s">
        <v>1126</v>
      </c>
      <c r="D523" s="14" t="s">
        <v>169</v>
      </c>
      <c r="E523" s="49" t="s">
        <v>1129</v>
      </c>
      <c r="F523" s="67" t="s">
        <v>1130</v>
      </c>
      <c r="G523" s="49" t="s">
        <v>22</v>
      </c>
      <c r="H523" s="49">
        <v>59.4</v>
      </c>
      <c r="I523" s="49">
        <v>72.4</v>
      </c>
      <c r="J523" s="49">
        <f t="shared" si="30"/>
        <v>67.2</v>
      </c>
      <c r="K523" s="49">
        <v>2</v>
      </c>
      <c r="L523" s="49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  <c r="EY523" s="68"/>
      <c r="EZ523" s="68"/>
      <c r="FA523" s="68"/>
      <c r="FB523" s="68"/>
      <c r="FC523" s="68"/>
      <c r="FD523" s="68"/>
      <c r="FE523" s="68"/>
      <c r="FF523" s="68"/>
      <c r="FG523" s="68"/>
      <c r="FH523" s="68"/>
      <c r="FI523" s="68"/>
      <c r="FJ523" s="68"/>
      <c r="FK523" s="68"/>
      <c r="FL523" s="68"/>
      <c r="FM523" s="68"/>
      <c r="FN523" s="68"/>
      <c r="FO523" s="68"/>
      <c r="FP523" s="68"/>
      <c r="FQ523" s="68"/>
      <c r="FR523" s="68"/>
      <c r="FS523" s="68"/>
      <c r="FT523" s="68"/>
      <c r="FU523" s="68"/>
      <c r="FV523" s="68"/>
      <c r="FW523" s="68"/>
      <c r="FX523" s="68"/>
      <c r="FY523" s="68"/>
      <c r="FZ523" s="68"/>
      <c r="GA523" s="68"/>
      <c r="GB523" s="68"/>
      <c r="GC523" s="68"/>
      <c r="GD523" s="68"/>
      <c r="GE523" s="68"/>
      <c r="GF523" s="68"/>
      <c r="GG523" s="68"/>
      <c r="GH523" s="68"/>
      <c r="GI523" s="68"/>
      <c r="GJ523" s="68"/>
      <c r="GK523" s="68"/>
      <c r="GL523" s="68"/>
      <c r="GM523" s="68"/>
      <c r="GN523" s="68"/>
      <c r="GO523" s="68"/>
      <c r="GP523" s="68"/>
      <c r="GQ523" s="68"/>
      <c r="GR523" s="68"/>
      <c r="GS523" s="68"/>
      <c r="GT523" s="68"/>
      <c r="GU523" s="68"/>
      <c r="GV523" s="68"/>
      <c r="GW523" s="68"/>
      <c r="GX523" s="68"/>
      <c r="GY523" s="68"/>
      <c r="GZ523" s="68"/>
      <c r="HA523" s="68"/>
      <c r="HB523" s="68"/>
      <c r="HC523" s="68"/>
      <c r="HD523" s="68"/>
      <c r="HE523" s="68"/>
      <c r="HF523" s="68"/>
      <c r="HG523" s="68"/>
      <c r="HH523" s="68"/>
      <c r="HI523" s="68"/>
      <c r="HJ523" s="68"/>
      <c r="HK523" s="68"/>
      <c r="HL523" s="68"/>
      <c r="HM523" s="68"/>
      <c r="HN523" s="68"/>
      <c r="HO523" s="68"/>
      <c r="HP523" s="68"/>
      <c r="HQ523" s="68"/>
      <c r="HR523" s="68"/>
      <c r="HS523" s="68"/>
      <c r="HT523" s="68"/>
      <c r="HU523" s="68"/>
      <c r="HV523" s="68"/>
      <c r="HW523" s="68"/>
      <c r="HX523" s="68"/>
      <c r="HY523" s="68"/>
      <c r="HZ523" s="68"/>
      <c r="IA523" s="68"/>
      <c r="IB523" s="68"/>
      <c r="IC523" s="68"/>
      <c r="ID523" s="68"/>
      <c r="IE523" s="68"/>
      <c r="IF523" s="68"/>
      <c r="IG523" s="68"/>
      <c r="IH523" s="68"/>
      <c r="II523" s="68"/>
      <c r="IJ523" s="68"/>
      <c r="IK523" s="68"/>
      <c r="IL523" s="68"/>
      <c r="IM523" s="68"/>
      <c r="IN523" s="68"/>
      <c r="IO523" s="68"/>
      <c r="IP523" s="68"/>
      <c r="IQ523" s="68"/>
      <c r="IR523" s="68"/>
    </row>
    <row r="524" spans="1:252" s="45" customFormat="1" ht="24.75" customHeight="1">
      <c r="A524" s="15">
        <v>521</v>
      </c>
      <c r="B524" s="14" t="s">
        <v>951</v>
      </c>
      <c r="C524" s="14" t="s">
        <v>1126</v>
      </c>
      <c r="D524" s="14" t="s">
        <v>169</v>
      </c>
      <c r="E524" s="14" t="s">
        <v>1131</v>
      </c>
      <c r="F524" s="14" t="s">
        <v>1132</v>
      </c>
      <c r="G524" s="14" t="s">
        <v>22</v>
      </c>
      <c r="H524" s="14">
        <v>47.2</v>
      </c>
      <c r="I524" s="14">
        <v>69.6</v>
      </c>
      <c r="J524" s="49">
        <f t="shared" si="30"/>
        <v>60.64</v>
      </c>
      <c r="K524" s="14">
        <v>3</v>
      </c>
      <c r="L524" s="49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  <c r="EU524" s="68"/>
      <c r="EV524" s="68"/>
      <c r="EW524" s="68"/>
      <c r="EX524" s="68"/>
      <c r="EY524" s="68"/>
      <c r="EZ524" s="68"/>
      <c r="FA524" s="68"/>
      <c r="FB524" s="68"/>
      <c r="FC524" s="68"/>
      <c r="FD524" s="68"/>
      <c r="FE524" s="68"/>
      <c r="FF524" s="68"/>
      <c r="FG524" s="68"/>
      <c r="FH524" s="68"/>
      <c r="FI524" s="68"/>
      <c r="FJ524" s="68"/>
      <c r="FK524" s="68"/>
      <c r="FL524" s="68"/>
      <c r="FM524" s="68"/>
      <c r="FN524" s="68"/>
      <c r="FO524" s="68"/>
      <c r="FP524" s="68"/>
      <c r="FQ524" s="68"/>
      <c r="FR524" s="68"/>
      <c r="FS524" s="68"/>
      <c r="FT524" s="68"/>
      <c r="FU524" s="68"/>
      <c r="FV524" s="68"/>
      <c r="FW524" s="68"/>
      <c r="FX524" s="68"/>
      <c r="FY524" s="68"/>
      <c r="FZ524" s="68"/>
      <c r="GA524" s="68"/>
      <c r="GB524" s="68"/>
      <c r="GC524" s="68"/>
      <c r="GD524" s="68"/>
      <c r="GE524" s="68"/>
      <c r="GF524" s="68"/>
      <c r="GG524" s="68"/>
      <c r="GH524" s="68"/>
      <c r="GI524" s="68"/>
      <c r="GJ524" s="68"/>
      <c r="GK524" s="68"/>
      <c r="GL524" s="68"/>
      <c r="GM524" s="68"/>
      <c r="GN524" s="68"/>
      <c r="GO524" s="68"/>
      <c r="GP524" s="68"/>
      <c r="GQ524" s="68"/>
      <c r="GR524" s="68"/>
      <c r="GS524" s="68"/>
      <c r="GT524" s="68"/>
      <c r="GU524" s="68"/>
      <c r="GV524" s="68"/>
      <c r="GW524" s="68"/>
      <c r="GX524" s="68"/>
      <c r="GY524" s="68"/>
      <c r="GZ524" s="68"/>
      <c r="HA524" s="68"/>
      <c r="HB524" s="68"/>
      <c r="HC524" s="68"/>
      <c r="HD524" s="68"/>
      <c r="HE524" s="68"/>
      <c r="HF524" s="68"/>
      <c r="HG524" s="68"/>
      <c r="HH524" s="68"/>
      <c r="HI524" s="68"/>
      <c r="HJ524" s="68"/>
      <c r="HK524" s="68"/>
      <c r="HL524" s="68"/>
      <c r="HM524" s="68"/>
      <c r="HN524" s="68"/>
      <c r="HO524" s="68"/>
      <c r="HP524" s="68"/>
      <c r="HQ524" s="68"/>
      <c r="HR524" s="68"/>
      <c r="HS524" s="68"/>
      <c r="HT524" s="68"/>
      <c r="HU524" s="68"/>
      <c r="HV524" s="68"/>
      <c r="HW524" s="68"/>
      <c r="HX524" s="68"/>
      <c r="HY524" s="68"/>
      <c r="HZ524" s="68"/>
      <c r="IA524" s="68"/>
      <c r="IB524" s="68"/>
      <c r="IC524" s="68"/>
      <c r="ID524" s="68"/>
      <c r="IE524" s="68"/>
      <c r="IF524" s="68"/>
      <c r="IG524" s="68"/>
      <c r="IH524" s="68"/>
      <c r="II524" s="68"/>
      <c r="IJ524" s="68"/>
      <c r="IK524" s="68"/>
      <c r="IL524" s="68"/>
      <c r="IM524" s="68"/>
      <c r="IN524" s="68"/>
      <c r="IO524" s="68"/>
      <c r="IP524" s="68"/>
      <c r="IQ524" s="68"/>
      <c r="IR524" s="68"/>
    </row>
    <row r="525" spans="1:252" s="45" customFormat="1" ht="24.75" customHeight="1">
      <c r="A525" s="15">
        <v>522</v>
      </c>
      <c r="B525" s="14" t="s">
        <v>951</v>
      </c>
      <c r="C525" s="14" t="s">
        <v>1133</v>
      </c>
      <c r="D525" s="14" t="s">
        <v>169</v>
      </c>
      <c r="E525" s="14" t="s">
        <v>1134</v>
      </c>
      <c r="F525" s="14" t="s">
        <v>1135</v>
      </c>
      <c r="G525" s="14" t="s">
        <v>22</v>
      </c>
      <c r="H525" s="14">
        <v>30.4</v>
      </c>
      <c r="I525" s="14">
        <v>70.8</v>
      </c>
      <c r="J525" s="49">
        <f t="shared" si="30"/>
        <v>54.64</v>
      </c>
      <c r="K525" s="14">
        <v>1</v>
      </c>
      <c r="L525" s="49" t="s">
        <v>19</v>
      </c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  <c r="EU525" s="68"/>
      <c r="EV525" s="68"/>
      <c r="EW525" s="68"/>
      <c r="EX525" s="68"/>
      <c r="EY525" s="68"/>
      <c r="EZ525" s="68"/>
      <c r="FA525" s="68"/>
      <c r="FB525" s="68"/>
      <c r="FC525" s="68"/>
      <c r="FD525" s="68"/>
      <c r="FE525" s="68"/>
      <c r="FF525" s="68"/>
      <c r="FG525" s="68"/>
      <c r="FH525" s="68"/>
      <c r="FI525" s="68"/>
      <c r="FJ525" s="68"/>
      <c r="FK525" s="68"/>
      <c r="FL525" s="68"/>
      <c r="FM525" s="68"/>
      <c r="FN525" s="68"/>
      <c r="FO525" s="68"/>
      <c r="FP525" s="68"/>
      <c r="FQ525" s="68"/>
      <c r="FR525" s="68"/>
      <c r="FS525" s="68"/>
      <c r="FT525" s="68"/>
      <c r="FU525" s="68"/>
      <c r="FV525" s="68"/>
      <c r="FW525" s="68"/>
      <c r="FX525" s="68"/>
      <c r="FY525" s="68"/>
      <c r="FZ525" s="68"/>
      <c r="GA525" s="68"/>
      <c r="GB525" s="68"/>
      <c r="GC525" s="68"/>
      <c r="GD525" s="68"/>
      <c r="GE525" s="68"/>
      <c r="GF525" s="68"/>
      <c r="GG525" s="68"/>
      <c r="GH525" s="68"/>
      <c r="GI525" s="68"/>
      <c r="GJ525" s="68"/>
      <c r="GK525" s="68"/>
      <c r="GL525" s="68"/>
      <c r="GM525" s="68"/>
      <c r="GN525" s="68"/>
      <c r="GO525" s="68"/>
      <c r="GP525" s="68"/>
      <c r="GQ525" s="68"/>
      <c r="GR525" s="68"/>
      <c r="GS525" s="68"/>
      <c r="GT525" s="68"/>
      <c r="GU525" s="68"/>
      <c r="GV525" s="68"/>
      <c r="GW525" s="68"/>
      <c r="GX525" s="68"/>
      <c r="GY525" s="68"/>
      <c r="GZ525" s="68"/>
      <c r="HA525" s="68"/>
      <c r="HB525" s="68"/>
      <c r="HC525" s="68"/>
      <c r="HD525" s="68"/>
      <c r="HE525" s="68"/>
      <c r="HF525" s="68"/>
      <c r="HG525" s="68"/>
      <c r="HH525" s="68"/>
      <c r="HI525" s="68"/>
      <c r="HJ525" s="68"/>
      <c r="HK525" s="68"/>
      <c r="HL525" s="68"/>
      <c r="HM525" s="68"/>
      <c r="HN525" s="68"/>
      <c r="HO525" s="68"/>
      <c r="HP525" s="68"/>
      <c r="HQ525" s="68"/>
      <c r="HR525" s="68"/>
      <c r="HS525" s="68"/>
      <c r="HT525" s="68"/>
      <c r="HU525" s="68"/>
      <c r="HV525" s="68"/>
      <c r="HW525" s="68"/>
      <c r="HX525" s="68"/>
      <c r="HY525" s="68"/>
      <c r="HZ525" s="68"/>
      <c r="IA525" s="68"/>
      <c r="IB525" s="68"/>
      <c r="IC525" s="68"/>
      <c r="ID525" s="68"/>
      <c r="IE525" s="68"/>
      <c r="IF525" s="68"/>
      <c r="IG525" s="68"/>
      <c r="IH525" s="68"/>
      <c r="II525" s="68"/>
      <c r="IJ525" s="68"/>
      <c r="IK525" s="68"/>
      <c r="IL525" s="68"/>
      <c r="IM525" s="68"/>
      <c r="IN525" s="68"/>
      <c r="IO525" s="68"/>
      <c r="IP525" s="68"/>
      <c r="IQ525" s="68"/>
      <c r="IR525" s="68"/>
    </row>
    <row r="526" spans="1:252" s="45" customFormat="1" ht="24.75" customHeight="1">
      <c r="A526" s="15">
        <v>523</v>
      </c>
      <c r="B526" s="14" t="s">
        <v>951</v>
      </c>
      <c r="C526" s="49" t="s">
        <v>1136</v>
      </c>
      <c r="D526" s="14" t="s">
        <v>169</v>
      </c>
      <c r="E526" s="49" t="s">
        <v>1137</v>
      </c>
      <c r="F526" s="67" t="s">
        <v>1138</v>
      </c>
      <c r="G526" s="49" t="s">
        <v>22</v>
      </c>
      <c r="H526" s="49">
        <v>59.2</v>
      </c>
      <c r="I526" s="49">
        <v>81</v>
      </c>
      <c r="J526" s="49">
        <f t="shared" si="30"/>
        <v>72.28</v>
      </c>
      <c r="K526" s="49">
        <v>1</v>
      </c>
      <c r="L526" s="49" t="s">
        <v>19</v>
      </c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  <c r="EU526" s="68"/>
      <c r="EV526" s="68"/>
      <c r="EW526" s="68"/>
      <c r="EX526" s="68"/>
      <c r="EY526" s="68"/>
      <c r="EZ526" s="68"/>
      <c r="FA526" s="68"/>
      <c r="FB526" s="68"/>
      <c r="FC526" s="68"/>
      <c r="FD526" s="68"/>
      <c r="FE526" s="68"/>
      <c r="FF526" s="68"/>
      <c r="FG526" s="68"/>
      <c r="FH526" s="68"/>
      <c r="FI526" s="68"/>
      <c r="FJ526" s="68"/>
      <c r="FK526" s="68"/>
      <c r="FL526" s="68"/>
      <c r="FM526" s="68"/>
      <c r="FN526" s="68"/>
      <c r="FO526" s="68"/>
      <c r="FP526" s="68"/>
      <c r="FQ526" s="68"/>
      <c r="FR526" s="68"/>
      <c r="FS526" s="68"/>
      <c r="FT526" s="68"/>
      <c r="FU526" s="68"/>
      <c r="FV526" s="68"/>
      <c r="FW526" s="68"/>
      <c r="FX526" s="68"/>
      <c r="FY526" s="68"/>
      <c r="FZ526" s="68"/>
      <c r="GA526" s="68"/>
      <c r="GB526" s="68"/>
      <c r="GC526" s="68"/>
      <c r="GD526" s="68"/>
      <c r="GE526" s="68"/>
      <c r="GF526" s="68"/>
      <c r="GG526" s="68"/>
      <c r="GH526" s="68"/>
      <c r="GI526" s="68"/>
      <c r="GJ526" s="68"/>
      <c r="GK526" s="68"/>
      <c r="GL526" s="68"/>
      <c r="GM526" s="68"/>
      <c r="GN526" s="68"/>
      <c r="GO526" s="68"/>
      <c r="GP526" s="68"/>
      <c r="GQ526" s="68"/>
      <c r="GR526" s="68"/>
      <c r="GS526" s="68"/>
      <c r="GT526" s="68"/>
      <c r="GU526" s="68"/>
      <c r="GV526" s="68"/>
      <c r="GW526" s="68"/>
      <c r="GX526" s="68"/>
      <c r="GY526" s="68"/>
      <c r="GZ526" s="68"/>
      <c r="HA526" s="68"/>
      <c r="HB526" s="68"/>
      <c r="HC526" s="68"/>
      <c r="HD526" s="68"/>
      <c r="HE526" s="68"/>
      <c r="HF526" s="68"/>
      <c r="HG526" s="68"/>
      <c r="HH526" s="68"/>
      <c r="HI526" s="68"/>
      <c r="HJ526" s="68"/>
      <c r="HK526" s="68"/>
      <c r="HL526" s="68"/>
      <c r="HM526" s="68"/>
      <c r="HN526" s="68"/>
      <c r="HO526" s="68"/>
      <c r="HP526" s="68"/>
      <c r="HQ526" s="68"/>
      <c r="HR526" s="68"/>
      <c r="HS526" s="68"/>
      <c r="HT526" s="68"/>
      <c r="HU526" s="68"/>
      <c r="HV526" s="68"/>
      <c r="HW526" s="68"/>
      <c r="HX526" s="68"/>
      <c r="HY526" s="68"/>
      <c r="HZ526" s="68"/>
      <c r="IA526" s="68"/>
      <c r="IB526" s="68"/>
      <c r="IC526" s="68"/>
      <c r="ID526" s="68"/>
      <c r="IE526" s="68"/>
      <c r="IF526" s="68"/>
      <c r="IG526" s="68"/>
      <c r="IH526" s="68"/>
      <c r="II526" s="68"/>
      <c r="IJ526" s="68"/>
      <c r="IK526" s="68"/>
      <c r="IL526" s="68"/>
      <c r="IM526" s="68"/>
      <c r="IN526" s="68"/>
      <c r="IO526" s="68"/>
      <c r="IP526" s="68"/>
      <c r="IQ526" s="68"/>
      <c r="IR526" s="68"/>
    </row>
    <row r="527" spans="1:252" s="45" customFormat="1" ht="24.75" customHeight="1">
      <c r="A527" s="15">
        <v>524</v>
      </c>
      <c r="B527" s="14" t="s">
        <v>951</v>
      </c>
      <c r="C527" s="49" t="s">
        <v>1136</v>
      </c>
      <c r="D527" s="14" t="s">
        <v>169</v>
      </c>
      <c r="E527" s="49" t="s">
        <v>1139</v>
      </c>
      <c r="F527" s="67" t="s">
        <v>1140</v>
      </c>
      <c r="G527" s="49" t="s">
        <v>22</v>
      </c>
      <c r="H527" s="49">
        <v>51.2</v>
      </c>
      <c r="I527" s="49">
        <v>74</v>
      </c>
      <c r="J527" s="49">
        <f t="shared" si="30"/>
        <v>64.88</v>
      </c>
      <c r="K527" s="49">
        <v>2</v>
      </c>
      <c r="L527" s="49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  <c r="EU527" s="68"/>
      <c r="EV527" s="68"/>
      <c r="EW527" s="68"/>
      <c r="EX527" s="68"/>
      <c r="EY527" s="68"/>
      <c r="EZ527" s="68"/>
      <c r="FA527" s="68"/>
      <c r="FB527" s="68"/>
      <c r="FC527" s="68"/>
      <c r="FD527" s="68"/>
      <c r="FE527" s="68"/>
      <c r="FF527" s="68"/>
      <c r="FG527" s="68"/>
      <c r="FH527" s="68"/>
      <c r="FI527" s="68"/>
      <c r="FJ527" s="68"/>
      <c r="FK527" s="68"/>
      <c r="FL527" s="68"/>
      <c r="FM527" s="68"/>
      <c r="FN527" s="68"/>
      <c r="FO527" s="68"/>
      <c r="FP527" s="68"/>
      <c r="FQ527" s="68"/>
      <c r="FR527" s="68"/>
      <c r="FS527" s="68"/>
      <c r="FT527" s="68"/>
      <c r="FU527" s="68"/>
      <c r="FV527" s="68"/>
      <c r="FW527" s="68"/>
      <c r="FX527" s="68"/>
      <c r="FY527" s="68"/>
      <c r="FZ527" s="68"/>
      <c r="GA527" s="68"/>
      <c r="GB527" s="68"/>
      <c r="GC527" s="68"/>
      <c r="GD527" s="68"/>
      <c r="GE527" s="68"/>
      <c r="GF527" s="68"/>
      <c r="GG527" s="68"/>
      <c r="GH527" s="68"/>
      <c r="GI527" s="68"/>
      <c r="GJ527" s="68"/>
      <c r="GK527" s="68"/>
      <c r="GL527" s="68"/>
      <c r="GM527" s="68"/>
      <c r="GN527" s="68"/>
      <c r="GO527" s="68"/>
      <c r="GP527" s="68"/>
      <c r="GQ527" s="68"/>
      <c r="GR527" s="68"/>
      <c r="GS527" s="68"/>
      <c r="GT527" s="68"/>
      <c r="GU527" s="68"/>
      <c r="GV527" s="68"/>
      <c r="GW527" s="68"/>
      <c r="GX527" s="68"/>
      <c r="GY527" s="68"/>
      <c r="GZ527" s="68"/>
      <c r="HA527" s="68"/>
      <c r="HB527" s="68"/>
      <c r="HC527" s="68"/>
      <c r="HD527" s="68"/>
      <c r="HE527" s="68"/>
      <c r="HF527" s="68"/>
      <c r="HG527" s="68"/>
      <c r="HH527" s="68"/>
      <c r="HI527" s="68"/>
      <c r="HJ527" s="68"/>
      <c r="HK527" s="68"/>
      <c r="HL527" s="68"/>
      <c r="HM527" s="68"/>
      <c r="HN527" s="68"/>
      <c r="HO527" s="68"/>
      <c r="HP527" s="68"/>
      <c r="HQ527" s="68"/>
      <c r="HR527" s="68"/>
      <c r="HS527" s="68"/>
      <c r="HT527" s="68"/>
      <c r="HU527" s="68"/>
      <c r="HV527" s="68"/>
      <c r="HW527" s="68"/>
      <c r="HX527" s="68"/>
      <c r="HY527" s="68"/>
      <c r="HZ527" s="68"/>
      <c r="IA527" s="68"/>
      <c r="IB527" s="68"/>
      <c r="IC527" s="68"/>
      <c r="ID527" s="68"/>
      <c r="IE527" s="68"/>
      <c r="IF527" s="68"/>
      <c r="IG527" s="68"/>
      <c r="IH527" s="68"/>
      <c r="II527" s="68"/>
      <c r="IJ527" s="68"/>
      <c r="IK527" s="68"/>
      <c r="IL527" s="68"/>
      <c r="IM527" s="68"/>
      <c r="IN527" s="68"/>
      <c r="IO527" s="68"/>
      <c r="IP527" s="68"/>
      <c r="IQ527" s="68"/>
      <c r="IR527" s="68"/>
    </row>
    <row r="528" spans="1:252" s="45" customFormat="1" ht="24.75" customHeight="1">
      <c r="A528" s="15">
        <v>525</v>
      </c>
      <c r="B528" s="14" t="s">
        <v>951</v>
      </c>
      <c r="C528" s="14" t="s">
        <v>1136</v>
      </c>
      <c r="D528" s="14" t="s">
        <v>169</v>
      </c>
      <c r="E528" s="14" t="s">
        <v>1141</v>
      </c>
      <c r="F528" s="14" t="s">
        <v>1142</v>
      </c>
      <c r="G528" s="14" t="s">
        <v>22</v>
      </c>
      <c r="H528" s="14">
        <v>48.2</v>
      </c>
      <c r="I528" s="14">
        <v>74.7</v>
      </c>
      <c r="J528" s="49">
        <f t="shared" si="30"/>
        <v>64.1</v>
      </c>
      <c r="K528" s="14">
        <v>3</v>
      </c>
      <c r="L528" s="49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  <c r="EF528" s="68"/>
      <c r="EG528" s="68"/>
      <c r="EH528" s="68"/>
      <c r="EI528" s="68"/>
      <c r="EJ528" s="68"/>
      <c r="EK528" s="68"/>
      <c r="EL528" s="68"/>
      <c r="EM528" s="68"/>
      <c r="EN528" s="68"/>
      <c r="EO528" s="68"/>
      <c r="EP528" s="68"/>
      <c r="EQ528" s="68"/>
      <c r="ER528" s="68"/>
      <c r="ES528" s="68"/>
      <c r="ET528" s="68"/>
      <c r="EU528" s="68"/>
      <c r="EV528" s="68"/>
      <c r="EW528" s="68"/>
      <c r="EX528" s="68"/>
      <c r="EY528" s="68"/>
      <c r="EZ528" s="68"/>
      <c r="FA528" s="68"/>
      <c r="FB528" s="68"/>
      <c r="FC528" s="68"/>
      <c r="FD528" s="68"/>
      <c r="FE528" s="68"/>
      <c r="FF528" s="68"/>
      <c r="FG528" s="68"/>
      <c r="FH528" s="68"/>
      <c r="FI528" s="68"/>
      <c r="FJ528" s="68"/>
      <c r="FK528" s="68"/>
      <c r="FL528" s="68"/>
      <c r="FM528" s="68"/>
      <c r="FN528" s="68"/>
      <c r="FO528" s="68"/>
      <c r="FP528" s="68"/>
      <c r="FQ528" s="68"/>
      <c r="FR528" s="68"/>
      <c r="FS528" s="68"/>
      <c r="FT528" s="68"/>
      <c r="FU528" s="68"/>
      <c r="FV528" s="68"/>
      <c r="FW528" s="68"/>
      <c r="FX528" s="68"/>
      <c r="FY528" s="68"/>
      <c r="FZ528" s="68"/>
      <c r="GA528" s="68"/>
      <c r="GB528" s="68"/>
      <c r="GC528" s="68"/>
      <c r="GD528" s="68"/>
      <c r="GE528" s="68"/>
      <c r="GF528" s="68"/>
      <c r="GG528" s="68"/>
      <c r="GH528" s="68"/>
      <c r="GI528" s="68"/>
      <c r="GJ528" s="68"/>
      <c r="GK528" s="68"/>
      <c r="GL528" s="68"/>
      <c r="GM528" s="68"/>
      <c r="GN528" s="68"/>
      <c r="GO528" s="68"/>
      <c r="GP528" s="68"/>
      <c r="GQ528" s="68"/>
      <c r="GR528" s="68"/>
      <c r="GS528" s="68"/>
      <c r="GT528" s="68"/>
      <c r="GU528" s="68"/>
      <c r="GV528" s="68"/>
      <c r="GW528" s="68"/>
      <c r="GX528" s="68"/>
      <c r="GY528" s="68"/>
      <c r="GZ528" s="68"/>
      <c r="HA528" s="68"/>
      <c r="HB528" s="68"/>
      <c r="HC528" s="68"/>
      <c r="HD528" s="68"/>
      <c r="HE528" s="68"/>
      <c r="HF528" s="68"/>
      <c r="HG528" s="68"/>
      <c r="HH528" s="68"/>
      <c r="HI528" s="68"/>
      <c r="HJ528" s="68"/>
      <c r="HK528" s="68"/>
      <c r="HL528" s="68"/>
      <c r="HM528" s="68"/>
      <c r="HN528" s="68"/>
      <c r="HO528" s="68"/>
      <c r="HP528" s="68"/>
      <c r="HQ528" s="68"/>
      <c r="HR528" s="68"/>
      <c r="HS528" s="68"/>
      <c r="HT528" s="68"/>
      <c r="HU528" s="68"/>
      <c r="HV528" s="68"/>
      <c r="HW528" s="68"/>
      <c r="HX528" s="68"/>
      <c r="HY528" s="68"/>
      <c r="HZ528" s="68"/>
      <c r="IA528" s="68"/>
      <c r="IB528" s="68"/>
      <c r="IC528" s="68"/>
      <c r="ID528" s="68"/>
      <c r="IE528" s="68"/>
      <c r="IF528" s="68"/>
      <c r="IG528" s="68"/>
      <c r="IH528" s="68"/>
      <c r="II528" s="68"/>
      <c r="IJ528" s="68"/>
      <c r="IK528" s="68"/>
      <c r="IL528" s="68"/>
      <c r="IM528" s="68"/>
      <c r="IN528" s="68"/>
      <c r="IO528" s="68"/>
      <c r="IP528" s="68"/>
      <c r="IQ528" s="68"/>
      <c r="IR528" s="68"/>
    </row>
    <row r="529" spans="1:252" s="45" customFormat="1" ht="24.75" customHeight="1">
      <c r="A529" s="15">
        <v>526</v>
      </c>
      <c r="B529" s="14" t="s">
        <v>951</v>
      </c>
      <c r="C529" s="49" t="s">
        <v>1143</v>
      </c>
      <c r="D529" s="14" t="s">
        <v>169</v>
      </c>
      <c r="E529" s="49" t="s">
        <v>1144</v>
      </c>
      <c r="F529" s="67" t="s">
        <v>1145</v>
      </c>
      <c r="G529" s="49" t="s">
        <v>22</v>
      </c>
      <c r="H529" s="49">
        <v>63.2</v>
      </c>
      <c r="I529" s="49">
        <v>80</v>
      </c>
      <c r="J529" s="49">
        <f t="shared" si="30"/>
        <v>73.28</v>
      </c>
      <c r="K529" s="49">
        <v>1</v>
      </c>
      <c r="L529" s="49" t="s">
        <v>19</v>
      </c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  <c r="EF529" s="68"/>
      <c r="EG529" s="68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  <c r="EU529" s="68"/>
      <c r="EV529" s="68"/>
      <c r="EW529" s="68"/>
      <c r="EX529" s="68"/>
      <c r="EY529" s="68"/>
      <c r="EZ529" s="68"/>
      <c r="FA529" s="68"/>
      <c r="FB529" s="68"/>
      <c r="FC529" s="68"/>
      <c r="FD529" s="68"/>
      <c r="FE529" s="68"/>
      <c r="FF529" s="68"/>
      <c r="FG529" s="68"/>
      <c r="FH529" s="68"/>
      <c r="FI529" s="68"/>
      <c r="FJ529" s="68"/>
      <c r="FK529" s="68"/>
      <c r="FL529" s="68"/>
      <c r="FM529" s="68"/>
      <c r="FN529" s="68"/>
      <c r="FO529" s="68"/>
      <c r="FP529" s="68"/>
      <c r="FQ529" s="68"/>
      <c r="FR529" s="68"/>
      <c r="FS529" s="68"/>
      <c r="FT529" s="68"/>
      <c r="FU529" s="68"/>
      <c r="FV529" s="68"/>
      <c r="FW529" s="68"/>
      <c r="FX529" s="68"/>
      <c r="FY529" s="68"/>
      <c r="FZ529" s="68"/>
      <c r="GA529" s="68"/>
      <c r="GB529" s="68"/>
      <c r="GC529" s="68"/>
      <c r="GD529" s="68"/>
      <c r="GE529" s="68"/>
      <c r="GF529" s="68"/>
      <c r="GG529" s="68"/>
      <c r="GH529" s="68"/>
      <c r="GI529" s="68"/>
      <c r="GJ529" s="68"/>
      <c r="GK529" s="68"/>
      <c r="GL529" s="68"/>
      <c r="GM529" s="68"/>
      <c r="GN529" s="68"/>
      <c r="GO529" s="68"/>
      <c r="GP529" s="68"/>
      <c r="GQ529" s="68"/>
      <c r="GR529" s="68"/>
      <c r="GS529" s="68"/>
      <c r="GT529" s="68"/>
      <c r="GU529" s="68"/>
      <c r="GV529" s="68"/>
      <c r="GW529" s="68"/>
      <c r="GX529" s="68"/>
      <c r="GY529" s="68"/>
      <c r="GZ529" s="68"/>
      <c r="HA529" s="68"/>
      <c r="HB529" s="68"/>
      <c r="HC529" s="68"/>
      <c r="HD529" s="68"/>
      <c r="HE529" s="68"/>
      <c r="HF529" s="68"/>
      <c r="HG529" s="68"/>
      <c r="HH529" s="68"/>
      <c r="HI529" s="68"/>
      <c r="HJ529" s="68"/>
      <c r="HK529" s="68"/>
      <c r="HL529" s="68"/>
      <c r="HM529" s="68"/>
      <c r="HN529" s="68"/>
      <c r="HO529" s="68"/>
      <c r="HP529" s="68"/>
      <c r="HQ529" s="68"/>
      <c r="HR529" s="68"/>
      <c r="HS529" s="68"/>
      <c r="HT529" s="68"/>
      <c r="HU529" s="68"/>
      <c r="HV529" s="68"/>
      <c r="HW529" s="68"/>
      <c r="HX529" s="68"/>
      <c r="HY529" s="68"/>
      <c r="HZ529" s="68"/>
      <c r="IA529" s="68"/>
      <c r="IB529" s="68"/>
      <c r="IC529" s="68"/>
      <c r="ID529" s="68"/>
      <c r="IE529" s="68"/>
      <c r="IF529" s="68"/>
      <c r="IG529" s="68"/>
      <c r="IH529" s="68"/>
      <c r="II529" s="68"/>
      <c r="IJ529" s="68"/>
      <c r="IK529" s="68"/>
      <c r="IL529" s="68"/>
      <c r="IM529" s="68"/>
      <c r="IN529" s="68"/>
      <c r="IO529" s="68"/>
      <c r="IP529" s="68"/>
      <c r="IQ529" s="68"/>
      <c r="IR529" s="68"/>
    </row>
    <row r="530" spans="1:252" s="45" customFormat="1" ht="24.75" customHeight="1">
      <c r="A530" s="15">
        <v>527</v>
      </c>
      <c r="B530" s="14" t="s">
        <v>951</v>
      </c>
      <c r="C530" s="49" t="s">
        <v>1143</v>
      </c>
      <c r="D530" s="14" t="s">
        <v>169</v>
      </c>
      <c r="E530" s="49" t="s">
        <v>1146</v>
      </c>
      <c r="F530" s="67" t="s">
        <v>1147</v>
      </c>
      <c r="G530" s="49" t="s">
        <v>22</v>
      </c>
      <c r="H530" s="49">
        <v>61.8</v>
      </c>
      <c r="I530" s="49">
        <v>80.6</v>
      </c>
      <c r="J530" s="49">
        <f t="shared" si="30"/>
        <v>73.07999999999998</v>
      </c>
      <c r="K530" s="49">
        <v>2</v>
      </c>
      <c r="L530" s="49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  <c r="EF530" s="68"/>
      <c r="EG530" s="68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  <c r="EU530" s="68"/>
      <c r="EV530" s="68"/>
      <c r="EW530" s="68"/>
      <c r="EX530" s="68"/>
      <c r="EY530" s="68"/>
      <c r="EZ530" s="68"/>
      <c r="FA530" s="68"/>
      <c r="FB530" s="68"/>
      <c r="FC530" s="68"/>
      <c r="FD530" s="68"/>
      <c r="FE530" s="68"/>
      <c r="FF530" s="68"/>
      <c r="FG530" s="68"/>
      <c r="FH530" s="68"/>
      <c r="FI530" s="68"/>
      <c r="FJ530" s="68"/>
      <c r="FK530" s="68"/>
      <c r="FL530" s="68"/>
      <c r="FM530" s="68"/>
      <c r="FN530" s="68"/>
      <c r="FO530" s="68"/>
      <c r="FP530" s="68"/>
      <c r="FQ530" s="68"/>
      <c r="FR530" s="68"/>
      <c r="FS530" s="68"/>
      <c r="FT530" s="68"/>
      <c r="FU530" s="68"/>
      <c r="FV530" s="68"/>
      <c r="FW530" s="68"/>
      <c r="FX530" s="68"/>
      <c r="FY530" s="68"/>
      <c r="FZ530" s="68"/>
      <c r="GA530" s="68"/>
      <c r="GB530" s="68"/>
      <c r="GC530" s="68"/>
      <c r="GD530" s="68"/>
      <c r="GE530" s="68"/>
      <c r="GF530" s="68"/>
      <c r="GG530" s="68"/>
      <c r="GH530" s="68"/>
      <c r="GI530" s="68"/>
      <c r="GJ530" s="68"/>
      <c r="GK530" s="68"/>
      <c r="GL530" s="68"/>
      <c r="GM530" s="68"/>
      <c r="GN530" s="68"/>
      <c r="GO530" s="68"/>
      <c r="GP530" s="68"/>
      <c r="GQ530" s="68"/>
      <c r="GR530" s="68"/>
      <c r="GS530" s="68"/>
      <c r="GT530" s="68"/>
      <c r="GU530" s="68"/>
      <c r="GV530" s="68"/>
      <c r="GW530" s="68"/>
      <c r="GX530" s="68"/>
      <c r="GY530" s="68"/>
      <c r="GZ530" s="68"/>
      <c r="HA530" s="68"/>
      <c r="HB530" s="68"/>
      <c r="HC530" s="68"/>
      <c r="HD530" s="68"/>
      <c r="HE530" s="68"/>
      <c r="HF530" s="68"/>
      <c r="HG530" s="68"/>
      <c r="HH530" s="68"/>
      <c r="HI530" s="68"/>
      <c r="HJ530" s="68"/>
      <c r="HK530" s="68"/>
      <c r="HL530" s="68"/>
      <c r="HM530" s="68"/>
      <c r="HN530" s="68"/>
      <c r="HO530" s="68"/>
      <c r="HP530" s="68"/>
      <c r="HQ530" s="68"/>
      <c r="HR530" s="68"/>
      <c r="HS530" s="68"/>
      <c r="HT530" s="68"/>
      <c r="HU530" s="68"/>
      <c r="HV530" s="68"/>
      <c r="HW530" s="68"/>
      <c r="HX530" s="68"/>
      <c r="HY530" s="68"/>
      <c r="HZ530" s="68"/>
      <c r="IA530" s="68"/>
      <c r="IB530" s="68"/>
      <c r="IC530" s="68"/>
      <c r="ID530" s="68"/>
      <c r="IE530" s="68"/>
      <c r="IF530" s="68"/>
      <c r="IG530" s="68"/>
      <c r="IH530" s="68"/>
      <c r="II530" s="68"/>
      <c r="IJ530" s="68"/>
      <c r="IK530" s="68"/>
      <c r="IL530" s="68"/>
      <c r="IM530" s="68"/>
      <c r="IN530" s="68"/>
      <c r="IO530" s="68"/>
      <c r="IP530" s="68"/>
      <c r="IQ530" s="68"/>
      <c r="IR530" s="68"/>
    </row>
    <row r="531" spans="1:252" s="45" customFormat="1" ht="24.75" customHeight="1">
      <c r="A531" s="15">
        <v>528</v>
      </c>
      <c r="B531" s="14" t="s">
        <v>951</v>
      </c>
      <c r="C531" s="49" t="s">
        <v>1143</v>
      </c>
      <c r="D531" s="14" t="s">
        <v>169</v>
      </c>
      <c r="E531" s="49" t="s">
        <v>1148</v>
      </c>
      <c r="F531" s="67" t="s">
        <v>525</v>
      </c>
      <c r="G531" s="49" t="s">
        <v>22</v>
      </c>
      <c r="H531" s="49">
        <v>52.8</v>
      </c>
      <c r="I531" s="49">
        <v>79.4</v>
      </c>
      <c r="J531" s="49">
        <f t="shared" si="30"/>
        <v>68.76</v>
      </c>
      <c r="K531" s="49">
        <v>3</v>
      </c>
      <c r="L531" s="49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  <c r="EF531" s="68"/>
      <c r="EG531" s="68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  <c r="EU531" s="68"/>
      <c r="EV531" s="68"/>
      <c r="EW531" s="68"/>
      <c r="EX531" s="68"/>
      <c r="EY531" s="68"/>
      <c r="EZ531" s="68"/>
      <c r="FA531" s="68"/>
      <c r="FB531" s="68"/>
      <c r="FC531" s="68"/>
      <c r="FD531" s="68"/>
      <c r="FE531" s="68"/>
      <c r="FF531" s="68"/>
      <c r="FG531" s="68"/>
      <c r="FH531" s="68"/>
      <c r="FI531" s="68"/>
      <c r="FJ531" s="68"/>
      <c r="FK531" s="68"/>
      <c r="FL531" s="68"/>
      <c r="FM531" s="68"/>
      <c r="FN531" s="68"/>
      <c r="FO531" s="68"/>
      <c r="FP531" s="68"/>
      <c r="FQ531" s="68"/>
      <c r="FR531" s="68"/>
      <c r="FS531" s="68"/>
      <c r="FT531" s="68"/>
      <c r="FU531" s="68"/>
      <c r="FV531" s="68"/>
      <c r="FW531" s="68"/>
      <c r="FX531" s="68"/>
      <c r="FY531" s="68"/>
      <c r="FZ531" s="68"/>
      <c r="GA531" s="68"/>
      <c r="GB531" s="68"/>
      <c r="GC531" s="68"/>
      <c r="GD531" s="68"/>
      <c r="GE531" s="68"/>
      <c r="GF531" s="68"/>
      <c r="GG531" s="68"/>
      <c r="GH531" s="68"/>
      <c r="GI531" s="68"/>
      <c r="GJ531" s="68"/>
      <c r="GK531" s="68"/>
      <c r="GL531" s="68"/>
      <c r="GM531" s="68"/>
      <c r="GN531" s="68"/>
      <c r="GO531" s="68"/>
      <c r="GP531" s="68"/>
      <c r="GQ531" s="68"/>
      <c r="GR531" s="68"/>
      <c r="GS531" s="68"/>
      <c r="GT531" s="68"/>
      <c r="GU531" s="68"/>
      <c r="GV531" s="68"/>
      <c r="GW531" s="68"/>
      <c r="GX531" s="68"/>
      <c r="GY531" s="68"/>
      <c r="GZ531" s="68"/>
      <c r="HA531" s="68"/>
      <c r="HB531" s="68"/>
      <c r="HC531" s="68"/>
      <c r="HD531" s="68"/>
      <c r="HE531" s="68"/>
      <c r="HF531" s="68"/>
      <c r="HG531" s="68"/>
      <c r="HH531" s="68"/>
      <c r="HI531" s="68"/>
      <c r="HJ531" s="68"/>
      <c r="HK531" s="68"/>
      <c r="HL531" s="68"/>
      <c r="HM531" s="68"/>
      <c r="HN531" s="68"/>
      <c r="HO531" s="68"/>
      <c r="HP531" s="68"/>
      <c r="HQ531" s="68"/>
      <c r="HR531" s="68"/>
      <c r="HS531" s="68"/>
      <c r="HT531" s="68"/>
      <c r="HU531" s="68"/>
      <c r="HV531" s="68"/>
      <c r="HW531" s="68"/>
      <c r="HX531" s="68"/>
      <c r="HY531" s="68"/>
      <c r="HZ531" s="68"/>
      <c r="IA531" s="68"/>
      <c r="IB531" s="68"/>
      <c r="IC531" s="68"/>
      <c r="ID531" s="68"/>
      <c r="IE531" s="68"/>
      <c r="IF531" s="68"/>
      <c r="IG531" s="68"/>
      <c r="IH531" s="68"/>
      <c r="II531" s="68"/>
      <c r="IJ531" s="68"/>
      <c r="IK531" s="68"/>
      <c r="IL531" s="68"/>
      <c r="IM531" s="68"/>
      <c r="IN531" s="68"/>
      <c r="IO531" s="68"/>
      <c r="IP531" s="68"/>
      <c r="IQ531" s="68"/>
      <c r="IR531" s="68"/>
    </row>
    <row r="532" spans="1:252" s="45" customFormat="1" ht="24.75" customHeight="1">
      <c r="A532" s="15">
        <v>529</v>
      </c>
      <c r="B532" s="14" t="s">
        <v>951</v>
      </c>
      <c r="C532" s="49" t="s">
        <v>1149</v>
      </c>
      <c r="D532" s="14" t="s">
        <v>169</v>
      </c>
      <c r="E532" s="49" t="s">
        <v>1150</v>
      </c>
      <c r="F532" s="67" t="s">
        <v>1151</v>
      </c>
      <c r="G532" s="49" t="s">
        <v>22</v>
      </c>
      <c r="H532" s="49">
        <v>60.8</v>
      </c>
      <c r="I532" s="49">
        <v>76.6</v>
      </c>
      <c r="J532" s="49">
        <f t="shared" si="30"/>
        <v>70.28</v>
      </c>
      <c r="K532" s="49">
        <v>1</v>
      </c>
      <c r="L532" s="49" t="s">
        <v>19</v>
      </c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  <c r="EO532" s="68"/>
      <c r="EP532" s="68"/>
      <c r="EQ532" s="68"/>
      <c r="ER532" s="68"/>
      <c r="ES532" s="68"/>
      <c r="ET532" s="68"/>
      <c r="EU532" s="68"/>
      <c r="EV532" s="68"/>
      <c r="EW532" s="68"/>
      <c r="EX532" s="68"/>
      <c r="EY532" s="68"/>
      <c r="EZ532" s="68"/>
      <c r="FA532" s="68"/>
      <c r="FB532" s="68"/>
      <c r="FC532" s="68"/>
      <c r="FD532" s="68"/>
      <c r="FE532" s="68"/>
      <c r="FF532" s="68"/>
      <c r="FG532" s="68"/>
      <c r="FH532" s="68"/>
      <c r="FI532" s="68"/>
      <c r="FJ532" s="68"/>
      <c r="FK532" s="68"/>
      <c r="FL532" s="68"/>
      <c r="FM532" s="68"/>
      <c r="FN532" s="68"/>
      <c r="FO532" s="68"/>
      <c r="FP532" s="68"/>
      <c r="FQ532" s="68"/>
      <c r="FR532" s="68"/>
      <c r="FS532" s="68"/>
      <c r="FT532" s="68"/>
      <c r="FU532" s="68"/>
      <c r="FV532" s="68"/>
      <c r="FW532" s="68"/>
      <c r="FX532" s="68"/>
      <c r="FY532" s="68"/>
      <c r="FZ532" s="68"/>
      <c r="GA532" s="68"/>
      <c r="GB532" s="68"/>
      <c r="GC532" s="68"/>
      <c r="GD532" s="68"/>
      <c r="GE532" s="68"/>
      <c r="GF532" s="68"/>
      <c r="GG532" s="68"/>
      <c r="GH532" s="68"/>
      <c r="GI532" s="68"/>
      <c r="GJ532" s="68"/>
      <c r="GK532" s="68"/>
      <c r="GL532" s="68"/>
      <c r="GM532" s="68"/>
      <c r="GN532" s="68"/>
      <c r="GO532" s="68"/>
      <c r="GP532" s="68"/>
      <c r="GQ532" s="68"/>
      <c r="GR532" s="68"/>
      <c r="GS532" s="68"/>
      <c r="GT532" s="68"/>
      <c r="GU532" s="68"/>
      <c r="GV532" s="68"/>
      <c r="GW532" s="68"/>
      <c r="GX532" s="68"/>
      <c r="GY532" s="68"/>
      <c r="GZ532" s="68"/>
      <c r="HA532" s="68"/>
      <c r="HB532" s="68"/>
      <c r="HC532" s="68"/>
      <c r="HD532" s="68"/>
      <c r="HE532" s="68"/>
      <c r="HF532" s="68"/>
      <c r="HG532" s="68"/>
      <c r="HH532" s="68"/>
      <c r="HI532" s="68"/>
      <c r="HJ532" s="68"/>
      <c r="HK532" s="68"/>
      <c r="HL532" s="68"/>
      <c r="HM532" s="68"/>
      <c r="HN532" s="68"/>
      <c r="HO532" s="68"/>
      <c r="HP532" s="68"/>
      <c r="HQ532" s="68"/>
      <c r="HR532" s="68"/>
      <c r="HS532" s="68"/>
      <c r="HT532" s="68"/>
      <c r="HU532" s="68"/>
      <c r="HV532" s="68"/>
      <c r="HW532" s="68"/>
      <c r="HX532" s="68"/>
      <c r="HY532" s="68"/>
      <c r="HZ532" s="68"/>
      <c r="IA532" s="68"/>
      <c r="IB532" s="68"/>
      <c r="IC532" s="68"/>
      <c r="ID532" s="68"/>
      <c r="IE532" s="68"/>
      <c r="IF532" s="68"/>
      <c r="IG532" s="68"/>
      <c r="IH532" s="68"/>
      <c r="II532" s="68"/>
      <c r="IJ532" s="68"/>
      <c r="IK532" s="68"/>
      <c r="IL532" s="68"/>
      <c r="IM532" s="68"/>
      <c r="IN532" s="68"/>
      <c r="IO532" s="68"/>
      <c r="IP532" s="68"/>
      <c r="IQ532" s="68"/>
      <c r="IR532" s="68"/>
    </row>
    <row r="533" spans="1:252" s="45" customFormat="1" ht="24.75" customHeight="1">
      <c r="A533" s="15">
        <v>530</v>
      </c>
      <c r="B533" s="14" t="s">
        <v>951</v>
      </c>
      <c r="C533" s="14" t="s">
        <v>1149</v>
      </c>
      <c r="D533" s="14" t="s">
        <v>169</v>
      </c>
      <c r="E533" s="14" t="s">
        <v>1152</v>
      </c>
      <c r="F533" s="14" t="s">
        <v>1153</v>
      </c>
      <c r="G533" s="14" t="s">
        <v>22</v>
      </c>
      <c r="H533" s="14">
        <v>38.4</v>
      </c>
      <c r="I533" s="14">
        <v>76.8</v>
      </c>
      <c r="J533" s="49">
        <f t="shared" si="30"/>
        <v>61.44</v>
      </c>
      <c r="K533" s="14">
        <v>2</v>
      </c>
      <c r="L533" s="49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  <c r="EF533" s="68"/>
      <c r="EG533" s="68"/>
      <c r="EH533" s="68"/>
      <c r="EI533" s="68"/>
      <c r="EJ533" s="68"/>
      <c r="EK533" s="68"/>
      <c r="EL533" s="68"/>
      <c r="EM533" s="68"/>
      <c r="EN533" s="68"/>
      <c r="EO533" s="68"/>
      <c r="EP533" s="68"/>
      <c r="EQ533" s="68"/>
      <c r="ER533" s="68"/>
      <c r="ES533" s="68"/>
      <c r="ET533" s="68"/>
      <c r="EU533" s="68"/>
      <c r="EV533" s="68"/>
      <c r="EW533" s="68"/>
      <c r="EX533" s="68"/>
      <c r="EY533" s="68"/>
      <c r="EZ533" s="68"/>
      <c r="FA533" s="68"/>
      <c r="FB533" s="68"/>
      <c r="FC533" s="68"/>
      <c r="FD533" s="68"/>
      <c r="FE533" s="68"/>
      <c r="FF533" s="68"/>
      <c r="FG533" s="68"/>
      <c r="FH533" s="68"/>
      <c r="FI533" s="68"/>
      <c r="FJ533" s="68"/>
      <c r="FK533" s="68"/>
      <c r="FL533" s="68"/>
      <c r="FM533" s="68"/>
      <c r="FN533" s="68"/>
      <c r="FO533" s="68"/>
      <c r="FP533" s="68"/>
      <c r="FQ533" s="68"/>
      <c r="FR533" s="68"/>
      <c r="FS533" s="68"/>
      <c r="FT533" s="68"/>
      <c r="FU533" s="68"/>
      <c r="FV533" s="68"/>
      <c r="FW533" s="68"/>
      <c r="FX533" s="68"/>
      <c r="FY533" s="68"/>
      <c r="FZ533" s="68"/>
      <c r="GA533" s="68"/>
      <c r="GB533" s="68"/>
      <c r="GC533" s="68"/>
      <c r="GD533" s="68"/>
      <c r="GE533" s="68"/>
      <c r="GF533" s="68"/>
      <c r="GG533" s="68"/>
      <c r="GH533" s="68"/>
      <c r="GI533" s="68"/>
      <c r="GJ533" s="68"/>
      <c r="GK533" s="68"/>
      <c r="GL533" s="68"/>
      <c r="GM533" s="68"/>
      <c r="GN533" s="68"/>
      <c r="GO533" s="68"/>
      <c r="GP533" s="68"/>
      <c r="GQ533" s="68"/>
      <c r="GR533" s="68"/>
      <c r="GS533" s="68"/>
      <c r="GT533" s="68"/>
      <c r="GU533" s="68"/>
      <c r="GV533" s="68"/>
      <c r="GW533" s="68"/>
      <c r="GX533" s="68"/>
      <c r="GY533" s="68"/>
      <c r="GZ533" s="68"/>
      <c r="HA533" s="68"/>
      <c r="HB533" s="68"/>
      <c r="HC533" s="68"/>
      <c r="HD533" s="68"/>
      <c r="HE533" s="68"/>
      <c r="HF533" s="68"/>
      <c r="HG533" s="68"/>
      <c r="HH533" s="68"/>
      <c r="HI533" s="68"/>
      <c r="HJ533" s="68"/>
      <c r="HK533" s="68"/>
      <c r="HL533" s="68"/>
      <c r="HM533" s="68"/>
      <c r="HN533" s="68"/>
      <c r="HO533" s="68"/>
      <c r="HP533" s="68"/>
      <c r="HQ533" s="68"/>
      <c r="HR533" s="68"/>
      <c r="HS533" s="68"/>
      <c r="HT533" s="68"/>
      <c r="HU533" s="68"/>
      <c r="HV533" s="68"/>
      <c r="HW533" s="68"/>
      <c r="HX533" s="68"/>
      <c r="HY533" s="68"/>
      <c r="HZ533" s="68"/>
      <c r="IA533" s="68"/>
      <c r="IB533" s="68"/>
      <c r="IC533" s="68"/>
      <c r="ID533" s="68"/>
      <c r="IE533" s="68"/>
      <c r="IF533" s="68"/>
      <c r="IG533" s="68"/>
      <c r="IH533" s="68"/>
      <c r="II533" s="68"/>
      <c r="IJ533" s="68"/>
      <c r="IK533" s="68"/>
      <c r="IL533" s="68"/>
      <c r="IM533" s="68"/>
      <c r="IN533" s="68"/>
      <c r="IO533" s="68"/>
      <c r="IP533" s="68"/>
      <c r="IQ533" s="68"/>
      <c r="IR533" s="68"/>
    </row>
    <row r="534" spans="1:252" s="45" customFormat="1" ht="24.75" customHeight="1">
      <c r="A534" s="15">
        <v>531</v>
      </c>
      <c r="B534" s="14" t="s">
        <v>951</v>
      </c>
      <c r="C534" s="49" t="s">
        <v>1154</v>
      </c>
      <c r="D534" s="14" t="s">
        <v>169</v>
      </c>
      <c r="E534" s="49" t="s">
        <v>1155</v>
      </c>
      <c r="F534" s="67" t="s">
        <v>1156</v>
      </c>
      <c r="G534" s="49" t="s">
        <v>22</v>
      </c>
      <c r="H534" s="49">
        <v>70.4</v>
      </c>
      <c r="I534" s="49">
        <v>74</v>
      </c>
      <c r="J534" s="49">
        <f t="shared" si="30"/>
        <v>72.56</v>
      </c>
      <c r="K534" s="49">
        <v>1</v>
      </c>
      <c r="L534" s="49" t="s">
        <v>19</v>
      </c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  <c r="EY534" s="68"/>
      <c r="EZ534" s="68"/>
      <c r="FA534" s="68"/>
      <c r="FB534" s="68"/>
      <c r="FC534" s="68"/>
      <c r="FD534" s="68"/>
      <c r="FE534" s="68"/>
      <c r="FF534" s="68"/>
      <c r="FG534" s="68"/>
      <c r="FH534" s="68"/>
      <c r="FI534" s="68"/>
      <c r="FJ534" s="68"/>
      <c r="FK534" s="68"/>
      <c r="FL534" s="68"/>
      <c r="FM534" s="68"/>
      <c r="FN534" s="68"/>
      <c r="FO534" s="68"/>
      <c r="FP534" s="68"/>
      <c r="FQ534" s="68"/>
      <c r="FR534" s="68"/>
      <c r="FS534" s="68"/>
      <c r="FT534" s="68"/>
      <c r="FU534" s="68"/>
      <c r="FV534" s="68"/>
      <c r="FW534" s="68"/>
      <c r="FX534" s="68"/>
      <c r="FY534" s="68"/>
      <c r="FZ534" s="68"/>
      <c r="GA534" s="68"/>
      <c r="GB534" s="68"/>
      <c r="GC534" s="68"/>
      <c r="GD534" s="68"/>
      <c r="GE534" s="68"/>
      <c r="GF534" s="68"/>
      <c r="GG534" s="68"/>
      <c r="GH534" s="68"/>
      <c r="GI534" s="68"/>
      <c r="GJ534" s="68"/>
      <c r="GK534" s="68"/>
      <c r="GL534" s="68"/>
      <c r="GM534" s="68"/>
      <c r="GN534" s="68"/>
      <c r="GO534" s="68"/>
      <c r="GP534" s="68"/>
      <c r="GQ534" s="68"/>
      <c r="GR534" s="68"/>
      <c r="GS534" s="68"/>
      <c r="GT534" s="68"/>
      <c r="GU534" s="68"/>
      <c r="GV534" s="68"/>
      <c r="GW534" s="68"/>
      <c r="GX534" s="68"/>
      <c r="GY534" s="68"/>
      <c r="GZ534" s="68"/>
      <c r="HA534" s="68"/>
      <c r="HB534" s="68"/>
      <c r="HC534" s="68"/>
      <c r="HD534" s="68"/>
      <c r="HE534" s="68"/>
      <c r="HF534" s="68"/>
      <c r="HG534" s="68"/>
      <c r="HH534" s="68"/>
      <c r="HI534" s="68"/>
      <c r="HJ534" s="68"/>
      <c r="HK534" s="68"/>
      <c r="HL534" s="68"/>
      <c r="HM534" s="68"/>
      <c r="HN534" s="68"/>
      <c r="HO534" s="68"/>
      <c r="HP534" s="68"/>
      <c r="HQ534" s="68"/>
      <c r="HR534" s="68"/>
      <c r="HS534" s="68"/>
      <c r="HT534" s="68"/>
      <c r="HU534" s="68"/>
      <c r="HV534" s="68"/>
      <c r="HW534" s="68"/>
      <c r="HX534" s="68"/>
      <c r="HY534" s="68"/>
      <c r="HZ534" s="68"/>
      <c r="IA534" s="68"/>
      <c r="IB534" s="68"/>
      <c r="IC534" s="68"/>
      <c r="ID534" s="68"/>
      <c r="IE534" s="68"/>
      <c r="IF534" s="68"/>
      <c r="IG534" s="68"/>
      <c r="IH534" s="68"/>
      <c r="II534" s="68"/>
      <c r="IJ534" s="68"/>
      <c r="IK534" s="68"/>
      <c r="IL534" s="68"/>
      <c r="IM534" s="68"/>
      <c r="IN534" s="68"/>
      <c r="IO534" s="68"/>
      <c r="IP534" s="68"/>
      <c r="IQ534" s="68"/>
      <c r="IR534" s="68"/>
    </row>
    <row r="535" spans="1:252" s="45" customFormat="1" ht="24.75" customHeight="1">
      <c r="A535" s="15">
        <v>532</v>
      </c>
      <c r="B535" s="14" t="s">
        <v>951</v>
      </c>
      <c r="C535" s="49" t="s">
        <v>1154</v>
      </c>
      <c r="D535" s="14" t="s">
        <v>169</v>
      </c>
      <c r="E535" s="49" t="s">
        <v>1157</v>
      </c>
      <c r="F535" s="67" t="s">
        <v>1158</v>
      </c>
      <c r="G535" s="49" t="s">
        <v>22</v>
      </c>
      <c r="H535" s="49">
        <v>55.2</v>
      </c>
      <c r="I535" s="49">
        <v>76.2</v>
      </c>
      <c r="J535" s="49">
        <f t="shared" si="30"/>
        <v>67.8</v>
      </c>
      <c r="K535" s="49">
        <v>2</v>
      </c>
      <c r="L535" s="49" t="s">
        <v>19</v>
      </c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  <c r="EF535" s="68"/>
      <c r="EG535" s="68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8"/>
      <c r="FM535" s="68"/>
      <c r="FN535" s="68"/>
      <c r="FO535" s="68"/>
      <c r="FP535" s="68"/>
      <c r="FQ535" s="68"/>
      <c r="FR535" s="68"/>
      <c r="FS535" s="68"/>
      <c r="FT535" s="68"/>
      <c r="FU535" s="68"/>
      <c r="FV535" s="68"/>
      <c r="FW535" s="68"/>
      <c r="FX535" s="68"/>
      <c r="FY535" s="68"/>
      <c r="FZ535" s="68"/>
      <c r="GA535" s="68"/>
      <c r="GB535" s="68"/>
      <c r="GC535" s="68"/>
      <c r="GD535" s="68"/>
      <c r="GE535" s="68"/>
      <c r="GF535" s="68"/>
      <c r="GG535" s="68"/>
      <c r="GH535" s="68"/>
      <c r="GI535" s="68"/>
      <c r="GJ535" s="68"/>
      <c r="GK535" s="68"/>
      <c r="GL535" s="68"/>
      <c r="GM535" s="68"/>
      <c r="GN535" s="68"/>
      <c r="GO535" s="68"/>
      <c r="GP535" s="68"/>
      <c r="GQ535" s="68"/>
      <c r="GR535" s="68"/>
      <c r="GS535" s="68"/>
      <c r="GT535" s="68"/>
      <c r="GU535" s="68"/>
      <c r="GV535" s="68"/>
      <c r="GW535" s="68"/>
      <c r="GX535" s="68"/>
      <c r="GY535" s="68"/>
      <c r="GZ535" s="68"/>
      <c r="HA535" s="68"/>
      <c r="HB535" s="68"/>
      <c r="HC535" s="68"/>
      <c r="HD535" s="68"/>
      <c r="HE535" s="68"/>
      <c r="HF535" s="68"/>
      <c r="HG535" s="68"/>
      <c r="HH535" s="68"/>
      <c r="HI535" s="68"/>
      <c r="HJ535" s="68"/>
      <c r="HK535" s="68"/>
      <c r="HL535" s="68"/>
      <c r="HM535" s="68"/>
      <c r="HN535" s="68"/>
      <c r="HO535" s="68"/>
      <c r="HP535" s="68"/>
      <c r="HQ535" s="68"/>
      <c r="HR535" s="68"/>
      <c r="HS535" s="68"/>
      <c r="HT535" s="68"/>
      <c r="HU535" s="68"/>
      <c r="HV535" s="68"/>
      <c r="HW535" s="68"/>
      <c r="HX535" s="68"/>
      <c r="HY535" s="68"/>
      <c r="HZ535" s="68"/>
      <c r="IA535" s="68"/>
      <c r="IB535" s="68"/>
      <c r="IC535" s="68"/>
      <c r="ID535" s="68"/>
      <c r="IE535" s="68"/>
      <c r="IF535" s="68"/>
      <c r="IG535" s="68"/>
      <c r="IH535" s="68"/>
      <c r="II535" s="68"/>
      <c r="IJ535" s="68"/>
      <c r="IK535" s="68"/>
      <c r="IL535" s="68"/>
      <c r="IM535" s="68"/>
      <c r="IN535" s="68"/>
      <c r="IO535" s="68"/>
      <c r="IP535" s="68"/>
      <c r="IQ535" s="68"/>
      <c r="IR535" s="68"/>
    </row>
    <row r="536" spans="1:252" s="45" customFormat="1" ht="24.75" customHeight="1">
      <c r="A536" s="15">
        <v>533</v>
      </c>
      <c r="B536" s="14" t="s">
        <v>951</v>
      </c>
      <c r="C536" s="14" t="s">
        <v>1154</v>
      </c>
      <c r="D536" s="14" t="s">
        <v>169</v>
      </c>
      <c r="E536" s="14" t="s">
        <v>1159</v>
      </c>
      <c r="F536" s="14" t="s">
        <v>1160</v>
      </c>
      <c r="G536" s="14" t="s">
        <v>22</v>
      </c>
      <c r="H536" s="14">
        <v>53.6</v>
      </c>
      <c r="I536" s="14">
        <v>70</v>
      </c>
      <c r="J536" s="49">
        <f t="shared" si="30"/>
        <v>63.44</v>
      </c>
      <c r="K536" s="14">
        <v>3</v>
      </c>
      <c r="L536" s="49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  <c r="EF536" s="68"/>
      <c r="EG536" s="68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  <c r="EU536" s="68"/>
      <c r="EV536" s="68"/>
      <c r="EW536" s="68"/>
      <c r="EX536" s="68"/>
      <c r="EY536" s="68"/>
      <c r="EZ536" s="68"/>
      <c r="FA536" s="68"/>
      <c r="FB536" s="68"/>
      <c r="FC536" s="68"/>
      <c r="FD536" s="68"/>
      <c r="FE536" s="68"/>
      <c r="FF536" s="68"/>
      <c r="FG536" s="68"/>
      <c r="FH536" s="68"/>
      <c r="FI536" s="68"/>
      <c r="FJ536" s="68"/>
      <c r="FK536" s="68"/>
      <c r="FL536" s="68"/>
      <c r="FM536" s="68"/>
      <c r="FN536" s="68"/>
      <c r="FO536" s="68"/>
      <c r="FP536" s="68"/>
      <c r="FQ536" s="68"/>
      <c r="FR536" s="68"/>
      <c r="FS536" s="68"/>
      <c r="FT536" s="68"/>
      <c r="FU536" s="68"/>
      <c r="FV536" s="68"/>
      <c r="FW536" s="68"/>
      <c r="FX536" s="68"/>
      <c r="FY536" s="68"/>
      <c r="FZ536" s="68"/>
      <c r="GA536" s="68"/>
      <c r="GB536" s="68"/>
      <c r="GC536" s="68"/>
      <c r="GD536" s="68"/>
      <c r="GE536" s="68"/>
      <c r="GF536" s="68"/>
      <c r="GG536" s="68"/>
      <c r="GH536" s="68"/>
      <c r="GI536" s="68"/>
      <c r="GJ536" s="68"/>
      <c r="GK536" s="68"/>
      <c r="GL536" s="68"/>
      <c r="GM536" s="68"/>
      <c r="GN536" s="68"/>
      <c r="GO536" s="68"/>
      <c r="GP536" s="68"/>
      <c r="GQ536" s="68"/>
      <c r="GR536" s="68"/>
      <c r="GS536" s="68"/>
      <c r="GT536" s="68"/>
      <c r="GU536" s="68"/>
      <c r="GV536" s="68"/>
      <c r="GW536" s="68"/>
      <c r="GX536" s="68"/>
      <c r="GY536" s="68"/>
      <c r="GZ536" s="68"/>
      <c r="HA536" s="68"/>
      <c r="HB536" s="68"/>
      <c r="HC536" s="68"/>
      <c r="HD536" s="68"/>
      <c r="HE536" s="68"/>
      <c r="HF536" s="68"/>
      <c r="HG536" s="68"/>
      <c r="HH536" s="68"/>
      <c r="HI536" s="68"/>
      <c r="HJ536" s="68"/>
      <c r="HK536" s="68"/>
      <c r="HL536" s="68"/>
      <c r="HM536" s="68"/>
      <c r="HN536" s="68"/>
      <c r="HO536" s="68"/>
      <c r="HP536" s="68"/>
      <c r="HQ536" s="68"/>
      <c r="HR536" s="68"/>
      <c r="HS536" s="68"/>
      <c r="HT536" s="68"/>
      <c r="HU536" s="68"/>
      <c r="HV536" s="68"/>
      <c r="HW536" s="68"/>
      <c r="HX536" s="68"/>
      <c r="HY536" s="68"/>
      <c r="HZ536" s="68"/>
      <c r="IA536" s="68"/>
      <c r="IB536" s="68"/>
      <c r="IC536" s="68"/>
      <c r="ID536" s="68"/>
      <c r="IE536" s="68"/>
      <c r="IF536" s="68"/>
      <c r="IG536" s="68"/>
      <c r="IH536" s="68"/>
      <c r="II536" s="68"/>
      <c r="IJ536" s="68"/>
      <c r="IK536" s="68"/>
      <c r="IL536" s="68"/>
      <c r="IM536" s="68"/>
      <c r="IN536" s="68"/>
      <c r="IO536" s="68"/>
      <c r="IP536" s="68"/>
      <c r="IQ536" s="68"/>
      <c r="IR536" s="68"/>
    </row>
    <row r="537" spans="1:252" s="45" customFormat="1" ht="24.75" customHeight="1">
      <c r="A537" s="15">
        <v>534</v>
      </c>
      <c r="B537" s="14" t="s">
        <v>951</v>
      </c>
      <c r="C537" s="49" t="s">
        <v>1154</v>
      </c>
      <c r="D537" s="14" t="s">
        <v>169</v>
      </c>
      <c r="E537" s="49" t="s">
        <v>1161</v>
      </c>
      <c r="F537" s="67" t="s">
        <v>1162</v>
      </c>
      <c r="G537" s="49" t="s">
        <v>22</v>
      </c>
      <c r="H537" s="49">
        <v>69.6</v>
      </c>
      <c r="I537" s="49">
        <v>0</v>
      </c>
      <c r="J537" s="49">
        <f t="shared" si="30"/>
        <v>27.84</v>
      </c>
      <c r="K537" s="49">
        <v>4</v>
      </c>
      <c r="L537" s="49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  <c r="EF537" s="68"/>
      <c r="EG537" s="68"/>
      <c r="EH537" s="68"/>
      <c r="EI537" s="68"/>
      <c r="EJ537" s="68"/>
      <c r="EK537" s="68"/>
      <c r="EL537" s="68"/>
      <c r="EM537" s="68"/>
      <c r="EN537" s="68"/>
      <c r="EO537" s="68"/>
      <c r="EP537" s="68"/>
      <c r="EQ537" s="68"/>
      <c r="ER537" s="68"/>
      <c r="ES537" s="68"/>
      <c r="ET537" s="68"/>
      <c r="EU537" s="68"/>
      <c r="EV537" s="68"/>
      <c r="EW537" s="68"/>
      <c r="EX537" s="68"/>
      <c r="EY537" s="68"/>
      <c r="EZ537" s="68"/>
      <c r="FA537" s="68"/>
      <c r="FB537" s="68"/>
      <c r="FC537" s="68"/>
      <c r="FD537" s="68"/>
      <c r="FE537" s="68"/>
      <c r="FF537" s="68"/>
      <c r="FG537" s="68"/>
      <c r="FH537" s="68"/>
      <c r="FI537" s="68"/>
      <c r="FJ537" s="68"/>
      <c r="FK537" s="68"/>
      <c r="FL537" s="68"/>
      <c r="FM537" s="68"/>
      <c r="FN537" s="68"/>
      <c r="FO537" s="68"/>
      <c r="FP537" s="68"/>
      <c r="FQ537" s="68"/>
      <c r="FR537" s="68"/>
      <c r="FS537" s="68"/>
      <c r="FT537" s="68"/>
      <c r="FU537" s="68"/>
      <c r="FV537" s="68"/>
      <c r="FW537" s="68"/>
      <c r="FX537" s="68"/>
      <c r="FY537" s="68"/>
      <c r="FZ537" s="68"/>
      <c r="GA537" s="68"/>
      <c r="GB537" s="68"/>
      <c r="GC537" s="68"/>
      <c r="GD537" s="68"/>
      <c r="GE537" s="68"/>
      <c r="GF537" s="68"/>
      <c r="GG537" s="68"/>
      <c r="GH537" s="68"/>
      <c r="GI537" s="68"/>
      <c r="GJ537" s="68"/>
      <c r="GK537" s="68"/>
      <c r="GL537" s="68"/>
      <c r="GM537" s="68"/>
      <c r="GN537" s="68"/>
      <c r="GO537" s="68"/>
      <c r="GP537" s="68"/>
      <c r="GQ537" s="68"/>
      <c r="GR537" s="68"/>
      <c r="GS537" s="68"/>
      <c r="GT537" s="68"/>
      <c r="GU537" s="68"/>
      <c r="GV537" s="68"/>
      <c r="GW537" s="68"/>
      <c r="GX537" s="68"/>
      <c r="GY537" s="68"/>
      <c r="GZ537" s="68"/>
      <c r="HA537" s="68"/>
      <c r="HB537" s="68"/>
      <c r="HC537" s="68"/>
      <c r="HD537" s="68"/>
      <c r="HE537" s="68"/>
      <c r="HF537" s="68"/>
      <c r="HG537" s="68"/>
      <c r="HH537" s="68"/>
      <c r="HI537" s="68"/>
      <c r="HJ537" s="68"/>
      <c r="HK537" s="68"/>
      <c r="HL537" s="68"/>
      <c r="HM537" s="68"/>
      <c r="HN537" s="68"/>
      <c r="HO537" s="68"/>
      <c r="HP537" s="68"/>
      <c r="HQ537" s="68"/>
      <c r="HR537" s="68"/>
      <c r="HS537" s="68"/>
      <c r="HT537" s="68"/>
      <c r="HU537" s="68"/>
      <c r="HV537" s="68"/>
      <c r="HW537" s="68"/>
      <c r="HX537" s="68"/>
      <c r="HY537" s="68"/>
      <c r="HZ537" s="68"/>
      <c r="IA537" s="68"/>
      <c r="IB537" s="68"/>
      <c r="IC537" s="68"/>
      <c r="ID537" s="68"/>
      <c r="IE537" s="68"/>
      <c r="IF537" s="68"/>
      <c r="IG537" s="68"/>
      <c r="IH537" s="68"/>
      <c r="II537" s="68"/>
      <c r="IJ537" s="68"/>
      <c r="IK537" s="68"/>
      <c r="IL537" s="68"/>
      <c r="IM537" s="68"/>
      <c r="IN537" s="68"/>
      <c r="IO537" s="68"/>
      <c r="IP537" s="68"/>
      <c r="IQ537" s="68"/>
      <c r="IR537" s="68"/>
    </row>
    <row r="538" spans="1:252" s="45" customFormat="1" ht="24.75" customHeight="1">
      <c r="A538" s="15">
        <v>535</v>
      </c>
      <c r="B538" s="14" t="s">
        <v>951</v>
      </c>
      <c r="C538" s="49" t="s">
        <v>1154</v>
      </c>
      <c r="D538" s="14" t="s">
        <v>169</v>
      </c>
      <c r="E538" s="49" t="s">
        <v>1163</v>
      </c>
      <c r="F538" s="67" t="s">
        <v>1164</v>
      </c>
      <c r="G538" s="49" t="s">
        <v>22</v>
      </c>
      <c r="H538" s="49">
        <v>57.6</v>
      </c>
      <c r="I538" s="49">
        <v>0</v>
      </c>
      <c r="J538" s="49">
        <f t="shared" si="30"/>
        <v>23.040000000000003</v>
      </c>
      <c r="K538" s="49">
        <v>5</v>
      </c>
      <c r="L538" s="49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  <c r="EF538" s="68"/>
      <c r="EG538" s="68"/>
      <c r="EH538" s="68"/>
      <c r="EI538" s="68"/>
      <c r="EJ538" s="68"/>
      <c r="EK538" s="68"/>
      <c r="EL538" s="68"/>
      <c r="EM538" s="68"/>
      <c r="EN538" s="68"/>
      <c r="EO538" s="68"/>
      <c r="EP538" s="68"/>
      <c r="EQ538" s="68"/>
      <c r="ER538" s="68"/>
      <c r="ES538" s="68"/>
      <c r="ET538" s="68"/>
      <c r="EU538" s="68"/>
      <c r="EV538" s="68"/>
      <c r="EW538" s="68"/>
      <c r="EX538" s="68"/>
      <c r="EY538" s="68"/>
      <c r="EZ538" s="68"/>
      <c r="FA538" s="68"/>
      <c r="FB538" s="68"/>
      <c r="FC538" s="68"/>
      <c r="FD538" s="68"/>
      <c r="FE538" s="68"/>
      <c r="FF538" s="68"/>
      <c r="FG538" s="68"/>
      <c r="FH538" s="68"/>
      <c r="FI538" s="68"/>
      <c r="FJ538" s="68"/>
      <c r="FK538" s="68"/>
      <c r="FL538" s="68"/>
      <c r="FM538" s="68"/>
      <c r="FN538" s="68"/>
      <c r="FO538" s="68"/>
      <c r="FP538" s="68"/>
      <c r="FQ538" s="68"/>
      <c r="FR538" s="68"/>
      <c r="FS538" s="68"/>
      <c r="FT538" s="68"/>
      <c r="FU538" s="68"/>
      <c r="FV538" s="68"/>
      <c r="FW538" s="68"/>
      <c r="FX538" s="68"/>
      <c r="FY538" s="68"/>
      <c r="FZ538" s="68"/>
      <c r="GA538" s="68"/>
      <c r="GB538" s="68"/>
      <c r="GC538" s="68"/>
      <c r="GD538" s="68"/>
      <c r="GE538" s="68"/>
      <c r="GF538" s="68"/>
      <c r="GG538" s="68"/>
      <c r="GH538" s="68"/>
      <c r="GI538" s="68"/>
      <c r="GJ538" s="68"/>
      <c r="GK538" s="68"/>
      <c r="GL538" s="68"/>
      <c r="GM538" s="68"/>
      <c r="GN538" s="68"/>
      <c r="GO538" s="68"/>
      <c r="GP538" s="68"/>
      <c r="GQ538" s="68"/>
      <c r="GR538" s="68"/>
      <c r="GS538" s="68"/>
      <c r="GT538" s="68"/>
      <c r="GU538" s="68"/>
      <c r="GV538" s="68"/>
      <c r="GW538" s="68"/>
      <c r="GX538" s="68"/>
      <c r="GY538" s="68"/>
      <c r="GZ538" s="68"/>
      <c r="HA538" s="68"/>
      <c r="HB538" s="68"/>
      <c r="HC538" s="68"/>
      <c r="HD538" s="68"/>
      <c r="HE538" s="68"/>
      <c r="HF538" s="68"/>
      <c r="HG538" s="68"/>
      <c r="HH538" s="68"/>
      <c r="HI538" s="68"/>
      <c r="HJ538" s="68"/>
      <c r="HK538" s="68"/>
      <c r="HL538" s="68"/>
      <c r="HM538" s="68"/>
      <c r="HN538" s="68"/>
      <c r="HO538" s="68"/>
      <c r="HP538" s="68"/>
      <c r="HQ538" s="68"/>
      <c r="HR538" s="68"/>
      <c r="HS538" s="68"/>
      <c r="HT538" s="68"/>
      <c r="HU538" s="68"/>
      <c r="HV538" s="68"/>
      <c r="HW538" s="68"/>
      <c r="HX538" s="68"/>
      <c r="HY538" s="68"/>
      <c r="HZ538" s="68"/>
      <c r="IA538" s="68"/>
      <c r="IB538" s="68"/>
      <c r="IC538" s="68"/>
      <c r="ID538" s="68"/>
      <c r="IE538" s="68"/>
      <c r="IF538" s="68"/>
      <c r="IG538" s="68"/>
      <c r="IH538" s="68"/>
      <c r="II538" s="68"/>
      <c r="IJ538" s="68"/>
      <c r="IK538" s="68"/>
      <c r="IL538" s="68"/>
      <c r="IM538" s="68"/>
      <c r="IN538" s="68"/>
      <c r="IO538" s="68"/>
      <c r="IP538" s="68"/>
      <c r="IQ538" s="68"/>
      <c r="IR538" s="68"/>
    </row>
    <row r="539" spans="1:252" s="45" customFormat="1" ht="24.75" customHeight="1">
      <c r="A539" s="15">
        <v>536</v>
      </c>
      <c r="B539" s="14" t="s">
        <v>951</v>
      </c>
      <c r="C539" s="49" t="s">
        <v>1154</v>
      </c>
      <c r="D539" s="14" t="s">
        <v>169</v>
      </c>
      <c r="E539" s="49" t="s">
        <v>1165</v>
      </c>
      <c r="F539" s="67" t="s">
        <v>1166</v>
      </c>
      <c r="G539" s="49" t="s">
        <v>22</v>
      </c>
      <c r="H539" s="49">
        <v>56.8</v>
      </c>
      <c r="I539" s="49">
        <v>0</v>
      </c>
      <c r="J539" s="49">
        <f t="shared" si="30"/>
        <v>22.72</v>
      </c>
      <c r="K539" s="49">
        <v>6</v>
      </c>
      <c r="L539" s="49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  <c r="EF539" s="68"/>
      <c r="EG539" s="68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  <c r="EU539" s="68"/>
      <c r="EV539" s="68"/>
      <c r="EW539" s="68"/>
      <c r="EX539" s="68"/>
      <c r="EY539" s="68"/>
      <c r="EZ539" s="68"/>
      <c r="FA539" s="68"/>
      <c r="FB539" s="68"/>
      <c r="FC539" s="68"/>
      <c r="FD539" s="68"/>
      <c r="FE539" s="68"/>
      <c r="FF539" s="68"/>
      <c r="FG539" s="68"/>
      <c r="FH539" s="68"/>
      <c r="FI539" s="68"/>
      <c r="FJ539" s="68"/>
      <c r="FK539" s="68"/>
      <c r="FL539" s="68"/>
      <c r="FM539" s="68"/>
      <c r="FN539" s="68"/>
      <c r="FO539" s="68"/>
      <c r="FP539" s="68"/>
      <c r="FQ539" s="68"/>
      <c r="FR539" s="68"/>
      <c r="FS539" s="68"/>
      <c r="FT539" s="68"/>
      <c r="FU539" s="68"/>
      <c r="FV539" s="68"/>
      <c r="FW539" s="68"/>
      <c r="FX539" s="68"/>
      <c r="FY539" s="68"/>
      <c r="FZ539" s="68"/>
      <c r="GA539" s="68"/>
      <c r="GB539" s="68"/>
      <c r="GC539" s="68"/>
      <c r="GD539" s="68"/>
      <c r="GE539" s="68"/>
      <c r="GF539" s="68"/>
      <c r="GG539" s="68"/>
      <c r="GH539" s="68"/>
      <c r="GI539" s="68"/>
      <c r="GJ539" s="68"/>
      <c r="GK539" s="68"/>
      <c r="GL539" s="68"/>
      <c r="GM539" s="68"/>
      <c r="GN539" s="68"/>
      <c r="GO539" s="68"/>
      <c r="GP539" s="68"/>
      <c r="GQ539" s="68"/>
      <c r="GR539" s="68"/>
      <c r="GS539" s="68"/>
      <c r="GT539" s="68"/>
      <c r="GU539" s="68"/>
      <c r="GV539" s="68"/>
      <c r="GW539" s="68"/>
      <c r="GX539" s="68"/>
      <c r="GY539" s="68"/>
      <c r="GZ539" s="68"/>
      <c r="HA539" s="68"/>
      <c r="HB539" s="68"/>
      <c r="HC539" s="68"/>
      <c r="HD539" s="68"/>
      <c r="HE539" s="68"/>
      <c r="HF539" s="68"/>
      <c r="HG539" s="68"/>
      <c r="HH539" s="68"/>
      <c r="HI539" s="68"/>
      <c r="HJ539" s="68"/>
      <c r="HK539" s="68"/>
      <c r="HL539" s="68"/>
      <c r="HM539" s="68"/>
      <c r="HN539" s="68"/>
      <c r="HO539" s="68"/>
      <c r="HP539" s="68"/>
      <c r="HQ539" s="68"/>
      <c r="HR539" s="68"/>
      <c r="HS539" s="68"/>
      <c r="HT539" s="68"/>
      <c r="HU539" s="68"/>
      <c r="HV539" s="68"/>
      <c r="HW539" s="68"/>
      <c r="HX539" s="68"/>
      <c r="HY539" s="68"/>
      <c r="HZ539" s="68"/>
      <c r="IA539" s="68"/>
      <c r="IB539" s="68"/>
      <c r="IC539" s="68"/>
      <c r="ID539" s="68"/>
      <c r="IE539" s="68"/>
      <c r="IF539" s="68"/>
      <c r="IG539" s="68"/>
      <c r="IH539" s="68"/>
      <c r="II539" s="68"/>
      <c r="IJ539" s="68"/>
      <c r="IK539" s="68"/>
      <c r="IL539" s="68"/>
      <c r="IM539" s="68"/>
      <c r="IN539" s="68"/>
      <c r="IO539" s="68"/>
      <c r="IP539" s="68"/>
      <c r="IQ539" s="68"/>
      <c r="IR539" s="68"/>
    </row>
    <row r="540" spans="1:252" s="45" customFormat="1" ht="24.75" customHeight="1">
      <c r="A540" s="15">
        <v>537</v>
      </c>
      <c r="B540" s="14" t="s">
        <v>951</v>
      </c>
      <c r="C540" s="49" t="s">
        <v>1167</v>
      </c>
      <c r="D540" s="14" t="s">
        <v>169</v>
      </c>
      <c r="E540" s="49" t="s">
        <v>1168</v>
      </c>
      <c r="F540" s="67" t="s">
        <v>1169</v>
      </c>
      <c r="G540" s="49" t="s">
        <v>22</v>
      </c>
      <c r="H540" s="49">
        <v>55.2</v>
      </c>
      <c r="I540" s="49">
        <v>71</v>
      </c>
      <c r="J540" s="49">
        <f t="shared" si="30"/>
        <v>64.68</v>
      </c>
      <c r="K540" s="49">
        <v>1</v>
      </c>
      <c r="L540" s="49" t="s">
        <v>19</v>
      </c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  <c r="HZ540" s="55"/>
      <c r="IA540" s="55"/>
      <c r="IB540" s="55"/>
      <c r="IC540" s="55"/>
      <c r="ID540" s="55"/>
      <c r="IE540" s="55"/>
      <c r="IF540" s="55"/>
      <c r="IG540" s="55"/>
      <c r="IH540" s="55"/>
      <c r="II540" s="55"/>
      <c r="IJ540" s="55"/>
      <c r="IK540" s="55"/>
      <c r="IL540" s="55"/>
      <c r="IM540" s="55"/>
      <c r="IN540" s="55"/>
      <c r="IO540" s="55"/>
      <c r="IP540" s="55"/>
      <c r="IQ540" s="55"/>
      <c r="IR540" s="55"/>
    </row>
    <row r="541" spans="1:252" s="45" customFormat="1" ht="24.75" customHeight="1">
      <c r="A541" s="15">
        <v>538</v>
      </c>
      <c r="B541" s="14" t="s">
        <v>951</v>
      </c>
      <c r="C541" s="49" t="s">
        <v>1167</v>
      </c>
      <c r="D541" s="14" t="s">
        <v>169</v>
      </c>
      <c r="E541" s="49" t="s">
        <v>1170</v>
      </c>
      <c r="F541" s="67" t="s">
        <v>1171</v>
      </c>
      <c r="G541" s="49" t="s">
        <v>22</v>
      </c>
      <c r="H541" s="49">
        <v>44.8</v>
      </c>
      <c r="I541" s="49">
        <v>75.2</v>
      </c>
      <c r="J541" s="49">
        <f t="shared" si="30"/>
        <v>63.03999999999999</v>
      </c>
      <c r="K541" s="49">
        <v>2</v>
      </c>
      <c r="L541" s="49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  <c r="HZ541" s="55"/>
      <c r="IA541" s="55"/>
      <c r="IB541" s="55"/>
      <c r="IC541" s="55"/>
      <c r="ID541" s="55"/>
      <c r="IE541" s="55"/>
      <c r="IF541" s="55"/>
      <c r="IG541" s="55"/>
      <c r="IH541" s="55"/>
      <c r="II541" s="55"/>
      <c r="IJ541" s="55"/>
      <c r="IK541" s="55"/>
      <c r="IL541" s="55"/>
      <c r="IM541" s="55"/>
      <c r="IN541" s="55"/>
      <c r="IO541" s="55"/>
      <c r="IP541" s="55"/>
      <c r="IQ541" s="55"/>
      <c r="IR541" s="55"/>
    </row>
    <row r="542" spans="1:252" s="45" customFormat="1" ht="24.75" customHeight="1">
      <c r="A542" s="15">
        <v>539</v>
      </c>
      <c r="B542" s="14" t="s">
        <v>951</v>
      </c>
      <c r="C542" s="49" t="s">
        <v>1172</v>
      </c>
      <c r="D542" s="14" t="s">
        <v>169</v>
      </c>
      <c r="E542" s="49" t="s">
        <v>1173</v>
      </c>
      <c r="F542" s="67" t="s">
        <v>1174</v>
      </c>
      <c r="G542" s="49" t="s">
        <v>18</v>
      </c>
      <c r="H542" s="49">
        <v>50.4</v>
      </c>
      <c r="I542" s="49">
        <v>83.4</v>
      </c>
      <c r="J542" s="49">
        <f t="shared" si="30"/>
        <v>70.2</v>
      </c>
      <c r="K542" s="49">
        <v>1</v>
      </c>
      <c r="L542" s="49" t="s">
        <v>19</v>
      </c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  <c r="IB542" s="55"/>
      <c r="IC542" s="55"/>
      <c r="ID542" s="55"/>
      <c r="IE542" s="55"/>
      <c r="IF542" s="55"/>
      <c r="IG542" s="55"/>
      <c r="IH542" s="55"/>
      <c r="II542" s="55"/>
      <c r="IJ542" s="55"/>
      <c r="IK542" s="55"/>
      <c r="IL542" s="55"/>
      <c r="IM542" s="55"/>
      <c r="IN542" s="55"/>
      <c r="IO542" s="55"/>
      <c r="IP542" s="55"/>
      <c r="IQ542" s="55"/>
      <c r="IR542" s="55"/>
    </row>
    <row r="543" spans="1:252" s="45" customFormat="1" ht="24.75" customHeight="1">
      <c r="A543" s="15">
        <v>540</v>
      </c>
      <c r="B543" s="14" t="s">
        <v>951</v>
      </c>
      <c r="C543" s="14" t="s">
        <v>1172</v>
      </c>
      <c r="D543" s="14" t="s">
        <v>169</v>
      </c>
      <c r="E543" s="14" t="s">
        <v>1175</v>
      </c>
      <c r="F543" s="14" t="s">
        <v>1176</v>
      </c>
      <c r="G543" s="14" t="s">
        <v>18</v>
      </c>
      <c r="H543" s="14">
        <v>37.8</v>
      </c>
      <c r="I543" s="14">
        <v>79</v>
      </c>
      <c r="J543" s="49">
        <f t="shared" si="30"/>
        <v>62.519999999999996</v>
      </c>
      <c r="K543" s="14">
        <v>2</v>
      </c>
      <c r="L543" s="49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  <c r="IB543" s="55"/>
      <c r="IC543" s="55"/>
      <c r="ID543" s="55"/>
      <c r="IE543" s="55"/>
      <c r="IF543" s="55"/>
      <c r="IG543" s="55"/>
      <c r="IH543" s="55"/>
      <c r="II543" s="55"/>
      <c r="IJ543" s="55"/>
      <c r="IK543" s="55"/>
      <c r="IL543" s="55"/>
      <c r="IM543" s="55"/>
      <c r="IN543" s="55"/>
      <c r="IO543" s="55"/>
      <c r="IP543" s="55"/>
      <c r="IQ543" s="55"/>
      <c r="IR543" s="55"/>
    </row>
    <row r="544" spans="1:252" s="45" customFormat="1" ht="24.75" customHeight="1">
      <c r="A544" s="15">
        <v>541</v>
      </c>
      <c r="B544" s="14" t="s">
        <v>951</v>
      </c>
      <c r="C544" s="49" t="s">
        <v>1177</v>
      </c>
      <c r="D544" s="14" t="s">
        <v>106</v>
      </c>
      <c r="E544" s="49" t="s">
        <v>1178</v>
      </c>
      <c r="F544" s="67" t="s">
        <v>1169</v>
      </c>
      <c r="G544" s="49" t="s">
        <v>22</v>
      </c>
      <c r="H544" s="49">
        <v>53.6</v>
      </c>
      <c r="I544" s="49">
        <v>81.6</v>
      </c>
      <c r="J544" s="49">
        <f aca="true" t="shared" si="31" ref="J544:J549">(H544*0.5)+(I544*0.5)</f>
        <v>67.6</v>
      </c>
      <c r="K544" s="49">
        <v>1</v>
      </c>
      <c r="L544" s="49" t="s">
        <v>19</v>
      </c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5"/>
      <c r="FG544" s="55"/>
      <c r="FH544" s="55"/>
      <c r="FI544" s="55"/>
      <c r="FJ544" s="55"/>
      <c r="FK544" s="55"/>
      <c r="FL544" s="55"/>
      <c r="FM544" s="55"/>
      <c r="FN544" s="55"/>
      <c r="FO544" s="55"/>
      <c r="FP544" s="55"/>
      <c r="FQ544" s="55"/>
      <c r="FR544" s="55"/>
      <c r="FS544" s="55"/>
      <c r="FT544" s="55"/>
      <c r="FU544" s="55"/>
      <c r="FV544" s="55"/>
      <c r="FW544" s="55"/>
      <c r="FX544" s="55"/>
      <c r="FY544" s="55"/>
      <c r="FZ544" s="55"/>
      <c r="GA544" s="55"/>
      <c r="GB544" s="55"/>
      <c r="GC544" s="55"/>
      <c r="GD544" s="55"/>
      <c r="GE544" s="55"/>
      <c r="GF544" s="55"/>
      <c r="GG544" s="55"/>
      <c r="GH544" s="55"/>
      <c r="GI544" s="55"/>
      <c r="GJ544" s="55"/>
      <c r="GK544" s="55"/>
      <c r="GL544" s="55"/>
      <c r="GM544" s="55"/>
      <c r="GN544" s="55"/>
      <c r="GO544" s="55"/>
      <c r="GP544" s="55"/>
      <c r="GQ544" s="55"/>
      <c r="GR544" s="55"/>
      <c r="GS544" s="55"/>
      <c r="GT544" s="55"/>
      <c r="GU544" s="55"/>
      <c r="GV544" s="55"/>
      <c r="GW544" s="55"/>
      <c r="GX544" s="55"/>
      <c r="GY544" s="55"/>
      <c r="GZ544" s="55"/>
      <c r="HA544" s="55"/>
      <c r="HB544" s="55"/>
      <c r="HC544" s="55"/>
      <c r="HD544" s="55"/>
      <c r="HE544" s="55"/>
      <c r="HF544" s="55"/>
      <c r="HG544" s="55"/>
      <c r="HH544" s="55"/>
      <c r="HI544" s="55"/>
      <c r="HJ544" s="55"/>
      <c r="HK544" s="55"/>
      <c r="HL544" s="55"/>
      <c r="HM544" s="55"/>
      <c r="HN544" s="55"/>
      <c r="HO544" s="55"/>
      <c r="HP544" s="55"/>
      <c r="HQ544" s="55"/>
      <c r="HR544" s="55"/>
      <c r="HS544" s="55"/>
      <c r="HT544" s="55"/>
      <c r="HU544" s="55"/>
      <c r="HV544" s="55"/>
      <c r="HW544" s="55"/>
      <c r="HX544" s="55"/>
      <c r="HY544" s="55"/>
      <c r="HZ544" s="55"/>
      <c r="IA544" s="55"/>
      <c r="IB544" s="55"/>
      <c r="IC544" s="55"/>
      <c r="ID544" s="55"/>
      <c r="IE544" s="55"/>
      <c r="IF544" s="55"/>
      <c r="IG544" s="55"/>
      <c r="IH544" s="55"/>
      <c r="II544" s="55"/>
      <c r="IJ544" s="55"/>
      <c r="IK544" s="55"/>
      <c r="IL544" s="55"/>
      <c r="IM544" s="55"/>
      <c r="IN544" s="55"/>
      <c r="IO544" s="55"/>
      <c r="IP544" s="55"/>
      <c r="IQ544" s="55"/>
      <c r="IR544" s="55"/>
    </row>
    <row r="545" spans="1:252" s="45" customFormat="1" ht="24.75" customHeight="1">
      <c r="A545" s="15">
        <v>542</v>
      </c>
      <c r="B545" s="14" t="s">
        <v>951</v>
      </c>
      <c r="C545" s="14" t="s">
        <v>1177</v>
      </c>
      <c r="D545" s="14" t="s">
        <v>106</v>
      </c>
      <c r="E545" s="14" t="s">
        <v>1179</v>
      </c>
      <c r="F545" s="14" t="s">
        <v>1180</v>
      </c>
      <c r="G545" s="14" t="s">
        <v>22</v>
      </c>
      <c r="H545" s="14">
        <v>45.8</v>
      </c>
      <c r="I545" s="14">
        <v>77.8</v>
      </c>
      <c r="J545" s="49">
        <f t="shared" si="31"/>
        <v>61.8</v>
      </c>
      <c r="K545" s="14">
        <v>2</v>
      </c>
      <c r="L545" s="49" t="s">
        <v>19</v>
      </c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  <c r="HZ545" s="55"/>
      <c r="IA545" s="55"/>
      <c r="IB545" s="55"/>
      <c r="IC545" s="55"/>
      <c r="ID545" s="55"/>
      <c r="IE545" s="55"/>
      <c r="IF545" s="55"/>
      <c r="IG545" s="55"/>
      <c r="IH545" s="55"/>
      <c r="II545" s="55"/>
      <c r="IJ545" s="55"/>
      <c r="IK545" s="55"/>
      <c r="IL545" s="55"/>
      <c r="IM545" s="55"/>
      <c r="IN545" s="55"/>
      <c r="IO545" s="55"/>
      <c r="IP545" s="55"/>
      <c r="IQ545" s="55"/>
      <c r="IR545" s="55"/>
    </row>
    <row r="546" spans="1:252" s="45" customFormat="1" ht="24.75" customHeight="1">
      <c r="A546" s="15">
        <v>543</v>
      </c>
      <c r="B546" s="14" t="s">
        <v>951</v>
      </c>
      <c r="C546" s="49" t="s">
        <v>1177</v>
      </c>
      <c r="D546" s="14" t="s">
        <v>106</v>
      </c>
      <c r="E546" s="49" t="s">
        <v>1181</v>
      </c>
      <c r="F546" s="67" t="s">
        <v>1182</v>
      </c>
      <c r="G546" s="49" t="s">
        <v>22</v>
      </c>
      <c r="H546" s="49">
        <v>50.6</v>
      </c>
      <c r="I546" s="49">
        <v>0</v>
      </c>
      <c r="J546" s="49">
        <f t="shared" si="31"/>
        <v>25.3</v>
      </c>
      <c r="K546" s="49">
        <v>3</v>
      </c>
      <c r="L546" s="49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  <c r="IB546" s="55"/>
      <c r="IC546" s="55"/>
      <c r="ID546" s="55"/>
      <c r="IE546" s="55"/>
      <c r="IF546" s="55"/>
      <c r="IG546" s="55"/>
      <c r="IH546" s="55"/>
      <c r="II546" s="55"/>
      <c r="IJ546" s="55"/>
      <c r="IK546" s="55"/>
      <c r="IL546" s="55"/>
      <c r="IM546" s="55"/>
      <c r="IN546" s="55"/>
      <c r="IO546" s="55"/>
      <c r="IP546" s="55"/>
      <c r="IQ546" s="55"/>
      <c r="IR546" s="55"/>
    </row>
    <row r="547" spans="1:252" s="45" customFormat="1" ht="24.75" customHeight="1">
      <c r="A547" s="15">
        <v>544</v>
      </c>
      <c r="B547" s="14" t="s">
        <v>951</v>
      </c>
      <c r="C547" s="49" t="s">
        <v>1177</v>
      </c>
      <c r="D547" s="14" t="s">
        <v>106</v>
      </c>
      <c r="E547" s="49" t="s">
        <v>1183</v>
      </c>
      <c r="F547" s="67" t="s">
        <v>1184</v>
      </c>
      <c r="G547" s="49" t="s">
        <v>22</v>
      </c>
      <c r="H547" s="49">
        <v>49.8</v>
      </c>
      <c r="I547" s="49">
        <v>0</v>
      </c>
      <c r="J547" s="49">
        <f t="shared" si="31"/>
        <v>24.9</v>
      </c>
      <c r="K547" s="49">
        <v>4</v>
      </c>
      <c r="L547" s="49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  <c r="EG547" s="55"/>
      <c r="EH547" s="55"/>
      <c r="EI547" s="55"/>
      <c r="EJ547" s="55"/>
      <c r="EK547" s="55"/>
      <c r="EL547" s="55"/>
      <c r="EM547" s="55"/>
      <c r="EN547" s="55"/>
      <c r="EO547" s="55"/>
      <c r="EP547" s="55"/>
      <c r="EQ547" s="55"/>
      <c r="ER547" s="55"/>
      <c r="ES547" s="55"/>
      <c r="ET547" s="55"/>
      <c r="EU547" s="55"/>
      <c r="EV547" s="55"/>
      <c r="EW547" s="55"/>
      <c r="EX547" s="55"/>
      <c r="EY547" s="55"/>
      <c r="EZ547" s="55"/>
      <c r="FA547" s="55"/>
      <c r="FB547" s="55"/>
      <c r="FC547" s="55"/>
      <c r="FD547" s="55"/>
      <c r="FE547" s="55"/>
      <c r="FF547" s="55"/>
      <c r="FG547" s="55"/>
      <c r="FH547" s="55"/>
      <c r="FI547" s="55"/>
      <c r="FJ547" s="55"/>
      <c r="FK547" s="55"/>
      <c r="FL547" s="55"/>
      <c r="FM547" s="55"/>
      <c r="FN547" s="55"/>
      <c r="FO547" s="55"/>
      <c r="FP547" s="55"/>
      <c r="FQ547" s="55"/>
      <c r="FR547" s="55"/>
      <c r="FS547" s="55"/>
      <c r="FT547" s="55"/>
      <c r="FU547" s="55"/>
      <c r="FV547" s="55"/>
      <c r="FW547" s="55"/>
      <c r="FX547" s="55"/>
      <c r="FY547" s="55"/>
      <c r="FZ547" s="55"/>
      <c r="GA547" s="55"/>
      <c r="GB547" s="55"/>
      <c r="GC547" s="55"/>
      <c r="GD547" s="55"/>
      <c r="GE547" s="55"/>
      <c r="GF547" s="55"/>
      <c r="GG547" s="55"/>
      <c r="GH547" s="55"/>
      <c r="GI547" s="55"/>
      <c r="GJ547" s="55"/>
      <c r="GK547" s="55"/>
      <c r="GL547" s="55"/>
      <c r="GM547" s="55"/>
      <c r="GN547" s="55"/>
      <c r="GO547" s="55"/>
      <c r="GP547" s="55"/>
      <c r="GQ547" s="55"/>
      <c r="GR547" s="55"/>
      <c r="GS547" s="55"/>
      <c r="GT547" s="55"/>
      <c r="GU547" s="55"/>
      <c r="GV547" s="55"/>
      <c r="GW547" s="55"/>
      <c r="GX547" s="55"/>
      <c r="GY547" s="55"/>
      <c r="GZ547" s="55"/>
      <c r="HA547" s="55"/>
      <c r="HB547" s="55"/>
      <c r="HC547" s="55"/>
      <c r="HD547" s="55"/>
      <c r="HE547" s="55"/>
      <c r="HF547" s="55"/>
      <c r="HG547" s="55"/>
      <c r="HH547" s="55"/>
      <c r="HI547" s="55"/>
      <c r="HJ547" s="55"/>
      <c r="HK547" s="55"/>
      <c r="HL547" s="55"/>
      <c r="HM547" s="55"/>
      <c r="HN547" s="55"/>
      <c r="HO547" s="55"/>
      <c r="HP547" s="55"/>
      <c r="HQ547" s="55"/>
      <c r="HR547" s="55"/>
      <c r="HS547" s="55"/>
      <c r="HT547" s="55"/>
      <c r="HU547" s="55"/>
      <c r="HV547" s="55"/>
      <c r="HW547" s="55"/>
      <c r="HX547" s="55"/>
      <c r="HY547" s="55"/>
      <c r="HZ547" s="55"/>
      <c r="IA547" s="55"/>
      <c r="IB547" s="55"/>
      <c r="IC547" s="55"/>
      <c r="ID547" s="55"/>
      <c r="IE547" s="55"/>
      <c r="IF547" s="55"/>
      <c r="IG547" s="55"/>
      <c r="IH547" s="55"/>
      <c r="II547" s="55"/>
      <c r="IJ547" s="55"/>
      <c r="IK547" s="55"/>
      <c r="IL547" s="55"/>
      <c r="IM547" s="55"/>
      <c r="IN547" s="55"/>
      <c r="IO547" s="55"/>
      <c r="IP547" s="55"/>
      <c r="IQ547" s="55"/>
      <c r="IR547" s="55"/>
    </row>
    <row r="548" spans="1:252" s="45" customFormat="1" ht="24.75" customHeight="1">
      <c r="A548" s="15">
        <v>545</v>
      </c>
      <c r="B548" s="14" t="s">
        <v>951</v>
      </c>
      <c r="C548" s="14" t="s">
        <v>1177</v>
      </c>
      <c r="D548" s="14" t="s">
        <v>106</v>
      </c>
      <c r="E548" s="14" t="s">
        <v>1185</v>
      </c>
      <c r="F548" s="14" t="s">
        <v>1186</v>
      </c>
      <c r="G548" s="14" t="s">
        <v>22</v>
      </c>
      <c r="H548" s="14">
        <v>48.2</v>
      </c>
      <c r="I548" s="14">
        <v>0</v>
      </c>
      <c r="J548" s="49">
        <f t="shared" si="31"/>
        <v>24.1</v>
      </c>
      <c r="K548" s="14">
        <v>5</v>
      </c>
      <c r="L548" s="49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55"/>
      <c r="HP548" s="55"/>
      <c r="HQ548" s="55"/>
      <c r="HR548" s="55"/>
      <c r="HS548" s="55"/>
      <c r="HT548" s="55"/>
      <c r="HU548" s="55"/>
      <c r="HV548" s="55"/>
      <c r="HW548" s="55"/>
      <c r="HX548" s="55"/>
      <c r="HY548" s="55"/>
      <c r="HZ548" s="55"/>
      <c r="IA548" s="55"/>
      <c r="IB548" s="55"/>
      <c r="IC548" s="55"/>
      <c r="ID548" s="55"/>
      <c r="IE548" s="55"/>
      <c r="IF548" s="55"/>
      <c r="IG548" s="55"/>
      <c r="IH548" s="55"/>
      <c r="II548" s="55"/>
      <c r="IJ548" s="55"/>
      <c r="IK548" s="55"/>
      <c r="IL548" s="55"/>
      <c r="IM548" s="55"/>
      <c r="IN548" s="55"/>
      <c r="IO548" s="55"/>
      <c r="IP548" s="55"/>
      <c r="IQ548" s="55"/>
      <c r="IR548" s="55"/>
    </row>
    <row r="549" spans="1:252" s="45" customFormat="1" ht="24.75" customHeight="1">
      <c r="A549" s="15">
        <v>546</v>
      </c>
      <c r="B549" s="14" t="s">
        <v>951</v>
      </c>
      <c r="C549" s="14" t="s">
        <v>1177</v>
      </c>
      <c r="D549" s="14" t="s">
        <v>106</v>
      </c>
      <c r="E549" s="14" t="s">
        <v>1187</v>
      </c>
      <c r="F549" s="14" t="s">
        <v>1188</v>
      </c>
      <c r="G549" s="14" t="s">
        <v>22</v>
      </c>
      <c r="H549" s="14">
        <v>44.2</v>
      </c>
      <c r="I549" s="14">
        <v>0</v>
      </c>
      <c r="J549" s="49">
        <f t="shared" si="31"/>
        <v>22.1</v>
      </c>
      <c r="K549" s="14">
        <v>6</v>
      </c>
      <c r="L549" s="49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  <c r="HZ549" s="55"/>
      <c r="IA549" s="55"/>
      <c r="IB549" s="55"/>
      <c r="IC549" s="55"/>
      <c r="ID549" s="55"/>
      <c r="IE549" s="55"/>
      <c r="IF549" s="55"/>
      <c r="IG549" s="55"/>
      <c r="IH549" s="55"/>
      <c r="II549" s="55"/>
      <c r="IJ549" s="55"/>
      <c r="IK549" s="55"/>
      <c r="IL549" s="55"/>
      <c r="IM549" s="55"/>
      <c r="IN549" s="55"/>
      <c r="IO549" s="55"/>
      <c r="IP549" s="55"/>
      <c r="IQ549" s="55"/>
      <c r="IR549" s="55"/>
    </row>
    <row r="550" spans="1:252" s="45" customFormat="1" ht="24.75" customHeight="1">
      <c r="A550" s="15">
        <v>547</v>
      </c>
      <c r="B550" s="14" t="s">
        <v>951</v>
      </c>
      <c r="C550" s="49" t="s">
        <v>1189</v>
      </c>
      <c r="D550" s="14" t="s">
        <v>169</v>
      </c>
      <c r="E550" s="49" t="s">
        <v>1190</v>
      </c>
      <c r="F550" s="67" t="s">
        <v>1191</v>
      </c>
      <c r="G550" s="49" t="s">
        <v>22</v>
      </c>
      <c r="H550" s="49">
        <v>54.4</v>
      </c>
      <c r="I550" s="49">
        <v>78.6</v>
      </c>
      <c r="J550" s="49">
        <f aca="true" t="shared" si="32" ref="J550:J558">(H550*0.4)+(I550*0.6)</f>
        <v>68.92</v>
      </c>
      <c r="K550" s="49">
        <v>1</v>
      </c>
      <c r="L550" s="49" t="s">
        <v>19</v>
      </c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  <c r="IB550" s="55"/>
      <c r="IC550" s="55"/>
      <c r="ID550" s="55"/>
      <c r="IE550" s="55"/>
      <c r="IF550" s="55"/>
      <c r="IG550" s="55"/>
      <c r="IH550" s="55"/>
      <c r="II550" s="55"/>
      <c r="IJ550" s="55"/>
      <c r="IK550" s="55"/>
      <c r="IL550" s="55"/>
      <c r="IM550" s="55"/>
      <c r="IN550" s="55"/>
      <c r="IO550" s="55"/>
      <c r="IP550" s="55"/>
      <c r="IQ550" s="55"/>
      <c r="IR550" s="55"/>
    </row>
    <row r="551" spans="1:252" s="45" customFormat="1" ht="24.75" customHeight="1">
      <c r="A551" s="15">
        <v>548</v>
      </c>
      <c r="B551" s="14" t="s">
        <v>951</v>
      </c>
      <c r="C551" s="49" t="s">
        <v>1189</v>
      </c>
      <c r="D551" s="14" t="s">
        <v>169</v>
      </c>
      <c r="E551" s="49" t="s">
        <v>1192</v>
      </c>
      <c r="F551" s="67" t="s">
        <v>1193</v>
      </c>
      <c r="G551" s="49" t="s">
        <v>22</v>
      </c>
      <c r="H551" s="49">
        <v>43.2</v>
      </c>
      <c r="I551" s="49">
        <v>83</v>
      </c>
      <c r="J551" s="49">
        <f t="shared" si="32"/>
        <v>67.08</v>
      </c>
      <c r="K551" s="49">
        <v>2</v>
      </c>
      <c r="L551" s="49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  <c r="EG551" s="55"/>
      <c r="EH551" s="55"/>
      <c r="EI551" s="55"/>
      <c r="EJ551" s="55"/>
      <c r="EK551" s="55"/>
      <c r="EL551" s="55"/>
      <c r="EM551" s="55"/>
      <c r="EN551" s="55"/>
      <c r="EO551" s="55"/>
      <c r="EP551" s="55"/>
      <c r="EQ551" s="55"/>
      <c r="ER551" s="55"/>
      <c r="ES551" s="55"/>
      <c r="ET551" s="55"/>
      <c r="EU551" s="55"/>
      <c r="EV551" s="55"/>
      <c r="EW551" s="55"/>
      <c r="EX551" s="55"/>
      <c r="EY551" s="55"/>
      <c r="EZ551" s="55"/>
      <c r="FA551" s="55"/>
      <c r="FB551" s="55"/>
      <c r="FC551" s="55"/>
      <c r="FD551" s="55"/>
      <c r="FE551" s="55"/>
      <c r="FF551" s="55"/>
      <c r="FG551" s="55"/>
      <c r="FH551" s="55"/>
      <c r="FI551" s="55"/>
      <c r="FJ551" s="55"/>
      <c r="FK551" s="55"/>
      <c r="FL551" s="55"/>
      <c r="FM551" s="55"/>
      <c r="FN551" s="55"/>
      <c r="FO551" s="55"/>
      <c r="FP551" s="55"/>
      <c r="FQ551" s="55"/>
      <c r="FR551" s="55"/>
      <c r="FS551" s="55"/>
      <c r="FT551" s="55"/>
      <c r="FU551" s="55"/>
      <c r="FV551" s="55"/>
      <c r="FW551" s="55"/>
      <c r="FX551" s="55"/>
      <c r="FY551" s="55"/>
      <c r="FZ551" s="55"/>
      <c r="GA551" s="55"/>
      <c r="GB551" s="55"/>
      <c r="GC551" s="55"/>
      <c r="GD551" s="55"/>
      <c r="GE551" s="55"/>
      <c r="GF551" s="55"/>
      <c r="GG551" s="55"/>
      <c r="GH551" s="55"/>
      <c r="GI551" s="55"/>
      <c r="GJ551" s="55"/>
      <c r="GK551" s="55"/>
      <c r="GL551" s="55"/>
      <c r="GM551" s="55"/>
      <c r="GN551" s="55"/>
      <c r="GO551" s="55"/>
      <c r="GP551" s="55"/>
      <c r="GQ551" s="55"/>
      <c r="GR551" s="55"/>
      <c r="GS551" s="55"/>
      <c r="GT551" s="55"/>
      <c r="GU551" s="55"/>
      <c r="GV551" s="55"/>
      <c r="GW551" s="55"/>
      <c r="GX551" s="55"/>
      <c r="GY551" s="55"/>
      <c r="GZ551" s="55"/>
      <c r="HA551" s="55"/>
      <c r="HB551" s="55"/>
      <c r="HC551" s="55"/>
      <c r="HD551" s="55"/>
      <c r="HE551" s="55"/>
      <c r="HF551" s="55"/>
      <c r="HG551" s="55"/>
      <c r="HH551" s="55"/>
      <c r="HI551" s="55"/>
      <c r="HJ551" s="55"/>
      <c r="HK551" s="55"/>
      <c r="HL551" s="55"/>
      <c r="HM551" s="55"/>
      <c r="HN551" s="55"/>
      <c r="HO551" s="55"/>
      <c r="HP551" s="55"/>
      <c r="HQ551" s="55"/>
      <c r="HR551" s="55"/>
      <c r="HS551" s="55"/>
      <c r="HT551" s="55"/>
      <c r="HU551" s="55"/>
      <c r="HV551" s="55"/>
      <c r="HW551" s="55"/>
      <c r="HX551" s="55"/>
      <c r="HY551" s="55"/>
      <c r="HZ551" s="55"/>
      <c r="IA551" s="55"/>
      <c r="IB551" s="55"/>
      <c r="IC551" s="55"/>
      <c r="ID551" s="55"/>
      <c r="IE551" s="55"/>
      <c r="IF551" s="55"/>
      <c r="IG551" s="55"/>
      <c r="IH551" s="55"/>
      <c r="II551" s="55"/>
      <c r="IJ551" s="55"/>
      <c r="IK551" s="55"/>
      <c r="IL551" s="55"/>
      <c r="IM551" s="55"/>
      <c r="IN551" s="55"/>
      <c r="IO551" s="55"/>
      <c r="IP551" s="55"/>
      <c r="IQ551" s="55"/>
      <c r="IR551" s="55"/>
    </row>
    <row r="552" spans="1:252" s="45" customFormat="1" ht="24.75" customHeight="1">
      <c r="A552" s="15">
        <v>549</v>
      </c>
      <c r="B552" s="14" t="s">
        <v>951</v>
      </c>
      <c r="C552" s="49" t="s">
        <v>1189</v>
      </c>
      <c r="D552" s="14" t="s">
        <v>169</v>
      </c>
      <c r="E552" s="49" t="s">
        <v>1194</v>
      </c>
      <c r="F552" s="67" t="s">
        <v>1195</v>
      </c>
      <c r="G552" s="49" t="s">
        <v>22</v>
      </c>
      <c r="H552" s="49">
        <v>62.6</v>
      </c>
      <c r="I552" s="49">
        <v>0</v>
      </c>
      <c r="J552" s="49">
        <f t="shared" si="32"/>
        <v>25.040000000000003</v>
      </c>
      <c r="K552" s="49">
        <v>3</v>
      </c>
      <c r="L552" s="49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  <c r="DZ552" s="55"/>
      <c r="EA552" s="55"/>
      <c r="EB552" s="55"/>
      <c r="EC552" s="55"/>
      <c r="ED552" s="55"/>
      <c r="EE552" s="55"/>
      <c r="EF552" s="55"/>
      <c r="EG552" s="55"/>
      <c r="EH552" s="55"/>
      <c r="EI552" s="55"/>
      <c r="EJ552" s="55"/>
      <c r="EK552" s="55"/>
      <c r="EL552" s="55"/>
      <c r="EM552" s="55"/>
      <c r="EN552" s="55"/>
      <c r="EO552" s="55"/>
      <c r="EP552" s="55"/>
      <c r="EQ552" s="55"/>
      <c r="ER552" s="55"/>
      <c r="ES552" s="55"/>
      <c r="ET552" s="55"/>
      <c r="EU552" s="55"/>
      <c r="EV552" s="55"/>
      <c r="EW552" s="55"/>
      <c r="EX552" s="55"/>
      <c r="EY552" s="55"/>
      <c r="EZ552" s="55"/>
      <c r="FA552" s="55"/>
      <c r="FB552" s="55"/>
      <c r="FC552" s="55"/>
      <c r="FD552" s="55"/>
      <c r="FE552" s="55"/>
      <c r="FF552" s="55"/>
      <c r="FG552" s="55"/>
      <c r="FH552" s="55"/>
      <c r="FI552" s="55"/>
      <c r="FJ552" s="55"/>
      <c r="FK552" s="55"/>
      <c r="FL552" s="55"/>
      <c r="FM552" s="55"/>
      <c r="FN552" s="55"/>
      <c r="FO552" s="55"/>
      <c r="FP552" s="55"/>
      <c r="FQ552" s="55"/>
      <c r="FR552" s="55"/>
      <c r="FS552" s="55"/>
      <c r="FT552" s="55"/>
      <c r="FU552" s="55"/>
      <c r="FV552" s="55"/>
      <c r="FW552" s="55"/>
      <c r="FX552" s="55"/>
      <c r="FY552" s="55"/>
      <c r="FZ552" s="55"/>
      <c r="GA552" s="55"/>
      <c r="GB552" s="55"/>
      <c r="GC552" s="55"/>
      <c r="GD552" s="55"/>
      <c r="GE552" s="55"/>
      <c r="GF552" s="55"/>
      <c r="GG552" s="55"/>
      <c r="GH552" s="55"/>
      <c r="GI552" s="55"/>
      <c r="GJ552" s="55"/>
      <c r="GK552" s="55"/>
      <c r="GL552" s="55"/>
      <c r="GM552" s="55"/>
      <c r="GN552" s="55"/>
      <c r="GO552" s="55"/>
      <c r="GP552" s="55"/>
      <c r="GQ552" s="55"/>
      <c r="GR552" s="55"/>
      <c r="GS552" s="55"/>
      <c r="GT552" s="55"/>
      <c r="GU552" s="55"/>
      <c r="GV552" s="55"/>
      <c r="GW552" s="55"/>
      <c r="GX552" s="55"/>
      <c r="GY552" s="55"/>
      <c r="GZ552" s="55"/>
      <c r="HA552" s="55"/>
      <c r="HB552" s="55"/>
      <c r="HC552" s="55"/>
      <c r="HD552" s="55"/>
      <c r="HE552" s="55"/>
      <c r="HF552" s="55"/>
      <c r="HG552" s="55"/>
      <c r="HH552" s="55"/>
      <c r="HI552" s="55"/>
      <c r="HJ552" s="55"/>
      <c r="HK552" s="55"/>
      <c r="HL552" s="55"/>
      <c r="HM552" s="55"/>
      <c r="HN552" s="55"/>
      <c r="HO552" s="55"/>
      <c r="HP552" s="55"/>
      <c r="HQ552" s="55"/>
      <c r="HR552" s="55"/>
      <c r="HS552" s="55"/>
      <c r="HT552" s="55"/>
      <c r="HU552" s="55"/>
      <c r="HV552" s="55"/>
      <c r="HW552" s="55"/>
      <c r="HX552" s="55"/>
      <c r="HY552" s="55"/>
      <c r="HZ552" s="55"/>
      <c r="IA552" s="55"/>
      <c r="IB552" s="55"/>
      <c r="IC552" s="55"/>
      <c r="ID552" s="55"/>
      <c r="IE552" s="55"/>
      <c r="IF552" s="55"/>
      <c r="IG552" s="55"/>
      <c r="IH552" s="55"/>
      <c r="II552" s="55"/>
      <c r="IJ552" s="55"/>
      <c r="IK552" s="55"/>
      <c r="IL552" s="55"/>
      <c r="IM552" s="55"/>
      <c r="IN552" s="55"/>
      <c r="IO552" s="55"/>
      <c r="IP552" s="55"/>
      <c r="IQ552" s="55"/>
      <c r="IR552" s="55"/>
    </row>
    <row r="553" spans="1:252" s="45" customFormat="1" ht="24.75" customHeight="1">
      <c r="A553" s="15">
        <v>550</v>
      </c>
      <c r="B553" s="14" t="s">
        <v>951</v>
      </c>
      <c r="C553" s="14" t="s">
        <v>1196</v>
      </c>
      <c r="D553" s="14" t="s">
        <v>169</v>
      </c>
      <c r="E553" s="14" t="s">
        <v>1197</v>
      </c>
      <c r="F553" s="14" t="s">
        <v>1198</v>
      </c>
      <c r="G553" s="14" t="s">
        <v>22</v>
      </c>
      <c r="H553" s="14">
        <v>56</v>
      </c>
      <c r="I553" s="14">
        <v>78.2</v>
      </c>
      <c r="J553" s="49">
        <f t="shared" si="32"/>
        <v>69.32000000000001</v>
      </c>
      <c r="K553" s="14">
        <v>1</v>
      </c>
      <c r="L553" s="49" t="s">
        <v>19</v>
      </c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  <c r="HZ553" s="55"/>
      <c r="IA553" s="55"/>
      <c r="IB553" s="55"/>
      <c r="IC553" s="55"/>
      <c r="ID553" s="55"/>
      <c r="IE553" s="55"/>
      <c r="IF553" s="55"/>
      <c r="IG553" s="55"/>
      <c r="IH553" s="55"/>
      <c r="II553" s="55"/>
      <c r="IJ553" s="55"/>
      <c r="IK553" s="55"/>
      <c r="IL553" s="55"/>
      <c r="IM553" s="55"/>
      <c r="IN553" s="55"/>
      <c r="IO553" s="55"/>
      <c r="IP553" s="55"/>
      <c r="IQ553" s="55"/>
      <c r="IR553" s="55"/>
    </row>
    <row r="554" spans="1:252" s="45" customFormat="1" ht="24.75" customHeight="1">
      <c r="A554" s="15">
        <v>551</v>
      </c>
      <c r="B554" s="14" t="s">
        <v>951</v>
      </c>
      <c r="C554" s="49" t="s">
        <v>1196</v>
      </c>
      <c r="D554" s="14" t="s">
        <v>169</v>
      </c>
      <c r="E554" s="49" t="s">
        <v>1199</v>
      </c>
      <c r="F554" s="67" t="s">
        <v>1200</v>
      </c>
      <c r="G554" s="49" t="s">
        <v>22</v>
      </c>
      <c r="H554" s="49">
        <v>62.4</v>
      </c>
      <c r="I554" s="49">
        <v>0</v>
      </c>
      <c r="J554" s="49">
        <f t="shared" si="32"/>
        <v>24.96</v>
      </c>
      <c r="K554" s="49">
        <v>2</v>
      </c>
      <c r="L554" s="49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  <c r="IB554" s="55"/>
      <c r="IC554" s="55"/>
      <c r="ID554" s="55"/>
      <c r="IE554" s="55"/>
      <c r="IF554" s="55"/>
      <c r="IG554" s="55"/>
      <c r="IH554" s="55"/>
      <c r="II554" s="55"/>
      <c r="IJ554" s="55"/>
      <c r="IK554" s="55"/>
      <c r="IL554" s="55"/>
      <c r="IM554" s="55"/>
      <c r="IN554" s="55"/>
      <c r="IO554" s="55"/>
      <c r="IP554" s="55"/>
      <c r="IQ554" s="55"/>
      <c r="IR554" s="55"/>
    </row>
    <row r="555" spans="1:252" s="45" customFormat="1" ht="24.75" customHeight="1">
      <c r="A555" s="15">
        <v>552</v>
      </c>
      <c r="B555" s="14" t="s">
        <v>951</v>
      </c>
      <c r="C555" s="49" t="s">
        <v>1196</v>
      </c>
      <c r="D555" s="14" t="s">
        <v>169</v>
      </c>
      <c r="E555" s="49" t="s">
        <v>1201</v>
      </c>
      <c r="F555" s="67" t="s">
        <v>1202</v>
      </c>
      <c r="G555" s="49" t="s">
        <v>22</v>
      </c>
      <c r="H555" s="49">
        <v>60</v>
      </c>
      <c r="I555" s="49">
        <v>0</v>
      </c>
      <c r="J555" s="49">
        <f t="shared" si="32"/>
        <v>24</v>
      </c>
      <c r="K555" s="49">
        <v>3</v>
      </c>
      <c r="L555" s="49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  <c r="IB555" s="55"/>
      <c r="IC555" s="55"/>
      <c r="ID555" s="55"/>
      <c r="IE555" s="55"/>
      <c r="IF555" s="55"/>
      <c r="IG555" s="55"/>
      <c r="IH555" s="55"/>
      <c r="II555" s="55"/>
      <c r="IJ555" s="55"/>
      <c r="IK555" s="55"/>
      <c r="IL555" s="55"/>
      <c r="IM555" s="55"/>
      <c r="IN555" s="55"/>
      <c r="IO555" s="55"/>
      <c r="IP555" s="55"/>
      <c r="IQ555" s="55"/>
      <c r="IR555" s="55"/>
    </row>
    <row r="556" spans="1:252" s="45" customFormat="1" ht="24.75" customHeight="1">
      <c r="A556" s="15">
        <v>553</v>
      </c>
      <c r="B556" s="14" t="s">
        <v>951</v>
      </c>
      <c r="C556" s="14" t="s">
        <v>1203</v>
      </c>
      <c r="D556" s="14" t="s">
        <v>169</v>
      </c>
      <c r="E556" s="14" t="s">
        <v>1204</v>
      </c>
      <c r="F556" s="14" t="s">
        <v>1205</v>
      </c>
      <c r="G556" s="14" t="s">
        <v>22</v>
      </c>
      <c r="H556" s="14">
        <v>38.4</v>
      </c>
      <c r="I556" s="14">
        <v>74.4</v>
      </c>
      <c r="J556" s="49">
        <f t="shared" si="32"/>
        <v>60</v>
      </c>
      <c r="K556" s="14">
        <v>1</v>
      </c>
      <c r="L556" s="49" t="s">
        <v>19</v>
      </c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  <c r="HZ556" s="55"/>
      <c r="IA556" s="55"/>
      <c r="IB556" s="55"/>
      <c r="IC556" s="55"/>
      <c r="ID556" s="55"/>
      <c r="IE556" s="55"/>
      <c r="IF556" s="55"/>
      <c r="IG556" s="55"/>
      <c r="IH556" s="55"/>
      <c r="II556" s="55"/>
      <c r="IJ556" s="55"/>
      <c r="IK556" s="55"/>
      <c r="IL556" s="55"/>
      <c r="IM556" s="55"/>
      <c r="IN556" s="55"/>
      <c r="IO556" s="55"/>
      <c r="IP556" s="55"/>
      <c r="IQ556" s="55"/>
      <c r="IR556" s="55"/>
    </row>
    <row r="557" spans="1:252" s="45" customFormat="1" ht="24.75" customHeight="1">
      <c r="A557" s="15">
        <v>554</v>
      </c>
      <c r="B557" s="14" t="s">
        <v>951</v>
      </c>
      <c r="C557" s="49" t="s">
        <v>1203</v>
      </c>
      <c r="D557" s="14" t="s">
        <v>169</v>
      </c>
      <c r="E557" s="49" t="s">
        <v>1206</v>
      </c>
      <c r="F557" s="67" t="s">
        <v>1207</v>
      </c>
      <c r="G557" s="49" t="s">
        <v>22</v>
      </c>
      <c r="H557" s="49">
        <v>47.2</v>
      </c>
      <c r="I557" s="49">
        <v>0</v>
      </c>
      <c r="J557" s="49">
        <f t="shared" si="32"/>
        <v>18.880000000000003</v>
      </c>
      <c r="K557" s="49">
        <v>2</v>
      </c>
      <c r="L557" s="49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  <c r="HZ557" s="55"/>
      <c r="IA557" s="55"/>
      <c r="IB557" s="55"/>
      <c r="IC557" s="55"/>
      <c r="ID557" s="55"/>
      <c r="IE557" s="55"/>
      <c r="IF557" s="55"/>
      <c r="IG557" s="55"/>
      <c r="IH557" s="55"/>
      <c r="II557" s="55"/>
      <c r="IJ557" s="55"/>
      <c r="IK557" s="55"/>
      <c r="IL557" s="55"/>
      <c r="IM557" s="55"/>
      <c r="IN557" s="55"/>
      <c r="IO557" s="55"/>
      <c r="IP557" s="55"/>
      <c r="IQ557" s="55"/>
      <c r="IR557" s="55"/>
    </row>
    <row r="558" spans="1:252" s="45" customFormat="1" ht="24.75" customHeight="1">
      <c r="A558" s="15">
        <v>555</v>
      </c>
      <c r="B558" s="14" t="s">
        <v>951</v>
      </c>
      <c r="C558" s="14" t="s">
        <v>1203</v>
      </c>
      <c r="D558" s="14" t="s">
        <v>169</v>
      </c>
      <c r="E558" s="14" t="s">
        <v>1208</v>
      </c>
      <c r="F558" s="14" t="s">
        <v>1209</v>
      </c>
      <c r="G558" s="14" t="s">
        <v>22</v>
      </c>
      <c r="H558" s="14">
        <v>35.2</v>
      </c>
      <c r="I558" s="14">
        <v>0</v>
      </c>
      <c r="J558" s="49">
        <f t="shared" si="32"/>
        <v>14.080000000000002</v>
      </c>
      <c r="K558" s="14">
        <v>3</v>
      </c>
      <c r="L558" s="49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  <c r="IB558" s="55"/>
      <c r="IC558" s="55"/>
      <c r="ID558" s="55"/>
      <c r="IE558" s="55"/>
      <c r="IF558" s="55"/>
      <c r="IG558" s="55"/>
      <c r="IH558" s="55"/>
      <c r="II558" s="55"/>
      <c r="IJ558" s="55"/>
      <c r="IK558" s="55"/>
      <c r="IL558" s="55"/>
      <c r="IM558" s="55"/>
      <c r="IN558" s="55"/>
      <c r="IO558" s="55"/>
      <c r="IP558" s="55"/>
      <c r="IQ558" s="55"/>
      <c r="IR558" s="55"/>
    </row>
    <row r="559" spans="1:252" s="45" customFormat="1" ht="24.75" customHeight="1">
      <c r="A559" s="15">
        <v>556</v>
      </c>
      <c r="B559" s="14" t="s">
        <v>951</v>
      </c>
      <c r="C559" s="49" t="s">
        <v>1210</v>
      </c>
      <c r="D559" s="14" t="s">
        <v>169</v>
      </c>
      <c r="E559" s="49" t="s">
        <v>1211</v>
      </c>
      <c r="F559" s="67" t="s">
        <v>1212</v>
      </c>
      <c r="G559" s="49" t="s">
        <v>22</v>
      </c>
      <c r="H559" s="49">
        <v>67.2</v>
      </c>
      <c r="I559" s="15">
        <v>82.4</v>
      </c>
      <c r="J559" s="49">
        <v>76.32</v>
      </c>
      <c r="K559" s="62">
        <v>1</v>
      </c>
      <c r="L559" s="49" t="s">
        <v>19</v>
      </c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  <c r="EF559" s="68"/>
      <c r="EG559" s="68"/>
      <c r="EH559" s="68"/>
      <c r="EI559" s="68"/>
      <c r="EJ559" s="68"/>
      <c r="EK559" s="68"/>
      <c r="EL559" s="68"/>
      <c r="EM559" s="68"/>
      <c r="EN559" s="68"/>
      <c r="EO559" s="68"/>
      <c r="EP559" s="68"/>
      <c r="EQ559" s="68"/>
      <c r="ER559" s="68"/>
      <c r="ES559" s="68"/>
      <c r="ET559" s="68"/>
      <c r="EU559" s="68"/>
      <c r="EV559" s="68"/>
      <c r="EW559" s="68"/>
      <c r="EX559" s="68"/>
      <c r="EY559" s="68"/>
      <c r="EZ559" s="68"/>
      <c r="FA559" s="68"/>
      <c r="FB559" s="68"/>
      <c r="FC559" s="68"/>
      <c r="FD559" s="68"/>
      <c r="FE559" s="68"/>
      <c r="FF559" s="68"/>
      <c r="FG559" s="68"/>
      <c r="FH559" s="68"/>
      <c r="FI559" s="68"/>
      <c r="FJ559" s="68"/>
      <c r="FK559" s="68"/>
      <c r="FL559" s="68"/>
      <c r="FM559" s="68"/>
      <c r="FN559" s="68"/>
      <c r="FO559" s="68"/>
      <c r="FP559" s="68"/>
      <c r="FQ559" s="68"/>
      <c r="FR559" s="68"/>
      <c r="FS559" s="68"/>
      <c r="FT559" s="68"/>
      <c r="FU559" s="68"/>
      <c r="FV559" s="68"/>
      <c r="FW559" s="68"/>
      <c r="FX559" s="68"/>
      <c r="FY559" s="68"/>
      <c r="FZ559" s="68"/>
      <c r="GA559" s="68"/>
      <c r="GB559" s="68"/>
      <c r="GC559" s="68"/>
      <c r="GD559" s="68"/>
      <c r="GE559" s="68"/>
      <c r="GF559" s="68"/>
      <c r="GG559" s="68"/>
      <c r="GH559" s="68"/>
      <c r="GI559" s="68"/>
      <c r="GJ559" s="68"/>
      <c r="GK559" s="68"/>
      <c r="GL559" s="68"/>
      <c r="GM559" s="68"/>
      <c r="GN559" s="68"/>
      <c r="GO559" s="68"/>
      <c r="GP559" s="68"/>
      <c r="GQ559" s="68"/>
      <c r="GR559" s="68"/>
      <c r="GS559" s="68"/>
      <c r="GT559" s="68"/>
      <c r="GU559" s="68"/>
      <c r="GV559" s="68"/>
      <c r="GW559" s="68"/>
      <c r="GX559" s="68"/>
      <c r="GY559" s="68"/>
      <c r="GZ559" s="68"/>
      <c r="HA559" s="68"/>
      <c r="HB559" s="68"/>
      <c r="HC559" s="68"/>
      <c r="HD559" s="68"/>
      <c r="HE559" s="68"/>
      <c r="HF559" s="68"/>
      <c r="HG559" s="68"/>
      <c r="HH559" s="68"/>
      <c r="HI559" s="68"/>
      <c r="HJ559" s="68"/>
      <c r="HK559" s="68"/>
      <c r="HL559" s="68"/>
      <c r="HM559" s="68"/>
      <c r="HN559" s="68"/>
      <c r="HO559" s="68"/>
      <c r="HP559" s="68"/>
      <c r="HQ559" s="68"/>
      <c r="HR559" s="68"/>
      <c r="HS559" s="68"/>
      <c r="HT559" s="68"/>
      <c r="HU559" s="68"/>
      <c r="HV559" s="68"/>
      <c r="HW559" s="68"/>
      <c r="HX559" s="68"/>
      <c r="HY559" s="68"/>
      <c r="HZ559" s="68"/>
      <c r="IA559" s="68"/>
      <c r="IB559" s="68"/>
      <c r="IC559" s="68"/>
      <c r="ID559" s="68"/>
      <c r="IE559" s="68"/>
      <c r="IF559" s="68"/>
      <c r="IG559" s="68"/>
      <c r="IH559" s="68"/>
      <c r="II559" s="68"/>
      <c r="IJ559" s="68"/>
      <c r="IK559" s="68"/>
      <c r="IL559" s="68"/>
      <c r="IM559" s="68"/>
      <c r="IN559" s="68"/>
      <c r="IO559" s="68"/>
      <c r="IP559" s="68"/>
      <c r="IQ559" s="68"/>
      <c r="IR559" s="68"/>
    </row>
    <row r="560" spans="1:252" s="45" customFormat="1" ht="24.75" customHeight="1">
      <c r="A560" s="15">
        <v>557</v>
      </c>
      <c r="B560" s="14" t="s">
        <v>951</v>
      </c>
      <c r="C560" s="49" t="s">
        <v>1210</v>
      </c>
      <c r="D560" s="14" t="s">
        <v>169</v>
      </c>
      <c r="E560" s="49" t="s">
        <v>1213</v>
      </c>
      <c r="F560" s="67" t="s">
        <v>819</v>
      </c>
      <c r="G560" s="49" t="s">
        <v>22</v>
      </c>
      <c r="H560" s="49">
        <v>60.8</v>
      </c>
      <c r="I560" s="15">
        <v>85.8</v>
      </c>
      <c r="J560" s="49">
        <v>75.8</v>
      </c>
      <c r="K560" s="62">
        <v>2</v>
      </c>
      <c r="L560" s="49" t="s">
        <v>19</v>
      </c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  <c r="EF560" s="68"/>
      <c r="EG560" s="68"/>
      <c r="EH560" s="68"/>
      <c r="EI560" s="68"/>
      <c r="EJ560" s="68"/>
      <c r="EK560" s="68"/>
      <c r="EL560" s="68"/>
      <c r="EM560" s="68"/>
      <c r="EN560" s="68"/>
      <c r="EO560" s="68"/>
      <c r="EP560" s="68"/>
      <c r="EQ560" s="68"/>
      <c r="ER560" s="68"/>
      <c r="ES560" s="68"/>
      <c r="ET560" s="68"/>
      <c r="EU560" s="68"/>
      <c r="EV560" s="68"/>
      <c r="EW560" s="68"/>
      <c r="EX560" s="68"/>
      <c r="EY560" s="68"/>
      <c r="EZ560" s="68"/>
      <c r="FA560" s="68"/>
      <c r="FB560" s="68"/>
      <c r="FC560" s="68"/>
      <c r="FD560" s="68"/>
      <c r="FE560" s="68"/>
      <c r="FF560" s="68"/>
      <c r="FG560" s="68"/>
      <c r="FH560" s="68"/>
      <c r="FI560" s="68"/>
      <c r="FJ560" s="68"/>
      <c r="FK560" s="68"/>
      <c r="FL560" s="68"/>
      <c r="FM560" s="68"/>
      <c r="FN560" s="68"/>
      <c r="FO560" s="68"/>
      <c r="FP560" s="68"/>
      <c r="FQ560" s="68"/>
      <c r="FR560" s="68"/>
      <c r="FS560" s="68"/>
      <c r="FT560" s="68"/>
      <c r="FU560" s="68"/>
      <c r="FV560" s="68"/>
      <c r="FW560" s="68"/>
      <c r="FX560" s="68"/>
      <c r="FY560" s="68"/>
      <c r="FZ560" s="68"/>
      <c r="GA560" s="68"/>
      <c r="GB560" s="68"/>
      <c r="GC560" s="68"/>
      <c r="GD560" s="68"/>
      <c r="GE560" s="68"/>
      <c r="GF560" s="68"/>
      <c r="GG560" s="68"/>
      <c r="GH560" s="68"/>
      <c r="GI560" s="68"/>
      <c r="GJ560" s="68"/>
      <c r="GK560" s="68"/>
      <c r="GL560" s="68"/>
      <c r="GM560" s="68"/>
      <c r="GN560" s="68"/>
      <c r="GO560" s="68"/>
      <c r="GP560" s="68"/>
      <c r="GQ560" s="68"/>
      <c r="GR560" s="68"/>
      <c r="GS560" s="68"/>
      <c r="GT560" s="68"/>
      <c r="GU560" s="68"/>
      <c r="GV560" s="68"/>
      <c r="GW560" s="68"/>
      <c r="GX560" s="68"/>
      <c r="GY560" s="68"/>
      <c r="GZ560" s="68"/>
      <c r="HA560" s="68"/>
      <c r="HB560" s="68"/>
      <c r="HC560" s="68"/>
      <c r="HD560" s="68"/>
      <c r="HE560" s="68"/>
      <c r="HF560" s="68"/>
      <c r="HG560" s="68"/>
      <c r="HH560" s="68"/>
      <c r="HI560" s="68"/>
      <c r="HJ560" s="68"/>
      <c r="HK560" s="68"/>
      <c r="HL560" s="68"/>
      <c r="HM560" s="68"/>
      <c r="HN560" s="68"/>
      <c r="HO560" s="68"/>
      <c r="HP560" s="68"/>
      <c r="HQ560" s="68"/>
      <c r="HR560" s="68"/>
      <c r="HS560" s="68"/>
      <c r="HT560" s="68"/>
      <c r="HU560" s="68"/>
      <c r="HV560" s="68"/>
      <c r="HW560" s="68"/>
      <c r="HX560" s="68"/>
      <c r="HY560" s="68"/>
      <c r="HZ560" s="68"/>
      <c r="IA560" s="68"/>
      <c r="IB560" s="68"/>
      <c r="IC560" s="68"/>
      <c r="ID560" s="68"/>
      <c r="IE560" s="68"/>
      <c r="IF560" s="68"/>
      <c r="IG560" s="68"/>
      <c r="IH560" s="68"/>
      <c r="II560" s="68"/>
      <c r="IJ560" s="68"/>
      <c r="IK560" s="68"/>
      <c r="IL560" s="68"/>
      <c r="IM560" s="68"/>
      <c r="IN560" s="68"/>
      <c r="IO560" s="68"/>
      <c r="IP560" s="68"/>
      <c r="IQ560" s="68"/>
      <c r="IR560" s="68"/>
    </row>
    <row r="561" spans="1:252" s="45" customFormat="1" ht="24.75" customHeight="1">
      <c r="A561" s="15">
        <v>558</v>
      </c>
      <c r="B561" s="14" t="s">
        <v>951</v>
      </c>
      <c r="C561" s="49" t="s">
        <v>1210</v>
      </c>
      <c r="D561" s="14" t="s">
        <v>169</v>
      </c>
      <c r="E561" s="49" t="s">
        <v>1214</v>
      </c>
      <c r="F561" s="67" t="s">
        <v>1215</v>
      </c>
      <c r="G561" s="49" t="s">
        <v>22</v>
      </c>
      <c r="H561" s="49">
        <v>68.8</v>
      </c>
      <c r="I561" s="15">
        <v>80.2</v>
      </c>
      <c r="J561" s="49">
        <v>75.64</v>
      </c>
      <c r="K561" s="62">
        <v>3</v>
      </c>
      <c r="L561" s="49" t="s">
        <v>19</v>
      </c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  <c r="EF561" s="68"/>
      <c r="EG561" s="68"/>
      <c r="EH561" s="68"/>
      <c r="EI561" s="68"/>
      <c r="EJ561" s="68"/>
      <c r="EK561" s="68"/>
      <c r="EL561" s="68"/>
      <c r="EM561" s="68"/>
      <c r="EN561" s="68"/>
      <c r="EO561" s="68"/>
      <c r="EP561" s="68"/>
      <c r="EQ561" s="68"/>
      <c r="ER561" s="68"/>
      <c r="ES561" s="68"/>
      <c r="ET561" s="68"/>
      <c r="EU561" s="68"/>
      <c r="EV561" s="68"/>
      <c r="EW561" s="68"/>
      <c r="EX561" s="68"/>
      <c r="EY561" s="68"/>
      <c r="EZ561" s="68"/>
      <c r="FA561" s="68"/>
      <c r="FB561" s="68"/>
      <c r="FC561" s="68"/>
      <c r="FD561" s="68"/>
      <c r="FE561" s="68"/>
      <c r="FF561" s="68"/>
      <c r="FG561" s="68"/>
      <c r="FH561" s="68"/>
      <c r="FI561" s="68"/>
      <c r="FJ561" s="68"/>
      <c r="FK561" s="68"/>
      <c r="FL561" s="68"/>
      <c r="FM561" s="68"/>
      <c r="FN561" s="68"/>
      <c r="FO561" s="68"/>
      <c r="FP561" s="68"/>
      <c r="FQ561" s="68"/>
      <c r="FR561" s="68"/>
      <c r="FS561" s="68"/>
      <c r="FT561" s="68"/>
      <c r="FU561" s="68"/>
      <c r="FV561" s="68"/>
      <c r="FW561" s="68"/>
      <c r="FX561" s="68"/>
      <c r="FY561" s="68"/>
      <c r="FZ561" s="68"/>
      <c r="GA561" s="68"/>
      <c r="GB561" s="68"/>
      <c r="GC561" s="68"/>
      <c r="GD561" s="68"/>
      <c r="GE561" s="68"/>
      <c r="GF561" s="68"/>
      <c r="GG561" s="68"/>
      <c r="GH561" s="68"/>
      <c r="GI561" s="68"/>
      <c r="GJ561" s="68"/>
      <c r="GK561" s="68"/>
      <c r="GL561" s="68"/>
      <c r="GM561" s="68"/>
      <c r="GN561" s="68"/>
      <c r="GO561" s="68"/>
      <c r="GP561" s="68"/>
      <c r="GQ561" s="68"/>
      <c r="GR561" s="68"/>
      <c r="GS561" s="68"/>
      <c r="GT561" s="68"/>
      <c r="GU561" s="68"/>
      <c r="GV561" s="68"/>
      <c r="GW561" s="68"/>
      <c r="GX561" s="68"/>
      <c r="GY561" s="68"/>
      <c r="GZ561" s="68"/>
      <c r="HA561" s="68"/>
      <c r="HB561" s="68"/>
      <c r="HC561" s="68"/>
      <c r="HD561" s="68"/>
      <c r="HE561" s="68"/>
      <c r="HF561" s="68"/>
      <c r="HG561" s="68"/>
      <c r="HH561" s="68"/>
      <c r="HI561" s="68"/>
      <c r="HJ561" s="68"/>
      <c r="HK561" s="68"/>
      <c r="HL561" s="68"/>
      <c r="HM561" s="68"/>
      <c r="HN561" s="68"/>
      <c r="HO561" s="68"/>
      <c r="HP561" s="68"/>
      <c r="HQ561" s="68"/>
      <c r="HR561" s="68"/>
      <c r="HS561" s="68"/>
      <c r="HT561" s="68"/>
      <c r="HU561" s="68"/>
      <c r="HV561" s="68"/>
      <c r="HW561" s="68"/>
      <c r="HX561" s="68"/>
      <c r="HY561" s="68"/>
      <c r="HZ561" s="68"/>
      <c r="IA561" s="68"/>
      <c r="IB561" s="68"/>
      <c r="IC561" s="68"/>
      <c r="ID561" s="68"/>
      <c r="IE561" s="68"/>
      <c r="IF561" s="68"/>
      <c r="IG561" s="68"/>
      <c r="IH561" s="68"/>
      <c r="II561" s="68"/>
      <c r="IJ561" s="68"/>
      <c r="IK561" s="68"/>
      <c r="IL561" s="68"/>
      <c r="IM561" s="68"/>
      <c r="IN561" s="68"/>
      <c r="IO561" s="68"/>
      <c r="IP561" s="68"/>
      <c r="IQ561" s="68"/>
      <c r="IR561" s="68"/>
    </row>
    <row r="562" spans="1:252" s="45" customFormat="1" ht="24.75" customHeight="1">
      <c r="A562" s="15">
        <v>559</v>
      </c>
      <c r="B562" s="14" t="s">
        <v>951</v>
      </c>
      <c r="C562" s="49" t="s">
        <v>1210</v>
      </c>
      <c r="D562" s="14" t="s">
        <v>169</v>
      </c>
      <c r="E562" s="49" t="s">
        <v>1216</v>
      </c>
      <c r="F562" s="67" t="s">
        <v>1217</v>
      </c>
      <c r="G562" s="49" t="s">
        <v>22</v>
      </c>
      <c r="H562" s="49">
        <v>61.6</v>
      </c>
      <c r="I562" s="15">
        <v>79.4</v>
      </c>
      <c r="J562" s="49">
        <v>72.28</v>
      </c>
      <c r="K562" s="62">
        <v>4</v>
      </c>
      <c r="L562" s="49" t="s">
        <v>19</v>
      </c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  <c r="EF562" s="68"/>
      <c r="EG562" s="68"/>
      <c r="EH562" s="68"/>
      <c r="EI562" s="68"/>
      <c r="EJ562" s="68"/>
      <c r="EK562" s="68"/>
      <c r="EL562" s="68"/>
      <c r="EM562" s="68"/>
      <c r="EN562" s="68"/>
      <c r="EO562" s="68"/>
      <c r="EP562" s="68"/>
      <c r="EQ562" s="68"/>
      <c r="ER562" s="68"/>
      <c r="ES562" s="68"/>
      <c r="ET562" s="68"/>
      <c r="EU562" s="68"/>
      <c r="EV562" s="68"/>
      <c r="EW562" s="68"/>
      <c r="EX562" s="68"/>
      <c r="EY562" s="68"/>
      <c r="EZ562" s="68"/>
      <c r="FA562" s="68"/>
      <c r="FB562" s="68"/>
      <c r="FC562" s="68"/>
      <c r="FD562" s="68"/>
      <c r="FE562" s="68"/>
      <c r="FF562" s="68"/>
      <c r="FG562" s="68"/>
      <c r="FH562" s="68"/>
      <c r="FI562" s="68"/>
      <c r="FJ562" s="68"/>
      <c r="FK562" s="68"/>
      <c r="FL562" s="68"/>
      <c r="FM562" s="68"/>
      <c r="FN562" s="68"/>
      <c r="FO562" s="68"/>
      <c r="FP562" s="68"/>
      <c r="FQ562" s="68"/>
      <c r="FR562" s="68"/>
      <c r="FS562" s="68"/>
      <c r="FT562" s="68"/>
      <c r="FU562" s="68"/>
      <c r="FV562" s="68"/>
      <c r="FW562" s="68"/>
      <c r="FX562" s="68"/>
      <c r="FY562" s="68"/>
      <c r="FZ562" s="68"/>
      <c r="GA562" s="68"/>
      <c r="GB562" s="68"/>
      <c r="GC562" s="68"/>
      <c r="GD562" s="68"/>
      <c r="GE562" s="68"/>
      <c r="GF562" s="68"/>
      <c r="GG562" s="68"/>
      <c r="GH562" s="68"/>
      <c r="GI562" s="68"/>
      <c r="GJ562" s="68"/>
      <c r="GK562" s="68"/>
      <c r="GL562" s="68"/>
      <c r="GM562" s="68"/>
      <c r="GN562" s="68"/>
      <c r="GO562" s="68"/>
      <c r="GP562" s="68"/>
      <c r="GQ562" s="68"/>
      <c r="GR562" s="68"/>
      <c r="GS562" s="68"/>
      <c r="GT562" s="68"/>
      <c r="GU562" s="68"/>
      <c r="GV562" s="68"/>
      <c r="GW562" s="68"/>
      <c r="GX562" s="68"/>
      <c r="GY562" s="68"/>
      <c r="GZ562" s="68"/>
      <c r="HA562" s="68"/>
      <c r="HB562" s="68"/>
      <c r="HC562" s="68"/>
      <c r="HD562" s="68"/>
      <c r="HE562" s="68"/>
      <c r="HF562" s="68"/>
      <c r="HG562" s="68"/>
      <c r="HH562" s="68"/>
      <c r="HI562" s="68"/>
      <c r="HJ562" s="68"/>
      <c r="HK562" s="68"/>
      <c r="HL562" s="68"/>
      <c r="HM562" s="68"/>
      <c r="HN562" s="68"/>
      <c r="HO562" s="68"/>
      <c r="HP562" s="68"/>
      <c r="HQ562" s="68"/>
      <c r="HR562" s="68"/>
      <c r="HS562" s="68"/>
      <c r="HT562" s="68"/>
      <c r="HU562" s="68"/>
      <c r="HV562" s="68"/>
      <c r="HW562" s="68"/>
      <c r="HX562" s="68"/>
      <c r="HY562" s="68"/>
      <c r="HZ562" s="68"/>
      <c r="IA562" s="68"/>
      <c r="IB562" s="68"/>
      <c r="IC562" s="68"/>
      <c r="ID562" s="68"/>
      <c r="IE562" s="68"/>
      <c r="IF562" s="68"/>
      <c r="IG562" s="68"/>
      <c r="IH562" s="68"/>
      <c r="II562" s="68"/>
      <c r="IJ562" s="68"/>
      <c r="IK562" s="68"/>
      <c r="IL562" s="68"/>
      <c r="IM562" s="68"/>
      <c r="IN562" s="68"/>
      <c r="IO562" s="68"/>
      <c r="IP562" s="68"/>
      <c r="IQ562" s="68"/>
      <c r="IR562" s="68"/>
    </row>
    <row r="563" spans="1:252" s="45" customFormat="1" ht="24.75" customHeight="1">
      <c r="A563" s="15">
        <v>560</v>
      </c>
      <c r="B563" s="14" t="s">
        <v>951</v>
      </c>
      <c r="C563" s="49" t="s">
        <v>1210</v>
      </c>
      <c r="D563" s="14" t="s">
        <v>169</v>
      </c>
      <c r="E563" s="49" t="s">
        <v>1218</v>
      </c>
      <c r="F563" s="67" t="s">
        <v>1219</v>
      </c>
      <c r="G563" s="49" t="s">
        <v>22</v>
      </c>
      <c r="H563" s="49">
        <v>63.2</v>
      </c>
      <c r="I563" s="15">
        <v>78.2</v>
      </c>
      <c r="J563" s="49">
        <v>72.2</v>
      </c>
      <c r="K563" s="62">
        <v>5</v>
      </c>
      <c r="L563" s="49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  <c r="EF563" s="68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  <c r="EU563" s="68"/>
      <c r="EV563" s="68"/>
      <c r="EW563" s="68"/>
      <c r="EX563" s="68"/>
      <c r="EY563" s="68"/>
      <c r="EZ563" s="68"/>
      <c r="FA563" s="68"/>
      <c r="FB563" s="68"/>
      <c r="FC563" s="68"/>
      <c r="FD563" s="68"/>
      <c r="FE563" s="68"/>
      <c r="FF563" s="68"/>
      <c r="FG563" s="68"/>
      <c r="FH563" s="68"/>
      <c r="FI563" s="68"/>
      <c r="FJ563" s="68"/>
      <c r="FK563" s="68"/>
      <c r="FL563" s="68"/>
      <c r="FM563" s="68"/>
      <c r="FN563" s="68"/>
      <c r="FO563" s="68"/>
      <c r="FP563" s="68"/>
      <c r="FQ563" s="68"/>
      <c r="FR563" s="68"/>
      <c r="FS563" s="68"/>
      <c r="FT563" s="68"/>
      <c r="FU563" s="68"/>
      <c r="FV563" s="68"/>
      <c r="FW563" s="68"/>
      <c r="FX563" s="68"/>
      <c r="FY563" s="68"/>
      <c r="FZ563" s="68"/>
      <c r="GA563" s="68"/>
      <c r="GB563" s="68"/>
      <c r="GC563" s="68"/>
      <c r="GD563" s="68"/>
      <c r="GE563" s="68"/>
      <c r="GF563" s="68"/>
      <c r="GG563" s="68"/>
      <c r="GH563" s="68"/>
      <c r="GI563" s="68"/>
      <c r="GJ563" s="68"/>
      <c r="GK563" s="68"/>
      <c r="GL563" s="68"/>
      <c r="GM563" s="68"/>
      <c r="GN563" s="68"/>
      <c r="GO563" s="68"/>
      <c r="GP563" s="68"/>
      <c r="GQ563" s="68"/>
      <c r="GR563" s="68"/>
      <c r="GS563" s="68"/>
      <c r="GT563" s="68"/>
      <c r="GU563" s="68"/>
      <c r="GV563" s="68"/>
      <c r="GW563" s="68"/>
      <c r="GX563" s="68"/>
      <c r="GY563" s="68"/>
      <c r="GZ563" s="68"/>
      <c r="HA563" s="68"/>
      <c r="HB563" s="68"/>
      <c r="HC563" s="68"/>
      <c r="HD563" s="68"/>
      <c r="HE563" s="68"/>
      <c r="HF563" s="68"/>
      <c r="HG563" s="68"/>
      <c r="HH563" s="68"/>
      <c r="HI563" s="68"/>
      <c r="HJ563" s="68"/>
      <c r="HK563" s="68"/>
      <c r="HL563" s="68"/>
      <c r="HM563" s="68"/>
      <c r="HN563" s="68"/>
      <c r="HO563" s="68"/>
      <c r="HP563" s="68"/>
      <c r="HQ563" s="68"/>
      <c r="HR563" s="68"/>
      <c r="HS563" s="68"/>
      <c r="HT563" s="68"/>
      <c r="HU563" s="68"/>
      <c r="HV563" s="68"/>
      <c r="HW563" s="68"/>
      <c r="HX563" s="68"/>
      <c r="HY563" s="68"/>
      <c r="HZ563" s="68"/>
      <c r="IA563" s="68"/>
      <c r="IB563" s="68"/>
      <c r="IC563" s="68"/>
      <c r="ID563" s="68"/>
      <c r="IE563" s="68"/>
      <c r="IF563" s="68"/>
      <c r="IG563" s="68"/>
      <c r="IH563" s="68"/>
      <c r="II563" s="68"/>
      <c r="IJ563" s="68"/>
      <c r="IK563" s="68"/>
      <c r="IL563" s="68"/>
      <c r="IM563" s="68"/>
      <c r="IN563" s="68"/>
      <c r="IO563" s="68"/>
      <c r="IP563" s="68"/>
      <c r="IQ563" s="68"/>
      <c r="IR563" s="68"/>
    </row>
    <row r="564" spans="1:252" s="45" customFormat="1" ht="24.75" customHeight="1">
      <c r="A564" s="15">
        <v>561</v>
      </c>
      <c r="B564" s="14" t="s">
        <v>951</v>
      </c>
      <c r="C564" s="49" t="s">
        <v>1210</v>
      </c>
      <c r="D564" s="14" t="s">
        <v>169</v>
      </c>
      <c r="E564" s="49" t="s">
        <v>1220</v>
      </c>
      <c r="F564" s="67" t="s">
        <v>1221</v>
      </c>
      <c r="G564" s="49" t="s">
        <v>22</v>
      </c>
      <c r="H564" s="49">
        <v>63.2</v>
      </c>
      <c r="I564" s="15">
        <v>76.8</v>
      </c>
      <c r="J564" s="49">
        <v>71.36</v>
      </c>
      <c r="K564" s="62">
        <v>6</v>
      </c>
      <c r="L564" s="49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  <c r="EF564" s="68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  <c r="EY564" s="68"/>
      <c r="EZ564" s="68"/>
      <c r="FA564" s="68"/>
      <c r="FB564" s="68"/>
      <c r="FC564" s="68"/>
      <c r="FD564" s="68"/>
      <c r="FE564" s="68"/>
      <c r="FF564" s="68"/>
      <c r="FG564" s="68"/>
      <c r="FH564" s="68"/>
      <c r="FI564" s="68"/>
      <c r="FJ564" s="68"/>
      <c r="FK564" s="68"/>
      <c r="FL564" s="68"/>
      <c r="FM564" s="68"/>
      <c r="FN564" s="68"/>
      <c r="FO564" s="68"/>
      <c r="FP564" s="68"/>
      <c r="FQ564" s="68"/>
      <c r="FR564" s="68"/>
      <c r="FS564" s="68"/>
      <c r="FT564" s="68"/>
      <c r="FU564" s="68"/>
      <c r="FV564" s="68"/>
      <c r="FW564" s="68"/>
      <c r="FX564" s="68"/>
      <c r="FY564" s="68"/>
      <c r="FZ564" s="68"/>
      <c r="GA564" s="68"/>
      <c r="GB564" s="68"/>
      <c r="GC564" s="68"/>
      <c r="GD564" s="68"/>
      <c r="GE564" s="68"/>
      <c r="GF564" s="68"/>
      <c r="GG564" s="68"/>
      <c r="GH564" s="68"/>
      <c r="GI564" s="68"/>
      <c r="GJ564" s="68"/>
      <c r="GK564" s="68"/>
      <c r="GL564" s="68"/>
      <c r="GM564" s="68"/>
      <c r="GN564" s="68"/>
      <c r="GO564" s="68"/>
      <c r="GP564" s="68"/>
      <c r="GQ564" s="68"/>
      <c r="GR564" s="68"/>
      <c r="GS564" s="68"/>
      <c r="GT564" s="68"/>
      <c r="GU564" s="68"/>
      <c r="GV564" s="68"/>
      <c r="GW564" s="68"/>
      <c r="GX564" s="68"/>
      <c r="GY564" s="68"/>
      <c r="GZ564" s="68"/>
      <c r="HA564" s="68"/>
      <c r="HB564" s="68"/>
      <c r="HC564" s="68"/>
      <c r="HD564" s="68"/>
      <c r="HE564" s="68"/>
      <c r="HF564" s="68"/>
      <c r="HG564" s="68"/>
      <c r="HH564" s="68"/>
      <c r="HI564" s="68"/>
      <c r="HJ564" s="68"/>
      <c r="HK564" s="68"/>
      <c r="HL564" s="68"/>
      <c r="HM564" s="68"/>
      <c r="HN564" s="68"/>
      <c r="HO564" s="68"/>
      <c r="HP564" s="68"/>
      <c r="HQ564" s="68"/>
      <c r="HR564" s="68"/>
      <c r="HS564" s="68"/>
      <c r="HT564" s="68"/>
      <c r="HU564" s="68"/>
      <c r="HV564" s="68"/>
      <c r="HW564" s="68"/>
      <c r="HX564" s="68"/>
      <c r="HY564" s="68"/>
      <c r="HZ564" s="68"/>
      <c r="IA564" s="68"/>
      <c r="IB564" s="68"/>
      <c r="IC564" s="68"/>
      <c r="ID564" s="68"/>
      <c r="IE564" s="68"/>
      <c r="IF564" s="68"/>
      <c r="IG564" s="68"/>
      <c r="IH564" s="68"/>
      <c r="II564" s="68"/>
      <c r="IJ564" s="68"/>
      <c r="IK564" s="68"/>
      <c r="IL564" s="68"/>
      <c r="IM564" s="68"/>
      <c r="IN564" s="68"/>
      <c r="IO564" s="68"/>
      <c r="IP564" s="68"/>
      <c r="IQ564" s="68"/>
      <c r="IR564" s="68"/>
    </row>
    <row r="565" spans="1:252" s="45" customFormat="1" ht="24.75" customHeight="1">
      <c r="A565" s="15">
        <v>562</v>
      </c>
      <c r="B565" s="14" t="s">
        <v>951</v>
      </c>
      <c r="C565" s="49" t="s">
        <v>1210</v>
      </c>
      <c r="D565" s="14" t="s">
        <v>169</v>
      </c>
      <c r="E565" s="49" t="s">
        <v>1222</v>
      </c>
      <c r="F565" s="67" t="s">
        <v>1223</v>
      </c>
      <c r="G565" s="49" t="s">
        <v>22</v>
      </c>
      <c r="H565" s="49">
        <v>63.2</v>
      </c>
      <c r="I565" s="15">
        <v>74.6</v>
      </c>
      <c r="J565" s="49">
        <v>70.04</v>
      </c>
      <c r="K565" s="62">
        <v>7</v>
      </c>
      <c r="L565" s="49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  <c r="EF565" s="68"/>
      <c r="EG565" s="68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  <c r="EU565" s="68"/>
      <c r="EV565" s="68"/>
      <c r="EW565" s="68"/>
      <c r="EX565" s="68"/>
      <c r="EY565" s="68"/>
      <c r="EZ565" s="68"/>
      <c r="FA565" s="68"/>
      <c r="FB565" s="68"/>
      <c r="FC565" s="68"/>
      <c r="FD565" s="68"/>
      <c r="FE565" s="68"/>
      <c r="FF565" s="68"/>
      <c r="FG565" s="68"/>
      <c r="FH565" s="68"/>
      <c r="FI565" s="68"/>
      <c r="FJ565" s="68"/>
      <c r="FK565" s="68"/>
      <c r="FL565" s="68"/>
      <c r="FM565" s="68"/>
      <c r="FN565" s="68"/>
      <c r="FO565" s="68"/>
      <c r="FP565" s="68"/>
      <c r="FQ565" s="68"/>
      <c r="FR565" s="68"/>
      <c r="FS565" s="68"/>
      <c r="FT565" s="68"/>
      <c r="FU565" s="68"/>
      <c r="FV565" s="68"/>
      <c r="FW565" s="68"/>
      <c r="FX565" s="68"/>
      <c r="FY565" s="68"/>
      <c r="FZ565" s="68"/>
      <c r="GA565" s="68"/>
      <c r="GB565" s="68"/>
      <c r="GC565" s="68"/>
      <c r="GD565" s="68"/>
      <c r="GE565" s="68"/>
      <c r="GF565" s="68"/>
      <c r="GG565" s="68"/>
      <c r="GH565" s="68"/>
      <c r="GI565" s="68"/>
      <c r="GJ565" s="68"/>
      <c r="GK565" s="68"/>
      <c r="GL565" s="68"/>
      <c r="GM565" s="68"/>
      <c r="GN565" s="68"/>
      <c r="GO565" s="68"/>
      <c r="GP565" s="68"/>
      <c r="GQ565" s="68"/>
      <c r="GR565" s="68"/>
      <c r="GS565" s="68"/>
      <c r="GT565" s="68"/>
      <c r="GU565" s="68"/>
      <c r="GV565" s="68"/>
      <c r="GW565" s="68"/>
      <c r="GX565" s="68"/>
      <c r="GY565" s="68"/>
      <c r="GZ565" s="68"/>
      <c r="HA565" s="68"/>
      <c r="HB565" s="68"/>
      <c r="HC565" s="68"/>
      <c r="HD565" s="68"/>
      <c r="HE565" s="68"/>
      <c r="HF565" s="68"/>
      <c r="HG565" s="68"/>
      <c r="HH565" s="68"/>
      <c r="HI565" s="68"/>
      <c r="HJ565" s="68"/>
      <c r="HK565" s="68"/>
      <c r="HL565" s="68"/>
      <c r="HM565" s="68"/>
      <c r="HN565" s="68"/>
      <c r="HO565" s="68"/>
      <c r="HP565" s="68"/>
      <c r="HQ565" s="68"/>
      <c r="HR565" s="68"/>
      <c r="HS565" s="68"/>
      <c r="HT565" s="68"/>
      <c r="HU565" s="68"/>
      <c r="HV565" s="68"/>
      <c r="HW565" s="68"/>
      <c r="HX565" s="68"/>
      <c r="HY565" s="68"/>
      <c r="HZ565" s="68"/>
      <c r="IA565" s="68"/>
      <c r="IB565" s="68"/>
      <c r="IC565" s="68"/>
      <c r="ID565" s="68"/>
      <c r="IE565" s="68"/>
      <c r="IF565" s="68"/>
      <c r="IG565" s="68"/>
      <c r="IH565" s="68"/>
      <c r="II565" s="68"/>
      <c r="IJ565" s="68"/>
      <c r="IK565" s="68"/>
      <c r="IL565" s="68"/>
      <c r="IM565" s="68"/>
      <c r="IN565" s="68"/>
      <c r="IO565" s="68"/>
      <c r="IP565" s="68"/>
      <c r="IQ565" s="68"/>
      <c r="IR565" s="68"/>
    </row>
    <row r="566" spans="1:252" s="45" customFormat="1" ht="24.75" customHeight="1">
      <c r="A566" s="15">
        <v>563</v>
      </c>
      <c r="B566" s="14" t="s">
        <v>951</v>
      </c>
      <c r="C566" s="49" t="s">
        <v>1210</v>
      </c>
      <c r="D566" s="14" t="s">
        <v>169</v>
      </c>
      <c r="E566" s="49" t="s">
        <v>1224</v>
      </c>
      <c r="F566" s="67" t="s">
        <v>1225</v>
      </c>
      <c r="G566" s="49" t="s">
        <v>22</v>
      </c>
      <c r="H566" s="49">
        <v>63.2</v>
      </c>
      <c r="I566" s="15">
        <v>73.8</v>
      </c>
      <c r="J566" s="49">
        <v>69.56</v>
      </c>
      <c r="K566" s="62">
        <v>8</v>
      </c>
      <c r="L566" s="49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  <c r="EF566" s="68"/>
      <c r="EG566" s="68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  <c r="EU566" s="68"/>
      <c r="EV566" s="68"/>
      <c r="EW566" s="68"/>
      <c r="EX566" s="68"/>
      <c r="EY566" s="68"/>
      <c r="EZ566" s="68"/>
      <c r="FA566" s="68"/>
      <c r="FB566" s="68"/>
      <c r="FC566" s="68"/>
      <c r="FD566" s="68"/>
      <c r="FE566" s="68"/>
      <c r="FF566" s="68"/>
      <c r="FG566" s="68"/>
      <c r="FH566" s="68"/>
      <c r="FI566" s="68"/>
      <c r="FJ566" s="68"/>
      <c r="FK566" s="68"/>
      <c r="FL566" s="68"/>
      <c r="FM566" s="68"/>
      <c r="FN566" s="68"/>
      <c r="FO566" s="68"/>
      <c r="FP566" s="68"/>
      <c r="FQ566" s="68"/>
      <c r="FR566" s="68"/>
      <c r="FS566" s="68"/>
      <c r="FT566" s="68"/>
      <c r="FU566" s="68"/>
      <c r="FV566" s="68"/>
      <c r="FW566" s="68"/>
      <c r="FX566" s="68"/>
      <c r="FY566" s="68"/>
      <c r="FZ566" s="68"/>
      <c r="GA566" s="68"/>
      <c r="GB566" s="68"/>
      <c r="GC566" s="68"/>
      <c r="GD566" s="68"/>
      <c r="GE566" s="68"/>
      <c r="GF566" s="68"/>
      <c r="GG566" s="68"/>
      <c r="GH566" s="68"/>
      <c r="GI566" s="68"/>
      <c r="GJ566" s="68"/>
      <c r="GK566" s="68"/>
      <c r="GL566" s="68"/>
      <c r="GM566" s="68"/>
      <c r="GN566" s="68"/>
      <c r="GO566" s="68"/>
      <c r="GP566" s="68"/>
      <c r="GQ566" s="68"/>
      <c r="GR566" s="68"/>
      <c r="GS566" s="68"/>
      <c r="GT566" s="68"/>
      <c r="GU566" s="68"/>
      <c r="GV566" s="68"/>
      <c r="GW566" s="68"/>
      <c r="GX566" s="68"/>
      <c r="GY566" s="68"/>
      <c r="GZ566" s="68"/>
      <c r="HA566" s="68"/>
      <c r="HB566" s="68"/>
      <c r="HC566" s="68"/>
      <c r="HD566" s="68"/>
      <c r="HE566" s="68"/>
      <c r="HF566" s="68"/>
      <c r="HG566" s="68"/>
      <c r="HH566" s="68"/>
      <c r="HI566" s="68"/>
      <c r="HJ566" s="68"/>
      <c r="HK566" s="68"/>
      <c r="HL566" s="68"/>
      <c r="HM566" s="68"/>
      <c r="HN566" s="68"/>
      <c r="HO566" s="68"/>
      <c r="HP566" s="68"/>
      <c r="HQ566" s="68"/>
      <c r="HR566" s="68"/>
      <c r="HS566" s="68"/>
      <c r="HT566" s="68"/>
      <c r="HU566" s="68"/>
      <c r="HV566" s="68"/>
      <c r="HW566" s="68"/>
      <c r="HX566" s="68"/>
      <c r="HY566" s="68"/>
      <c r="HZ566" s="68"/>
      <c r="IA566" s="68"/>
      <c r="IB566" s="68"/>
      <c r="IC566" s="68"/>
      <c r="ID566" s="68"/>
      <c r="IE566" s="68"/>
      <c r="IF566" s="68"/>
      <c r="IG566" s="68"/>
      <c r="IH566" s="68"/>
      <c r="II566" s="68"/>
      <c r="IJ566" s="68"/>
      <c r="IK566" s="68"/>
      <c r="IL566" s="68"/>
      <c r="IM566" s="68"/>
      <c r="IN566" s="68"/>
      <c r="IO566" s="68"/>
      <c r="IP566" s="68"/>
      <c r="IQ566" s="68"/>
      <c r="IR566" s="68"/>
    </row>
    <row r="567" spans="1:252" s="45" customFormat="1" ht="24.75" customHeight="1">
      <c r="A567" s="15">
        <v>564</v>
      </c>
      <c r="B567" s="14" t="s">
        <v>951</v>
      </c>
      <c r="C567" s="49" t="s">
        <v>1210</v>
      </c>
      <c r="D567" s="14" t="s">
        <v>169</v>
      </c>
      <c r="E567" s="49" t="s">
        <v>1226</v>
      </c>
      <c r="F567" s="67" t="s">
        <v>1227</v>
      </c>
      <c r="G567" s="49" t="s">
        <v>22</v>
      </c>
      <c r="H567" s="49">
        <v>67.2</v>
      </c>
      <c r="I567" s="15">
        <v>0</v>
      </c>
      <c r="J567" s="49">
        <v>26.88</v>
      </c>
      <c r="K567" s="62">
        <v>9</v>
      </c>
      <c r="L567" s="49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  <c r="EF567" s="68"/>
      <c r="EG567" s="68"/>
      <c r="EH567" s="68"/>
      <c r="EI567" s="68"/>
      <c r="EJ567" s="68"/>
      <c r="EK567" s="68"/>
      <c r="EL567" s="68"/>
      <c r="EM567" s="68"/>
      <c r="EN567" s="68"/>
      <c r="EO567" s="68"/>
      <c r="EP567" s="68"/>
      <c r="EQ567" s="68"/>
      <c r="ER567" s="68"/>
      <c r="ES567" s="68"/>
      <c r="ET567" s="68"/>
      <c r="EU567" s="68"/>
      <c r="EV567" s="68"/>
      <c r="EW567" s="68"/>
      <c r="EX567" s="68"/>
      <c r="EY567" s="68"/>
      <c r="EZ567" s="68"/>
      <c r="FA567" s="68"/>
      <c r="FB567" s="68"/>
      <c r="FC567" s="68"/>
      <c r="FD567" s="68"/>
      <c r="FE567" s="68"/>
      <c r="FF567" s="68"/>
      <c r="FG567" s="68"/>
      <c r="FH567" s="68"/>
      <c r="FI567" s="68"/>
      <c r="FJ567" s="68"/>
      <c r="FK567" s="68"/>
      <c r="FL567" s="68"/>
      <c r="FM567" s="68"/>
      <c r="FN567" s="68"/>
      <c r="FO567" s="68"/>
      <c r="FP567" s="68"/>
      <c r="FQ567" s="68"/>
      <c r="FR567" s="68"/>
      <c r="FS567" s="68"/>
      <c r="FT567" s="68"/>
      <c r="FU567" s="68"/>
      <c r="FV567" s="68"/>
      <c r="FW567" s="68"/>
      <c r="FX567" s="68"/>
      <c r="FY567" s="68"/>
      <c r="FZ567" s="68"/>
      <c r="GA567" s="68"/>
      <c r="GB567" s="68"/>
      <c r="GC567" s="68"/>
      <c r="GD567" s="68"/>
      <c r="GE567" s="68"/>
      <c r="GF567" s="68"/>
      <c r="GG567" s="68"/>
      <c r="GH567" s="68"/>
      <c r="GI567" s="68"/>
      <c r="GJ567" s="68"/>
      <c r="GK567" s="68"/>
      <c r="GL567" s="68"/>
      <c r="GM567" s="68"/>
      <c r="GN567" s="68"/>
      <c r="GO567" s="68"/>
      <c r="GP567" s="68"/>
      <c r="GQ567" s="68"/>
      <c r="GR567" s="68"/>
      <c r="GS567" s="68"/>
      <c r="GT567" s="68"/>
      <c r="GU567" s="68"/>
      <c r="GV567" s="68"/>
      <c r="GW567" s="68"/>
      <c r="GX567" s="68"/>
      <c r="GY567" s="68"/>
      <c r="GZ567" s="68"/>
      <c r="HA567" s="68"/>
      <c r="HB567" s="68"/>
      <c r="HC567" s="68"/>
      <c r="HD567" s="68"/>
      <c r="HE567" s="68"/>
      <c r="HF567" s="68"/>
      <c r="HG567" s="68"/>
      <c r="HH567" s="68"/>
      <c r="HI567" s="68"/>
      <c r="HJ567" s="68"/>
      <c r="HK567" s="68"/>
      <c r="HL567" s="68"/>
      <c r="HM567" s="68"/>
      <c r="HN567" s="68"/>
      <c r="HO567" s="68"/>
      <c r="HP567" s="68"/>
      <c r="HQ567" s="68"/>
      <c r="HR567" s="68"/>
      <c r="HS567" s="68"/>
      <c r="HT567" s="68"/>
      <c r="HU567" s="68"/>
      <c r="HV567" s="68"/>
      <c r="HW567" s="68"/>
      <c r="HX567" s="68"/>
      <c r="HY567" s="68"/>
      <c r="HZ567" s="68"/>
      <c r="IA567" s="68"/>
      <c r="IB567" s="68"/>
      <c r="IC567" s="68"/>
      <c r="ID567" s="68"/>
      <c r="IE567" s="68"/>
      <c r="IF567" s="68"/>
      <c r="IG567" s="68"/>
      <c r="IH567" s="68"/>
      <c r="II567" s="68"/>
      <c r="IJ567" s="68"/>
      <c r="IK567" s="68"/>
      <c r="IL567" s="68"/>
      <c r="IM567" s="68"/>
      <c r="IN567" s="68"/>
      <c r="IO567" s="68"/>
      <c r="IP567" s="68"/>
      <c r="IQ567" s="68"/>
      <c r="IR567" s="68"/>
    </row>
    <row r="568" spans="1:252" s="45" customFormat="1" ht="24.75" customHeight="1">
      <c r="A568" s="15">
        <v>565</v>
      </c>
      <c r="B568" s="14" t="s">
        <v>951</v>
      </c>
      <c r="C568" s="49" t="s">
        <v>1210</v>
      </c>
      <c r="D568" s="14" t="s">
        <v>169</v>
      </c>
      <c r="E568" s="49" t="s">
        <v>1228</v>
      </c>
      <c r="F568" s="67" t="s">
        <v>1229</v>
      </c>
      <c r="G568" s="49" t="s">
        <v>22</v>
      </c>
      <c r="H568" s="49">
        <v>63.2</v>
      </c>
      <c r="I568" s="15">
        <v>0</v>
      </c>
      <c r="J568" s="49">
        <v>25.28</v>
      </c>
      <c r="K568" s="62">
        <v>10</v>
      </c>
      <c r="L568" s="49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  <c r="EF568" s="68"/>
      <c r="EG568" s="68"/>
      <c r="EH568" s="68"/>
      <c r="EI568" s="68"/>
      <c r="EJ568" s="68"/>
      <c r="EK568" s="68"/>
      <c r="EL568" s="68"/>
      <c r="EM568" s="68"/>
      <c r="EN568" s="68"/>
      <c r="EO568" s="68"/>
      <c r="EP568" s="68"/>
      <c r="EQ568" s="68"/>
      <c r="ER568" s="68"/>
      <c r="ES568" s="68"/>
      <c r="ET568" s="68"/>
      <c r="EU568" s="68"/>
      <c r="EV568" s="68"/>
      <c r="EW568" s="68"/>
      <c r="EX568" s="68"/>
      <c r="EY568" s="68"/>
      <c r="EZ568" s="68"/>
      <c r="FA568" s="68"/>
      <c r="FB568" s="68"/>
      <c r="FC568" s="68"/>
      <c r="FD568" s="68"/>
      <c r="FE568" s="68"/>
      <c r="FF568" s="68"/>
      <c r="FG568" s="68"/>
      <c r="FH568" s="68"/>
      <c r="FI568" s="68"/>
      <c r="FJ568" s="68"/>
      <c r="FK568" s="68"/>
      <c r="FL568" s="68"/>
      <c r="FM568" s="68"/>
      <c r="FN568" s="68"/>
      <c r="FO568" s="68"/>
      <c r="FP568" s="68"/>
      <c r="FQ568" s="68"/>
      <c r="FR568" s="68"/>
      <c r="FS568" s="68"/>
      <c r="FT568" s="68"/>
      <c r="FU568" s="68"/>
      <c r="FV568" s="68"/>
      <c r="FW568" s="68"/>
      <c r="FX568" s="68"/>
      <c r="FY568" s="68"/>
      <c r="FZ568" s="68"/>
      <c r="GA568" s="68"/>
      <c r="GB568" s="68"/>
      <c r="GC568" s="68"/>
      <c r="GD568" s="68"/>
      <c r="GE568" s="68"/>
      <c r="GF568" s="68"/>
      <c r="GG568" s="68"/>
      <c r="GH568" s="68"/>
      <c r="GI568" s="68"/>
      <c r="GJ568" s="68"/>
      <c r="GK568" s="68"/>
      <c r="GL568" s="68"/>
      <c r="GM568" s="68"/>
      <c r="GN568" s="68"/>
      <c r="GO568" s="68"/>
      <c r="GP568" s="68"/>
      <c r="GQ568" s="68"/>
      <c r="GR568" s="68"/>
      <c r="GS568" s="68"/>
      <c r="GT568" s="68"/>
      <c r="GU568" s="68"/>
      <c r="GV568" s="68"/>
      <c r="GW568" s="68"/>
      <c r="GX568" s="68"/>
      <c r="GY568" s="68"/>
      <c r="GZ568" s="68"/>
      <c r="HA568" s="68"/>
      <c r="HB568" s="68"/>
      <c r="HC568" s="68"/>
      <c r="HD568" s="68"/>
      <c r="HE568" s="68"/>
      <c r="HF568" s="68"/>
      <c r="HG568" s="68"/>
      <c r="HH568" s="68"/>
      <c r="HI568" s="68"/>
      <c r="HJ568" s="68"/>
      <c r="HK568" s="68"/>
      <c r="HL568" s="68"/>
      <c r="HM568" s="68"/>
      <c r="HN568" s="68"/>
      <c r="HO568" s="68"/>
      <c r="HP568" s="68"/>
      <c r="HQ568" s="68"/>
      <c r="HR568" s="68"/>
      <c r="HS568" s="68"/>
      <c r="HT568" s="68"/>
      <c r="HU568" s="68"/>
      <c r="HV568" s="68"/>
      <c r="HW568" s="68"/>
      <c r="HX568" s="68"/>
      <c r="HY568" s="68"/>
      <c r="HZ568" s="68"/>
      <c r="IA568" s="68"/>
      <c r="IB568" s="68"/>
      <c r="IC568" s="68"/>
      <c r="ID568" s="68"/>
      <c r="IE568" s="68"/>
      <c r="IF568" s="68"/>
      <c r="IG568" s="68"/>
      <c r="IH568" s="68"/>
      <c r="II568" s="68"/>
      <c r="IJ568" s="68"/>
      <c r="IK568" s="68"/>
      <c r="IL568" s="68"/>
      <c r="IM568" s="68"/>
      <c r="IN568" s="68"/>
      <c r="IO568" s="68"/>
      <c r="IP568" s="68"/>
      <c r="IQ568" s="68"/>
      <c r="IR568" s="68"/>
    </row>
    <row r="569" spans="1:252" s="45" customFormat="1" ht="24.75" customHeight="1">
      <c r="A569" s="15">
        <v>566</v>
      </c>
      <c r="B569" s="14" t="s">
        <v>951</v>
      </c>
      <c r="C569" s="49" t="s">
        <v>1210</v>
      </c>
      <c r="D569" s="14" t="s">
        <v>169</v>
      </c>
      <c r="E569" s="49" t="s">
        <v>1230</v>
      </c>
      <c r="F569" s="67" t="s">
        <v>1231</v>
      </c>
      <c r="G569" s="49" t="s">
        <v>22</v>
      </c>
      <c r="H569" s="49">
        <v>61.6</v>
      </c>
      <c r="I569" s="15">
        <v>0</v>
      </c>
      <c r="J569" s="49">
        <v>24.64</v>
      </c>
      <c r="K569" s="62">
        <v>11</v>
      </c>
      <c r="L569" s="49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  <c r="EF569" s="68"/>
      <c r="EG569" s="68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  <c r="EU569" s="68"/>
      <c r="EV569" s="68"/>
      <c r="EW569" s="68"/>
      <c r="EX569" s="68"/>
      <c r="EY569" s="68"/>
      <c r="EZ569" s="68"/>
      <c r="FA569" s="68"/>
      <c r="FB569" s="68"/>
      <c r="FC569" s="68"/>
      <c r="FD569" s="68"/>
      <c r="FE569" s="68"/>
      <c r="FF569" s="68"/>
      <c r="FG569" s="68"/>
      <c r="FH569" s="68"/>
      <c r="FI569" s="68"/>
      <c r="FJ569" s="68"/>
      <c r="FK569" s="68"/>
      <c r="FL569" s="68"/>
      <c r="FM569" s="68"/>
      <c r="FN569" s="68"/>
      <c r="FO569" s="68"/>
      <c r="FP569" s="68"/>
      <c r="FQ569" s="68"/>
      <c r="FR569" s="68"/>
      <c r="FS569" s="68"/>
      <c r="FT569" s="68"/>
      <c r="FU569" s="68"/>
      <c r="FV569" s="68"/>
      <c r="FW569" s="68"/>
      <c r="FX569" s="68"/>
      <c r="FY569" s="68"/>
      <c r="FZ569" s="68"/>
      <c r="GA569" s="68"/>
      <c r="GB569" s="68"/>
      <c r="GC569" s="68"/>
      <c r="GD569" s="68"/>
      <c r="GE569" s="68"/>
      <c r="GF569" s="68"/>
      <c r="GG569" s="68"/>
      <c r="GH569" s="68"/>
      <c r="GI569" s="68"/>
      <c r="GJ569" s="68"/>
      <c r="GK569" s="68"/>
      <c r="GL569" s="68"/>
      <c r="GM569" s="68"/>
      <c r="GN569" s="68"/>
      <c r="GO569" s="68"/>
      <c r="GP569" s="68"/>
      <c r="GQ569" s="68"/>
      <c r="GR569" s="68"/>
      <c r="GS569" s="68"/>
      <c r="GT569" s="68"/>
      <c r="GU569" s="68"/>
      <c r="GV569" s="68"/>
      <c r="GW569" s="68"/>
      <c r="GX569" s="68"/>
      <c r="GY569" s="68"/>
      <c r="GZ569" s="68"/>
      <c r="HA569" s="68"/>
      <c r="HB569" s="68"/>
      <c r="HC569" s="68"/>
      <c r="HD569" s="68"/>
      <c r="HE569" s="68"/>
      <c r="HF569" s="68"/>
      <c r="HG569" s="68"/>
      <c r="HH569" s="68"/>
      <c r="HI569" s="68"/>
      <c r="HJ569" s="68"/>
      <c r="HK569" s="68"/>
      <c r="HL569" s="68"/>
      <c r="HM569" s="68"/>
      <c r="HN569" s="68"/>
      <c r="HO569" s="68"/>
      <c r="HP569" s="68"/>
      <c r="HQ569" s="68"/>
      <c r="HR569" s="68"/>
      <c r="HS569" s="68"/>
      <c r="HT569" s="68"/>
      <c r="HU569" s="68"/>
      <c r="HV569" s="68"/>
      <c r="HW569" s="68"/>
      <c r="HX569" s="68"/>
      <c r="HY569" s="68"/>
      <c r="HZ569" s="68"/>
      <c r="IA569" s="68"/>
      <c r="IB569" s="68"/>
      <c r="IC569" s="68"/>
      <c r="ID569" s="68"/>
      <c r="IE569" s="68"/>
      <c r="IF569" s="68"/>
      <c r="IG569" s="68"/>
      <c r="IH569" s="68"/>
      <c r="II569" s="68"/>
      <c r="IJ569" s="68"/>
      <c r="IK569" s="68"/>
      <c r="IL569" s="68"/>
      <c r="IM569" s="68"/>
      <c r="IN569" s="68"/>
      <c r="IO569" s="68"/>
      <c r="IP569" s="68"/>
      <c r="IQ569" s="68"/>
      <c r="IR569" s="68"/>
    </row>
    <row r="570" spans="1:252" s="45" customFormat="1" ht="24.75" customHeight="1">
      <c r="A570" s="15">
        <v>567</v>
      </c>
      <c r="B570" s="14" t="s">
        <v>951</v>
      </c>
      <c r="C570" s="49" t="s">
        <v>1210</v>
      </c>
      <c r="D570" s="14" t="s">
        <v>169</v>
      </c>
      <c r="E570" s="49" t="s">
        <v>1232</v>
      </c>
      <c r="F570" s="67" t="s">
        <v>1233</v>
      </c>
      <c r="G570" s="49" t="s">
        <v>22</v>
      </c>
      <c r="H570" s="49">
        <v>60.8</v>
      </c>
      <c r="I570" s="15">
        <v>0</v>
      </c>
      <c r="J570" s="49">
        <v>24.32</v>
      </c>
      <c r="K570" s="62">
        <v>12</v>
      </c>
      <c r="L570" s="49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  <c r="EF570" s="68"/>
      <c r="EG570" s="68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  <c r="EU570" s="68"/>
      <c r="EV570" s="68"/>
      <c r="EW570" s="68"/>
      <c r="EX570" s="68"/>
      <c r="EY570" s="68"/>
      <c r="EZ570" s="68"/>
      <c r="FA570" s="68"/>
      <c r="FB570" s="68"/>
      <c r="FC570" s="68"/>
      <c r="FD570" s="68"/>
      <c r="FE570" s="68"/>
      <c r="FF570" s="68"/>
      <c r="FG570" s="68"/>
      <c r="FH570" s="68"/>
      <c r="FI570" s="68"/>
      <c r="FJ570" s="68"/>
      <c r="FK570" s="68"/>
      <c r="FL570" s="68"/>
      <c r="FM570" s="68"/>
      <c r="FN570" s="68"/>
      <c r="FO570" s="68"/>
      <c r="FP570" s="68"/>
      <c r="FQ570" s="68"/>
      <c r="FR570" s="68"/>
      <c r="FS570" s="68"/>
      <c r="FT570" s="68"/>
      <c r="FU570" s="68"/>
      <c r="FV570" s="68"/>
      <c r="FW570" s="68"/>
      <c r="FX570" s="68"/>
      <c r="FY570" s="68"/>
      <c r="FZ570" s="68"/>
      <c r="GA570" s="68"/>
      <c r="GB570" s="68"/>
      <c r="GC570" s="68"/>
      <c r="GD570" s="68"/>
      <c r="GE570" s="68"/>
      <c r="GF570" s="68"/>
      <c r="GG570" s="68"/>
      <c r="GH570" s="68"/>
      <c r="GI570" s="68"/>
      <c r="GJ570" s="68"/>
      <c r="GK570" s="68"/>
      <c r="GL570" s="68"/>
      <c r="GM570" s="68"/>
      <c r="GN570" s="68"/>
      <c r="GO570" s="68"/>
      <c r="GP570" s="68"/>
      <c r="GQ570" s="68"/>
      <c r="GR570" s="68"/>
      <c r="GS570" s="68"/>
      <c r="GT570" s="68"/>
      <c r="GU570" s="68"/>
      <c r="GV570" s="68"/>
      <c r="GW570" s="68"/>
      <c r="GX570" s="68"/>
      <c r="GY570" s="68"/>
      <c r="GZ570" s="68"/>
      <c r="HA570" s="68"/>
      <c r="HB570" s="68"/>
      <c r="HC570" s="68"/>
      <c r="HD570" s="68"/>
      <c r="HE570" s="68"/>
      <c r="HF570" s="68"/>
      <c r="HG570" s="68"/>
      <c r="HH570" s="68"/>
      <c r="HI570" s="68"/>
      <c r="HJ570" s="68"/>
      <c r="HK570" s="68"/>
      <c r="HL570" s="68"/>
      <c r="HM570" s="68"/>
      <c r="HN570" s="68"/>
      <c r="HO570" s="68"/>
      <c r="HP570" s="68"/>
      <c r="HQ570" s="68"/>
      <c r="HR570" s="68"/>
      <c r="HS570" s="68"/>
      <c r="HT570" s="68"/>
      <c r="HU570" s="68"/>
      <c r="HV570" s="68"/>
      <c r="HW570" s="68"/>
      <c r="HX570" s="68"/>
      <c r="HY570" s="68"/>
      <c r="HZ570" s="68"/>
      <c r="IA570" s="68"/>
      <c r="IB570" s="68"/>
      <c r="IC570" s="68"/>
      <c r="ID570" s="68"/>
      <c r="IE570" s="68"/>
      <c r="IF570" s="68"/>
      <c r="IG570" s="68"/>
      <c r="IH570" s="68"/>
      <c r="II570" s="68"/>
      <c r="IJ570" s="68"/>
      <c r="IK570" s="68"/>
      <c r="IL570" s="68"/>
      <c r="IM570" s="68"/>
      <c r="IN570" s="68"/>
      <c r="IO570" s="68"/>
      <c r="IP570" s="68"/>
      <c r="IQ570" s="68"/>
      <c r="IR570" s="68"/>
    </row>
    <row r="571" spans="1:252" s="45" customFormat="1" ht="24.75" customHeight="1">
      <c r="A571" s="15">
        <v>568</v>
      </c>
      <c r="B571" s="14" t="s">
        <v>951</v>
      </c>
      <c r="C571" s="49" t="s">
        <v>1234</v>
      </c>
      <c r="D571" s="14" t="s">
        <v>169</v>
      </c>
      <c r="E571" s="49" t="s">
        <v>1235</v>
      </c>
      <c r="F571" s="67" t="s">
        <v>1236</v>
      </c>
      <c r="G571" s="49" t="s">
        <v>22</v>
      </c>
      <c r="H571" s="49">
        <v>65</v>
      </c>
      <c r="I571" s="15">
        <v>84.8</v>
      </c>
      <c r="J571" s="49">
        <v>76.88</v>
      </c>
      <c r="K571" s="62">
        <v>1</v>
      </c>
      <c r="L571" s="49" t="s">
        <v>19</v>
      </c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  <c r="EF571" s="68"/>
      <c r="EG571" s="68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  <c r="EY571" s="68"/>
      <c r="EZ571" s="68"/>
      <c r="FA571" s="68"/>
      <c r="FB571" s="68"/>
      <c r="FC571" s="68"/>
      <c r="FD571" s="68"/>
      <c r="FE571" s="68"/>
      <c r="FF571" s="68"/>
      <c r="FG571" s="68"/>
      <c r="FH571" s="68"/>
      <c r="FI571" s="68"/>
      <c r="FJ571" s="68"/>
      <c r="FK571" s="68"/>
      <c r="FL571" s="68"/>
      <c r="FM571" s="68"/>
      <c r="FN571" s="68"/>
      <c r="FO571" s="68"/>
      <c r="FP571" s="68"/>
      <c r="FQ571" s="68"/>
      <c r="FR571" s="68"/>
      <c r="FS571" s="68"/>
      <c r="FT571" s="68"/>
      <c r="FU571" s="68"/>
      <c r="FV571" s="68"/>
      <c r="FW571" s="68"/>
      <c r="FX571" s="68"/>
      <c r="FY571" s="68"/>
      <c r="FZ571" s="68"/>
      <c r="GA571" s="68"/>
      <c r="GB571" s="68"/>
      <c r="GC571" s="68"/>
      <c r="GD571" s="68"/>
      <c r="GE571" s="68"/>
      <c r="GF571" s="68"/>
      <c r="GG571" s="68"/>
      <c r="GH571" s="68"/>
      <c r="GI571" s="68"/>
      <c r="GJ571" s="68"/>
      <c r="GK571" s="68"/>
      <c r="GL571" s="68"/>
      <c r="GM571" s="68"/>
      <c r="GN571" s="68"/>
      <c r="GO571" s="68"/>
      <c r="GP571" s="68"/>
      <c r="GQ571" s="68"/>
      <c r="GR571" s="68"/>
      <c r="GS571" s="68"/>
      <c r="GT571" s="68"/>
      <c r="GU571" s="68"/>
      <c r="GV571" s="68"/>
      <c r="GW571" s="68"/>
      <c r="GX571" s="68"/>
      <c r="GY571" s="68"/>
      <c r="GZ571" s="68"/>
      <c r="HA571" s="68"/>
      <c r="HB571" s="68"/>
      <c r="HC571" s="68"/>
      <c r="HD571" s="68"/>
      <c r="HE571" s="68"/>
      <c r="HF571" s="68"/>
      <c r="HG571" s="68"/>
      <c r="HH571" s="68"/>
      <c r="HI571" s="68"/>
      <c r="HJ571" s="68"/>
      <c r="HK571" s="68"/>
      <c r="HL571" s="68"/>
      <c r="HM571" s="68"/>
      <c r="HN571" s="68"/>
      <c r="HO571" s="68"/>
      <c r="HP571" s="68"/>
      <c r="HQ571" s="68"/>
      <c r="HR571" s="68"/>
      <c r="HS571" s="68"/>
      <c r="HT571" s="68"/>
      <c r="HU571" s="68"/>
      <c r="HV571" s="68"/>
      <c r="HW571" s="68"/>
      <c r="HX571" s="68"/>
      <c r="HY571" s="68"/>
      <c r="HZ571" s="68"/>
      <c r="IA571" s="68"/>
      <c r="IB571" s="68"/>
      <c r="IC571" s="68"/>
      <c r="ID571" s="68"/>
      <c r="IE571" s="68"/>
      <c r="IF571" s="68"/>
      <c r="IG571" s="68"/>
      <c r="IH571" s="68"/>
      <c r="II571" s="68"/>
      <c r="IJ571" s="68"/>
      <c r="IK571" s="68"/>
      <c r="IL571" s="68"/>
      <c r="IM571" s="68"/>
      <c r="IN571" s="68"/>
      <c r="IO571" s="68"/>
      <c r="IP571" s="68"/>
      <c r="IQ571" s="68"/>
      <c r="IR571" s="68"/>
    </row>
    <row r="572" spans="1:252" s="45" customFormat="1" ht="24.75" customHeight="1">
      <c r="A572" s="15">
        <v>569</v>
      </c>
      <c r="B572" s="14" t="s">
        <v>951</v>
      </c>
      <c r="C572" s="49" t="s">
        <v>1234</v>
      </c>
      <c r="D572" s="14" t="s">
        <v>169</v>
      </c>
      <c r="E572" s="49" t="s">
        <v>1237</v>
      </c>
      <c r="F572" s="67" t="s">
        <v>1238</v>
      </c>
      <c r="G572" s="49" t="s">
        <v>22</v>
      </c>
      <c r="H572" s="49">
        <v>73.6</v>
      </c>
      <c r="I572" s="15">
        <v>75.8</v>
      </c>
      <c r="J572" s="49">
        <v>74.92</v>
      </c>
      <c r="K572" s="62">
        <v>2</v>
      </c>
      <c r="L572" s="49" t="s">
        <v>19</v>
      </c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  <c r="EF572" s="68"/>
      <c r="EG572" s="68"/>
      <c r="EH572" s="68"/>
      <c r="EI572" s="68"/>
      <c r="EJ572" s="68"/>
      <c r="EK572" s="68"/>
      <c r="EL572" s="68"/>
      <c r="EM572" s="68"/>
      <c r="EN572" s="68"/>
      <c r="EO572" s="68"/>
      <c r="EP572" s="68"/>
      <c r="EQ572" s="68"/>
      <c r="ER572" s="68"/>
      <c r="ES572" s="68"/>
      <c r="ET572" s="68"/>
      <c r="EU572" s="68"/>
      <c r="EV572" s="68"/>
      <c r="EW572" s="68"/>
      <c r="EX572" s="68"/>
      <c r="EY572" s="68"/>
      <c r="EZ572" s="68"/>
      <c r="FA572" s="68"/>
      <c r="FB572" s="68"/>
      <c r="FC572" s="68"/>
      <c r="FD572" s="68"/>
      <c r="FE572" s="68"/>
      <c r="FF572" s="68"/>
      <c r="FG572" s="68"/>
      <c r="FH572" s="68"/>
      <c r="FI572" s="68"/>
      <c r="FJ572" s="68"/>
      <c r="FK572" s="68"/>
      <c r="FL572" s="68"/>
      <c r="FM572" s="68"/>
      <c r="FN572" s="68"/>
      <c r="FO572" s="68"/>
      <c r="FP572" s="68"/>
      <c r="FQ572" s="68"/>
      <c r="FR572" s="68"/>
      <c r="FS572" s="68"/>
      <c r="FT572" s="68"/>
      <c r="FU572" s="68"/>
      <c r="FV572" s="68"/>
      <c r="FW572" s="68"/>
      <c r="FX572" s="68"/>
      <c r="FY572" s="68"/>
      <c r="FZ572" s="68"/>
      <c r="GA572" s="68"/>
      <c r="GB572" s="68"/>
      <c r="GC572" s="68"/>
      <c r="GD572" s="68"/>
      <c r="GE572" s="68"/>
      <c r="GF572" s="68"/>
      <c r="GG572" s="68"/>
      <c r="GH572" s="68"/>
      <c r="GI572" s="68"/>
      <c r="GJ572" s="68"/>
      <c r="GK572" s="68"/>
      <c r="GL572" s="68"/>
      <c r="GM572" s="68"/>
      <c r="GN572" s="68"/>
      <c r="GO572" s="68"/>
      <c r="GP572" s="68"/>
      <c r="GQ572" s="68"/>
      <c r="GR572" s="68"/>
      <c r="GS572" s="68"/>
      <c r="GT572" s="68"/>
      <c r="GU572" s="68"/>
      <c r="GV572" s="68"/>
      <c r="GW572" s="68"/>
      <c r="GX572" s="68"/>
      <c r="GY572" s="68"/>
      <c r="GZ572" s="68"/>
      <c r="HA572" s="68"/>
      <c r="HB572" s="68"/>
      <c r="HC572" s="68"/>
      <c r="HD572" s="68"/>
      <c r="HE572" s="68"/>
      <c r="HF572" s="68"/>
      <c r="HG572" s="68"/>
      <c r="HH572" s="68"/>
      <c r="HI572" s="68"/>
      <c r="HJ572" s="68"/>
      <c r="HK572" s="68"/>
      <c r="HL572" s="68"/>
      <c r="HM572" s="68"/>
      <c r="HN572" s="68"/>
      <c r="HO572" s="68"/>
      <c r="HP572" s="68"/>
      <c r="HQ572" s="68"/>
      <c r="HR572" s="68"/>
      <c r="HS572" s="68"/>
      <c r="HT572" s="68"/>
      <c r="HU572" s="68"/>
      <c r="HV572" s="68"/>
      <c r="HW572" s="68"/>
      <c r="HX572" s="68"/>
      <c r="HY572" s="68"/>
      <c r="HZ572" s="68"/>
      <c r="IA572" s="68"/>
      <c r="IB572" s="68"/>
      <c r="IC572" s="68"/>
      <c r="ID572" s="68"/>
      <c r="IE572" s="68"/>
      <c r="IF572" s="68"/>
      <c r="IG572" s="68"/>
      <c r="IH572" s="68"/>
      <c r="II572" s="68"/>
      <c r="IJ572" s="68"/>
      <c r="IK572" s="68"/>
      <c r="IL572" s="68"/>
      <c r="IM572" s="68"/>
      <c r="IN572" s="68"/>
      <c r="IO572" s="68"/>
      <c r="IP572" s="68"/>
      <c r="IQ572" s="68"/>
      <c r="IR572" s="68"/>
    </row>
    <row r="573" spans="1:252" s="45" customFormat="1" ht="24.75" customHeight="1">
      <c r="A573" s="15">
        <v>570</v>
      </c>
      <c r="B573" s="14" t="s">
        <v>951</v>
      </c>
      <c r="C573" s="14" t="s">
        <v>1234</v>
      </c>
      <c r="D573" s="14" t="s">
        <v>169</v>
      </c>
      <c r="E573" s="14" t="s">
        <v>1239</v>
      </c>
      <c r="F573" s="14" t="s">
        <v>1240</v>
      </c>
      <c r="G573" s="14" t="s">
        <v>22</v>
      </c>
      <c r="H573" s="14">
        <v>57.6</v>
      </c>
      <c r="I573" s="15">
        <v>85.6</v>
      </c>
      <c r="J573" s="14">
        <v>74.4</v>
      </c>
      <c r="K573" s="62">
        <v>3</v>
      </c>
      <c r="L573" s="49" t="s">
        <v>19</v>
      </c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  <c r="EF573" s="68"/>
      <c r="EG573" s="68"/>
      <c r="EH573" s="68"/>
      <c r="EI573" s="68"/>
      <c r="EJ573" s="68"/>
      <c r="EK573" s="68"/>
      <c r="EL573" s="68"/>
      <c r="EM573" s="68"/>
      <c r="EN573" s="68"/>
      <c r="EO573" s="68"/>
      <c r="EP573" s="68"/>
      <c r="EQ573" s="68"/>
      <c r="ER573" s="68"/>
      <c r="ES573" s="68"/>
      <c r="ET573" s="68"/>
      <c r="EU573" s="68"/>
      <c r="EV573" s="68"/>
      <c r="EW573" s="68"/>
      <c r="EX573" s="68"/>
      <c r="EY573" s="68"/>
      <c r="EZ573" s="68"/>
      <c r="FA573" s="68"/>
      <c r="FB573" s="68"/>
      <c r="FC573" s="68"/>
      <c r="FD573" s="68"/>
      <c r="FE573" s="68"/>
      <c r="FF573" s="68"/>
      <c r="FG573" s="68"/>
      <c r="FH573" s="68"/>
      <c r="FI573" s="68"/>
      <c r="FJ573" s="68"/>
      <c r="FK573" s="68"/>
      <c r="FL573" s="68"/>
      <c r="FM573" s="68"/>
      <c r="FN573" s="68"/>
      <c r="FO573" s="68"/>
      <c r="FP573" s="68"/>
      <c r="FQ573" s="68"/>
      <c r="FR573" s="68"/>
      <c r="FS573" s="68"/>
      <c r="FT573" s="68"/>
      <c r="FU573" s="68"/>
      <c r="FV573" s="68"/>
      <c r="FW573" s="68"/>
      <c r="FX573" s="68"/>
      <c r="FY573" s="68"/>
      <c r="FZ573" s="68"/>
      <c r="GA573" s="68"/>
      <c r="GB573" s="68"/>
      <c r="GC573" s="68"/>
      <c r="GD573" s="68"/>
      <c r="GE573" s="68"/>
      <c r="GF573" s="68"/>
      <c r="GG573" s="68"/>
      <c r="GH573" s="68"/>
      <c r="GI573" s="68"/>
      <c r="GJ573" s="68"/>
      <c r="GK573" s="68"/>
      <c r="GL573" s="68"/>
      <c r="GM573" s="68"/>
      <c r="GN573" s="68"/>
      <c r="GO573" s="68"/>
      <c r="GP573" s="68"/>
      <c r="GQ573" s="68"/>
      <c r="GR573" s="68"/>
      <c r="GS573" s="68"/>
      <c r="GT573" s="68"/>
      <c r="GU573" s="68"/>
      <c r="GV573" s="68"/>
      <c r="GW573" s="68"/>
      <c r="GX573" s="68"/>
      <c r="GY573" s="68"/>
      <c r="GZ573" s="68"/>
      <c r="HA573" s="68"/>
      <c r="HB573" s="68"/>
      <c r="HC573" s="68"/>
      <c r="HD573" s="68"/>
      <c r="HE573" s="68"/>
      <c r="HF573" s="68"/>
      <c r="HG573" s="68"/>
      <c r="HH573" s="68"/>
      <c r="HI573" s="68"/>
      <c r="HJ573" s="68"/>
      <c r="HK573" s="68"/>
      <c r="HL573" s="68"/>
      <c r="HM573" s="68"/>
      <c r="HN573" s="68"/>
      <c r="HO573" s="68"/>
      <c r="HP573" s="68"/>
      <c r="HQ573" s="68"/>
      <c r="HR573" s="68"/>
      <c r="HS573" s="68"/>
      <c r="HT573" s="68"/>
      <c r="HU573" s="68"/>
      <c r="HV573" s="68"/>
      <c r="HW573" s="68"/>
      <c r="HX573" s="68"/>
      <c r="HY573" s="68"/>
      <c r="HZ573" s="68"/>
      <c r="IA573" s="68"/>
      <c r="IB573" s="68"/>
      <c r="IC573" s="68"/>
      <c r="ID573" s="68"/>
      <c r="IE573" s="68"/>
      <c r="IF573" s="68"/>
      <c r="IG573" s="68"/>
      <c r="IH573" s="68"/>
      <c r="II573" s="68"/>
      <c r="IJ573" s="68"/>
      <c r="IK573" s="68"/>
      <c r="IL573" s="68"/>
      <c r="IM573" s="68"/>
      <c r="IN573" s="68"/>
      <c r="IO573" s="68"/>
      <c r="IP573" s="68"/>
      <c r="IQ573" s="68"/>
      <c r="IR573" s="68"/>
    </row>
    <row r="574" spans="1:252" s="45" customFormat="1" ht="24.75" customHeight="1">
      <c r="A574" s="15">
        <v>571</v>
      </c>
      <c r="B574" s="14" t="s">
        <v>951</v>
      </c>
      <c r="C574" s="49" t="s">
        <v>1234</v>
      </c>
      <c r="D574" s="14" t="s">
        <v>169</v>
      </c>
      <c r="E574" s="49" t="s">
        <v>1241</v>
      </c>
      <c r="F574" s="67" t="s">
        <v>1242</v>
      </c>
      <c r="G574" s="49" t="s">
        <v>22</v>
      </c>
      <c r="H574" s="49">
        <v>59.2</v>
      </c>
      <c r="I574" s="15">
        <v>82.4</v>
      </c>
      <c r="J574" s="49">
        <v>73.12</v>
      </c>
      <c r="K574" s="62">
        <v>4</v>
      </c>
      <c r="L574" s="49" t="s">
        <v>19</v>
      </c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  <c r="EF574" s="68"/>
      <c r="EG574" s="68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  <c r="EY574" s="68"/>
      <c r="EZ574" s="68"/>
      <c r="FA574" s="68"/>
      <c r="FB574" s="68"/>
      <c r="FC574" s="68"/>
      <c r="FD574" s="68"/>
      <c r="FE574" s="68"/>
      <c r="FF574" s="68"/>
      <c r="FG574" s="68"/>
      <c r="FH574" s="68"/>
      <c r="FI574" s="68"/>
      <c r="FJ574" s="68"/>
      <c r="FK574" s="68"/>
      <c r="FL574" s="68"/>
      <c r="FM574" s="68"/>
      <c r="FN574" s="68"/>
      <c r="FO574" s="68"/>
      <c r="FP574" s="68"/>
      <c r="FQ574" s="68"/>
      <c r="FR574" s="68"/>
      <c r="FS574" s="68"/>
      <c r="FT574" s="68"/>
      <c r="FU574" s="68"/>
      <c r="FV574" s="68"/>
      <c r="FW574" s="68"/>
      <c r="FX574" s="68"/>
      <c r="FY574" s="68"/>
      <c r="FZ574" s="68"/>
      <c r="GA574" s="68"/>
      <c r="GB574" s="68"/>
      <c r="GC574" s="68"/>
      <c r="GD574" s="68"/>
      <c r="GE574" s="68"/>
      <c r="GF574" s="68"/>
      <c r="GG574" s="68"/>
      <c r="GH574" s="68"/>
      <c r="GI574" s="68"/>
      <c r="GJ574" s="68"/>
      <c r="GK574" s="68"/>
      <c r="GL574" s="68"/>
      <c r="GM574" s="68"/>
      <c r="GN574" s="68"/>
      <c r="GO574" s="68"/>
      <c r="GP574" s="68"/>
      <c r="GQ574" s="68"/>
      <c r="GR574" s="68"/>
      <c r="GS574" s="68"/>
      <c r="GT574" s="68"/>
      <c r="GU574" s="68"/>
      <c r="GV574" s="68"/>
      <c r="GW574" s="68"/>
      <c r="GX574" s="68"/>
      <c r="GY574" s="68"/>
      <c r="GZ574" s="68"/>
      <c r="HA574" s="68"/>
      <c r="HB574" s="68"/>
      <c r="HC574" s="68"/>
      <c r="HD574" s="68"/>
      <c r="HE574" s="68"/>
      <c r="HF574" s="68"/>
      <c r="HG574" s="68"/>
      <c r="HH574" s="68"/>
      <c r="HI574" s="68"/>
      <c r="HJ574" s="68"/>
      <c r="HK574" s="68"/>
      <c r="HL574" s="68"/>
      <c r="HM574" s="68"/>
      <c r="HN574" s="68"/>
      <c r="HO574" s="68"/>
      <c r="HP574" s="68"/>
      <c r="HQ574" s="68"/>
      <c r="HR574" s="68"/>
      <c r="HS574" s="68"/>
      <c r="HT574" s="68"/>
      <c r="HU574" s="68"/>
      <c r="HV574" s="68"/>
      <c r="HW574" s="68"/>
      <c r="HX574" s="68"/>
      <c r="HY574" s="68"/>
      <c r="HZ574" s="68"/>
      <c r="IA574" s="68"/>
      <c r="IB574" s="68"/>
      <c r="IC574" s="68"/>
      <c r="ID574" s="68"/>
      <c r="IE574" s="68"/>
      <c r="IF574" s="68"/>
      <c r="IG574" s="68"/>
      <c r="IH574" s="68"/>
      <c r="II574" s="68"/>
      <c r="IJ574" s="68"/>
      <c r="IK574" s="68"/>
      <c r="IL574" s="68"/>
      <c r="IM574" s="68"/>
      <c r="IN574" s="68"/>
      <c r="IO574" s="68"/>
      <c r="IP574" s="68"/>
      <c r="IQ574" s="68"/>
      <c r="IR574" s="68"/>
    </row>
    <row r="575" spans="1:252" s="45" customFormat="1" ht="24.75" customHeight="1">
      <c r="A575" s="15">
        <v>572</v>
      </c>
      <c r="B575" s="14" t="s">
        <v>951</v>
      </c>
      <c r="C575" s="49" t="s">
        <v>1234</v>
      </c>
      <c r="D575" s="14" t="s">
        <v>169</v>
      </c>
      <c r="E575" s="49" t="s">
        <v>1243</v>
      </c>
      <c r="F575" s="67" t="s">
        <v>1244</v>
      </c>
      <c r="G575" s="49" t="s">
        <v>22</v>
      </c>
      <c r="H575" s="49">
        <v>60.2</v>
      </c>
      <c r="I575" s="15">
        <v>80.2</v>
      </c>
      <c r="J575" s="49">
        <v>72.2</v>
      </c>
      <c r="K575" s="62">
        <v>5</v>
      </c>
      <c r="L575" s="49" t="s">
        <v>19</v>
      </c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  <c r="EF575" s="68"/>
      <c r="EG575" s="68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8"/>
      <c r="FM575" s="68"/>
      <c r="FN575" s="68"/>
      <c r="FO575" s="68"/>
      <c r="FP575" s="68"/>
      <c r="FQ575" s="68"/>
      <c r="FR575" s="68"/>
      <c r="FS575" s="68"/>
      <c r="FT575" s="68"/>
      <c r="FU575" s="68"/>
      <c r="FV575" s="68"/>
      <c r="FW575" s="68"/>
      <c r="FX575" s="68"/>
      <c r="FY575" s="68"/>
      <c r="FZ575" s="68"/>
      <c r="GA575" s="68"/>
      <c r="GB575" s="68"/>
      <c r="GC575" s="68"/>
      <c r="GD575" s="68"/>
      <c r="GE575" s="68"/>
      <c r="GF575" s="68"/>
      <c r="GG575" s="68"/>
      <c r="GH575" s="68"/>
      <c r="GI575" s="68"/>
      <c r="GJ575" s="68"/>
      <c r="GK575" s="68"/>
      <c r="GL575" s="68"/>
      <c r="GM575" s="68"/>
      <c r="GN575" s="68"/>
      <c r="GO575" s="68"/>
      <c r="GP575" s="68"/>
      <c r="GQ575" s="68"/>
      <c r="GR575" s="68"/>
      <c r="GS575" s="68"/>
      <c r="GT575" s="68"/>
      <c r="GU575" s="68"/>
      <c r="GV575" s="68"/>
      <c r="GW575" s="68"/>
      <c r="GX575" s="68"/>
      <c r="GY575" s="68"/>
      <c r="GZ575" s="68"/>
      <c r="HA575" s="68"/>
      <c r="HB575" s="68"/>
      <c r="HC575" s="68"/>
      <c r="HD575" s="68"/>
      <c r="HE575" s="68"/>
      <c r="HF575" s="68"/>
      <c r="HG575" s="68"/>
      <c r="HH575" s="68"/>
      <c r="HI575" s="68"/>
      <c r="HJ575" s="68"/>
      <c r="HK575" s="68"/>
      <c r="HL575" s="68"/>
      <c r="HM575" s="68"/>
      <c r="HN575" s="68"/>
      <c r="HO575" s="68"/>
      <c r="HP575" s="68"/>
      <c r="HQ575" s="68"/>
      <c r="HR575" s="68"/>
      <c r="HS575" s="68"/>
      <c r="HT575" s="68"/>
      <c r="HU575" s="68"/>
      <c r="HV575" s="68"/>
      <c r="HW575" s="68"/>
      <c r="HX575" s="68"/>
      <c r="HY575" s="68"/>
      <c r="HZ575" s="68"/>
      <c r="IA575" s="68"/>
      <c r="IB575" s="68"/>
      <c r="IC575" s="68"/>
      <c r="ID575" s="68"/>
      <c r="IE575" s="68"/>
      <c r="IF575" s="68"/>
      <c r="IG575" s="68"/>
      <c r="IH575" s="68"/>
      <c r="II575" s="68"/>
      <c r="IJ575" s="68"/>
      <c r="IK575" s="68"/>
      <c r="IL575" s="68"/>
      <c r="IM575" s="68"/>
      <c r="IN575" s="68"/>
      <c r="IO575" s="68"/>
      <c r="IP575" s="68"/>
      <c r="IQ575" s="68"/>
      <c r="IR575" s="68"/>
    </row>
    <row r="576" spans="1:252" s="45" customFormat="1" ht="24.75" customHeight="1">
      <c r="A576" s="15">
        <v>573</v>
      </c>
      <c r="B576" s="14" t="s">
        <v>951</v>
      </c>
      <c r="C576" s="49" t="s">
        <v>1234</v>
      </c>
      <c r="D576" s="14" t="s">
        <v>169</v>
      </c>
      <c r="E576" s="49" t="s">
        <v>1245</v>
      </c>
      <c r="F576" s="67" t="s">
        <v>1246</v>
      </c>
      <c r="G576" s="49" t="s">
        <v>22</v>
      </c>
      <c r="H576" s="49">
        <v>60</v>
      </c>
      <c r="I576" s="15">
        <v>79.6</v>
      </c>
      <c r="J576" s="49">
        <v>71.76</v>
      </c>
      <c r="K576" s="62">
        <v>6</v>
      </c>
      <c r="L576" s="49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  <c r="EF576" s="68"/>
      <c r="EG576" s="68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  <c r="EY576" s="68"/>
      <c r="EZ576" s="68"/>
      <c r="FA576" s="68"/>
      <c r="FB576" s="68"/>
      <c r="FC576" s="68"/>
      <c r="FD576" s="68"/>
      <c r="FE576" s="68"/>
      <c r="FF576" s="68"/>
      <c r="FG576" s="68"/>
      <c r="FH576" s="68"/>
      <c r="FI576" s="68"/>
      <c r="FJ576" s="68"/>
      <c r="FK576" s="68"/>
      <c r="FL576" s="68"/>
      <c r="FM576" s="68"/>
      <c r="FN576" s="68"/>
      <c r="FO576" s="68"/>
      <c r="FP576" s="68"/>
      <c r="FQ576" s="68"/>
      <c r="FR576" s="68"/>
      <c r="FS576" s="68"/>
      <c r="FT576" s="68"/>
      <c r="FU576" s="68"/>
      <c r="FV576" s="68"/>
      <c r="FW576" s="68"/>
      <c r="FX576" s="68"/>
      <c r="FY576" s="68"/>
      <c r="FZ576" s="68"/>
      <c r="GA576" s="68"/>
      <c r="GB576" s="68"/>
      <c r="GC576" s="68"/>
      <c r="GD576" s="68"/>
      <c r="GE576" s="68"/>
      <c r="GF576" s="68"/>
      <c r="GG576" s="68"/>
      <c r="GH576" s="68"/>
      <c r="GI576" s="68"/>
      <c r="GJ576" s="68"/>
      <c r="GK576" s="68"/>
      <c r="GL576" s="68"/>
      <c r="GM576" s="68"/>
      <c r="GN576" s="68"/>
      <c r="GO576" s="68"/>
      <c r="GP576" s="68"/>
      <c r="GQ576" s="68"/>
      <c r="GR576" s="68"/>
      <c r="GS576" s="68"/>
      <c r="GT576" s="68"/>
      <c r="GU576" s="68"/>
      <c r="GV576" s="68"/>
      <c r="GW576" s="68"/>
      <c r="GX576" s="68"/>
      <c r="GY576" s="68"/>
      <c r="GZ576" s="68"/>
      <c r="HA576" s="68"/>
      <c r="HB576" s="68"/>
      <c r="HC576" s="68"/>
      <c r="HD576" s="68"/>
      <c r="HE576" s="68"/>
      <c r="HF576" s="68"/>
      <c r="HG576" s="68"/>
      <c r="HH576" s="68"/>
      <c r="HI576" s="68"/>
      <c r="HJ576" s="68"/>
      <c r="HK576" s="68"/>
      <c r="HL576" s="68"/>
      <c r="HM576" s="68"/>
      <c r="HN576" s="68"/>
      <c r="HO576" s="68"/>
      <c r="HP576" s="68"/>
      <c r="HQ576" s="68"/>
      <c r="HR576" s="68"/>
      <c r="HS576" s="68"/>
      <c r="HT576" s="68"/>
      <c r="HU576" s="68"/>
      <c r="HV576" s="68"/>
      <c r="HW576" s="68"/>
      <c r="HX576" s="68"/>
      <c r="HY576" s="68"/>
      <c r="HZ576" s="68"/>
      <c r="IA576" s="68"/>
      <c r="IB576" s="68"/>
      <c r="IC576" s="68"/>
      <c r="ID576" s="68"/>
      <c r="IE576" s="68"/>
      <c r="IF576" s="68"/>
      <c r="IG576" s="68"/>
      <c r="IH576" s="68"/>
      <c r="II576" s="68"/>
      <c r="IJ576" s="68"/>
      <c r="IK576" s="68"/>
      <c r="IL576" s="68"/>
      <c r="IM576" s="68"/>
      <c r="IN576" s="68"/>
      <c r="IO576" s="68"/>
      <c r="IP576" s="68"/>
      <c r="IQ576" s="68"/>
      <c r="IR576" s="68"/>
    </row>
    <row r="577" spans="1:252" s="45" customFormat="1" ht="24.75" customHeight="1">
      <c r="A577" s="15">
        <v>574</v>
      </c>
      <c r="B577" s="14" t="s">
        <v>951</v>
      </c>
      <c r="C577" s="49" t="s">
        <v>1234</v>
      </c>
      <c r="D577" s="14" t="s">
        <v>169</v>
      </c>
      <c r="E577" s="49" t="s">
        <v>1247</v>
      </c>
      <c r="F577" s="67" t="s">
        <v>1248</v>
      </c>
      <c r="G577" s="49" t="s">
        <v>22</v>
      </c>
      <c r="H577" s="49">
        <v>58.4</v>
      </c>
      <c r="I577" s="15">
        <v>79.6</v>
      </c>
      <c r="J577" s="49">
        <v>71.12</v>
      </c>
      <c r="K577" s="62">
        <v>7</v>
      </c>
      <c r="L577" s="49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  <c r="EF577" s="68"/>
      <c r="EG577" s="68"/>
      <c r="EH577" s="68"/>
      <c r="EI577" s="68"/>
      <c r="EJ577" s="68"/>
      <c r="EK577" s="68"/>
      <c r="EL577" s="68"/>
      <c r="EM577" s="68"/>
      <c r="EN577" s="68"/>
      <c r="EO577" s="68"/>
      <c r="EP577" s="68"/>
      <c r="EQ577" s="68"/>
      <c r="ER577" s="68"/>
      <c r="ES577" s="68"/>
      <c r="ET577" s="68"/>
      <c r="EU577" s="68"/>
      <c r="EV577" s="68"/>
      <c r="EW577" s="68"/>
      <c r="EX577" s="68"/>
      <c r="EY577" s="68"/>
      <c r="EZ577" s="68"/>
      <c r="FA577" s="68"/>
      <c r="FB577" s="68"/>
      <c r="FC577" s="68"/>
      <c r="FD577" s="68"/>
      <c r="FE577" s="68"/>
      <c r="FF577" s="68"/>
      <c r="FG577" s="68"/>
      <c r="FH577" s="68"/>
      <c r="FI577" s="68"/>
      <c r="FJ577" s="68"/>
      <c r="FK577" s="68"/>
      <c r="FL577" s="68"/>
      <c r="FM577" s="68"/>
      <c r="FN577" s="68"/>
      <c r="FO577" s="68"/>
      <c r="FP577" s="68"/>
      <c r="FQ577" s="68"/>
      <c r="FR577" s="68"/>
      <c r="FS577" s="68"/>
      <c r="FT577" s="68"/>
      <c r="FU577" s="68"/>
      <c r="FV577" s="68"/>
      <c r="FW577" s="68"/>
      <c r="FX577" s="68"/>
      <c r="FY577" s="68"/>
      <c r="FZ577" s="68"/>
      <c r="GA577" s="68"/>
      <c r="GB577" s="68"/>
      <c r="GC577" s="68"/>
      <c r="GD577" s="68"/>
      <c r="GE577" s="68"/>
      <c r="GF577" s="68"/>
      <c r="GG577" s="68"/>
      <c r="GH577" s="68"/>
      <c r="GI577" s="68"/>
      <c r="GJ577" s="68"/>
      <c r="GK577" s="68"/>
      <c r="GL577" s="68"/>
      <c r="GM577" s="68"/>
      <c r="GN577" s="68"/>
      <c r="GO577" s="68"/>
      <c r="GP577" s="68"/>
      <c r="GQ577" s="68"/>
      <c r="GR577" s="68"/>
      <c r="GS577" s="68"/>
      <c r="GT577" s="68"/>
      <c r="GU577" s="68"/>
      <c r="GV577" s="68"/>
      <c r="GW577" s="68"/>
      <c r="GX577" s="68"/>
      <c r="GY577" s="68"/>
      <c r="GZ577" s="68"/>
      <c r="HA577" s="68"/>
      <c r="HB577" s="68"/>
      <c r="HC577" s="68"/>
      <c r="HD577" s="68"/>
      <c r="HE577" s="68"/>
      <c r="HF577" s="68"/>
      <c r="HG577" s="68"/>
      <c r="HH577" s="68"/>
      <c r="HI577" s="68"/>
      <c r="HJ577" s="68"/>
      <c r="HK577" s="68"/>
      <c r="HL577" s="68"/>
      <c r="HM577" s="68"/>
      <c r="HN577" s="68"/>
      <c r="HO577" s="68"/>
      <c r="HP577" s="68"/>
      <c r="HQ577" s="68"/>
      <c r="HR577" s="68"/>
      <c r="HS577" s="68"/>
      <c r="HT577" s="68"/>
      <c r="HU577" s="68"/>
      <c r="HV577" s="68"/>
      <c r="HW577" s="68"/>
      <c r="HX577" s="68"/>
      <c r="HY577" s="68"/>
      <c r="HZ577" s="68"/>
      <c r="IA577" s="68"/>
      <c r="IB577" s="68"/>
      <c r="IC577" s="68"/>
      <c r="ID577" s="68"/>
      <c r="IE577" s="68"/>
      <c r="IF577" s="68"/>
      <c r="IG577" s="68"/>
      <c r="IH577" s="68"/>
      <c r="II577" s="68"/>
      <c r="IJ577" s="68"/>
      <c r="IK577" s="68"/>
      <c r="IL577" s="68"/>
      <c r="IM577" s="68"/>
      <c r="IN577" s="68"/>
      <c r="IO577" s="68"/>
      <c r="IP577" s="68"/>
      <c r="IQ577" s="68"/>
      <c r="IR577" s="68"/>
    </row>
    <row r="578" spans="1:252" s="45" customFormat="1" ht="24.75" customHeight="1">
      <c r="A578" s="15">
        <v>575</v>
      </c>
      <c r="B578" s="14" t="s">
        <v>951</v>
      </c>
      <c r="C578" s="49" t="s">
        <v>1234</v>
      </c>
      <c r="D578" s="14" t="s">
        <v>169</v>
      </c>
      <c r="E578" s="49" t="s">
        <v>1249</v>
      </c>
      <c r="F578" s="67" t="s">
        <v>1250</v>
      </c>
      <c r="G578" s="49" t="s">
        <v>22</v>
      </c>
      <c r="H578" s="49">
        <v>63.2</v>
      </c>
      <c r="I578" s="15">
        <v>76</v>
      </c>
      <c r="J578" s="49">
        <v>70.88</v>
      </c>
      <c r="K578" s="62">
        <v>8</v>
      </c>
      <c r="L578" s="49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  <c r="EF578" s="68"/>
      <c r="EG578" s="68"/>
      <c r="EH578" s="68"/>
      <c r="EI578" s="68"/>
      <c r="EJ578" s="68"/>
      <c r="EK578" s="68"/>
      <c r="EL578" s="68"/>
      <c r="EM578" s="68"/>
      <c r="EN578" s="68"/>
      <c r="EO578" s="68"/>
      <c r="EP578" s="68"/>
      <c r="EQ578" s="68"/>
      <c r="ER578" s="68"/>
      <c r="ES578" s="68"/>
      <c r="ET578" s="68"/>
      <c r="EU578" s="68"/>
      <c r="EV578" s="68"/>
      <c r="EW578" s="68"/>
      <c r="EX578" s="68"/>
      <c r="EY578" s="68"/>
      <c r="EZ578" s="68"/>
      <c r="FA578" s="68"/>
      <c r="FB578" s="68"/>
      <c r="FC578" s="68"/>
      <c r="FD578" s="68"/>
      <c r="FE578" s="68"/>
      <c r="FF578" s="68"/>
      <c r="FG578" s="68"/>
      <c r="FH578" s="68"/>
      <c r="FI578" s="68"/>
      <c r="FJ578" s="68"/>
      <c r="FK578" s="68"/>
      <c r="FL578" s="68"/>
      <c r="FM578" s="68"/>
      <c r="FN578" s="68"/>
      <c r="FO578" s="68"/>
      <c r="FP578" s="68"/>
      <c r="FQ578" s="68"/>
      <c r="FR578" s="68"/>
      <c r="FS578" s="68"/>
      <c r="FT578" s="68"/>
      <c r="FU578" s="68"/>
      <c r="FV578" s="68"/>
      <c r="FW578" s="68"/>
      <c r="FX578" s="68"/>
      <c r="FY578" s="68"/>
      <c r="FZ578" s="68"/>
      <c r="GA578" s="68"/>
      <c r="GB578" s="68"/>
      <c r="GC578" s="68"/>
      <c r="GD578" s="68"/>
      <c r="GE578" s="68"/>
      <c r="GF578" s="68"/>
      <c r="GG578" s="68"/>
      <c r="GH578" s="68"/>
      <c r="GI578" s="68"/>
      <c r="GJ578" s="68"/>
      <c r="GK578" s="68"/>
      <c r="GL578" s="68"/>
      <c r="GM578" s="68"/>
      <c r="GN578" s="68"/>
      <c r="GO578" s="68"/>
      <c r="GP578" s="68"/>
      <c r="GQ578" s="68"/>
      <c r="GR578" s="68"/>
      <c r="GS578" s="68"/>
      <c r="GT578" s="68"/>
      <c r="GU578" s="68"/>
      <c r="GV578" s="68"/>
      <c r="GW578" s="68"/>
      <c r="GX578" s="68"/>
      <c r="GY578" s="68"/>
      <c r="GZ578" s="68"/>
      <c r="HA578" s="68"/>
      <c r="HB578" s="68"/>
      <c r="HC578" s="68"/>
      <c r="HD578" s="68"/>
      <c r="HE578" s="68"/>
      <c r="HF578" s="68"/>
      <c r="HG578" s="68"/>
      <c r="HH578" s="68"/>
      <c r="HI578" s="68"/>
      <c r="HJ578" s="68"/>
      <c r="HK578" s="68"/>
      <c r="HL578" s="68"/>
      <c r="HM578" s="68"/>
      <c r="HN578" s="68"/>
      <c r="HO578" s="68"/>
      <c r="HP578" s="68"/>
      <c r="HQ578" s="68"/>
      <c r="HR578" s="68"/>
      <c r="HS578" s="68"/>
      <c r="HT578" s="68"/>
      <c r="HU578" s="68"/>
      <c r="HV578" s="68"/>
      <c r="HW578" s="68"/>
      <c r="HX578" s="68"/>
      <c r="HY578" s="68"/>
      <c r="HZ578" s="68"/>
      <c r="IA578" s="68"/>
      <c r="IB578" s="68"/>
      <c r="IC578" s="68"/>
      <c r="ID578" s="68"/>
      <c r="IE578" s="68"/>
      <c r="IF578" s="68"/>
      <c r="IG578" s="68"/>
      <c r="IH578" s="68"/>
      <c r="II578" s="68"/>
      <c r="IJ578" s="68"/>
      <c r="IK578" s="68"/>
      <c r="IL578" s="68"/>
      <c r="IM578" s="68"/>
      <c r="IN578" s="68"/>
      <c r="IO578" s="68"/>
      <c r="IP578" s="68"/>
      <c r="IQ578" s="68"/>
      <c r="IR578" s="68"/>
    </row>
    <row r="579" spans="1:252" s="45" customFormat="1" ht="24.75" customHeight="1">
      <c r="A579" s="15">
        <v>576</v>
      </c>
      <c r="B579" s="14" t="s">
        <v>951</v>
      </c>
      <c r="C579" s="49" t="s">
        <v>1234</v>
      </c>
      <c r="D579" s="14" t="s">
        <v>169</v>
      </c>
      <c r="E579" s="49" t="s">
        <v>1251</v>
      </c>
      <c r="F579" s="67" t="s">
        <v>1252</v>
      </c>
      <c r="G579" s="49" t="s">
        <v>22</v>
      </c>
      <c r="H579" s="49">
        <v>63.2</v>
      </c>
      <c r="I579" s="15">
        <v>75</v>
      </c>
      <c r="J579" s="49">
        <v>70.28</v>
      </c>
      <c r="K579" s="62">
        <v>9</v>
      </c>
      <c r="L579" s="49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  <c r="EF579" s="68"/>
      <c r="EG579" s="68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  <c r="EU579" s="68"/>
      <c r="EV579" s="68"/>
      <c r="EW579" s="68"/>
      <c r="EX579" s="68"/>
      <c r="EY579" s="68"/>
      <c r="EZ579" s="68"/>
      <c r="FA579" s="68"/>
      <c r="FB579" s="68"/>
      <c r="FC579" s="68"/>
      <c r="FD579" s="68"/>
      <c r="FE579" s="68"/>
      <c r="FF579" s="68"/>
      <c r="FG579" s="68"/>
      <c r="FH579" s="68"/>
      <c r="FI579" s="68"/>
      <c r="FJ579" s="68"/>
      <c r="FK579" s="68"/>
      <c r="FL579" s="68"/>
      <c r="FM579" s="68"/>
      <c r="FN579" s="68"/>
      <c r="FO579" s="68"/>
      <c r="FP579" s="68"/>
      <c r="FQ579" s="68"/>
      <c r="FR579" s="68"/>
      <c r="FS579" s="68"/>
      <c r="FT579" s="68"/>
      <c r="FU579" s="68"/>
      <c r="FV579" s="68"/>
      <c r="FW579" s="68"/>
      <c r="FX579" s="68"/>
      <c r="FY579" s="68"/>
      <c r="FZ579" s="68"/>
      <c r="GA579" s="68"/>
      <c r="GB579" s="68"/>
      <c r="GC579" s="68"/>
      <c r="GD579" s="68"/>
      <c r="GE579" s="68"/>
      <c r="GF579" s="68"/>
      <c r="GG579" s="68"/>
      <c r="GH579" s="68"/>
      <c r="GI579" s="68"/>
      <c r="GJ579" s="68"/>
      <c r="GK579" s="68"/>
      <c r="GL579" s="68"/>
      <c r="GM579" s="68"/>
      <c r="GN579" s="68"/>
      <c r="GO579" s="68"/>
      <c r="GP579" s="68"/>
      <c r="GQ579" s="68"/>
      <c r="GR579" s="68"/>
      <c r="GS579" s="68"/>
      <c r="GT579" s="68"/>
      <c r="GU579" s="68"/>
      <c r="GV579" s="68"/>
      <c r="GW579" s="68"/>
      <c r="GX579" s="68"/>
      <c r="GY579" s="68"/>
      <c r="GZ579" s="68"/>
      <c r="HA579" s="68"/>
      <c r="HB579" s="68"/>
      <c r="HC579" s="68"/>
      <c r="HD579" s="68"/>
      <c r="HE579" s="68"/>
      <c r="HF579" s="68"/>
      <c r="HG579" s="68"/>
      <c r="HH579" s="68"/>
      <c r="HI579" s="68"/>
      <c r="HJ579" s="68"/>
      <c r="HK579" s="68"/>
      <c r="HL579" s="68"/>
      <c r="HM579" s="68"/>
      <c r="HN579" s="68"/>
      <c r="HO579" s="68"/>
      <c r="HP579" s="68"/>
      <c r="HQ579" s="68"/>
      <c r="HR579" s="68"/>
      <c r="HS579" s="68"/>
      <c r="HT579" s="68"/>
      <c r="HU579" s="68"/>
      <c r="HV579" s="68"/>
      <c r="HW579" s="68"/>
      <c r="HX579" s="68"/>
      <c r="HY579" s="68"/>
      <c r="HZ579" s="68"/>
      <c r="IA579" s="68"/>
      <c r="IB579" s="68"/>
      <c r="IC579" s="68"/>
      <c r="ID579" s="68"/>
      <c r="IE579" s="68"/>
      <c r="IF579" s="68"/>
      <c r="IG579" s="68"/>
      <c r="IH579" s="68"/>
      <c r="II579" s="68"/>
      <c r="IJ579" s="68"/>
      <c r="IK579" s="68"/>
      <c r="IL579" s="68"/>
      <c r="IM579" s="68"/>
      <c r="IN579" s="68"/>
      <c r="IO579" s="68"/>
      <c r="IP579" s="68"/>
      <c r="IQ579" s="68"/>
      <c r="IR579" s="68"/>
    </row>
    <row r="580" spans="1:252" s="45" customFormat="1" ht="24.75" customHeight="1">
      <c r="A580" s="15">
        <v>577</v>
      </c>
      <c r="B580" s="14" t="s">
        <v>951</v>
      </c>
      <c r="C580" s="49" t="s">
        <v>1234</v>
      </c>
      <c r="D580" s="14" t="s">
        <v>169</v>
      </c>
      <c r="E580" s="49" t="s">
        <v>1253</v>
      </c>
      <c r="F580" s="67" t="s">
        <v>1254</v>
      </c>
      <c r="G580" s="49" t="s">
        <v>22</v>
      </c>
      <c r="H580" s="49">
        <v>62.6</v>
      </c>
      <c r="I580" s="15">
        <v>73.8</v>
      </c>
      <c r="J580" s="49">
        <v>69.32</v>
      </c>
      <c r="K580" s="62">
        <v>10</v>
      </c>
      <c r="L580" s="49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  <c r="EF580" s="68"/>
      <c r="EG580" s="68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  <c r="EU580" s="68"/>
      <c r="EV580" s="68"/>
      <c r="EW580" s="68"/>
      <c r="EX580" s="68"/>
      <c r="EY580" s="68"/>
      <c r="EZ580" s="68"/>
      <c r="FA580" s="68"/>
      <c r="FB580" s="68"/>
      <c r="FC580" s="68"/>
      <c r="FD580" s="68"/>
      <c r="FE580" s="68"/>
      <c r="FF580" s="68"/>
      <c r="FG580" s="68"/>
      <c r="FH580" s="68"/>
      <c r="FI580" s="68"/>
      <c r="FJ580" s="68"/>
      <c r="FK580" s="68"/>
      <c r="FL580" s="68"/>
      <c r="FM580" s="68"/>
      <c r="FN580" s="68"/>
      <c r="FO580" s="68"/>
      <c r="FP580" s="68"/>
      <c r="FQ580" s="68"/>
      <c r="FR580" s="68"/>
      <c r="FS580" s="68"/>
      <c r="FT580" s="68"/>
      <c r="FU580" s="68"/>
      <c r="FV580" s="68"/>
      <c r="FW580" s="68"/>
      <c r="FX580" s="68"/>
      <c r="FY580" s="68"/>
      <c r="FZ580" s="68"/>
      <c r="GA580" s="68"/>
      <c r="GB580" s="68"/>
      <c r="GC580" s="68"/>
      <c r="GD580" s="68"/>
      <c r="GE580" s="68"/>
      <c r="GF580" s="68"/>
      <c r="GG580" s="68"/>
      <c r="GH580" s="68"/>
      <c r="GI580" s="68"/>
      <c r="GJ580" s="68"/>
      <c r="GK580" s="68"/>
      <c r="GL580" s="68"/>
      <c r="GM580" s="68"/>
      <c r="GN580" s="68"/>
      <c r="GO580" s="68"/>
      <c r="GP580" s="68"/>
      <c r="GQ580" s="68"/>
      <c r="GR580" s="68"/>
      <c r="GS580" s="68"/>
      <c r="GT580" s="68"/>
      <c r="GU580" s="68"/>
      <c r="GV580" s="68"/>
      <c r="GW580" s="68"/>
      <c r="GX580" s="68"/>
      <c r="GY580" s="68"/>
      <c r="GZ580" s="68"/>
      <c r="HA580" s="68"/>
      <c r="HB580" s="68"/>
      <c r="HC580" s="68"/>
      <c r="HD580" s="68"/>
      <c r="HE580" s="68"/>
      <c r="HF580" s="68"/>
      <c r="HG580" s="68"/>
      <c r="HH580" s="68"/>
      <c r="HI580" s="68"/>
      <c r="HJ580" s="68"/>
      <c r="HK580" s="68"/>
      <c r="HL580" s="68"/>
      <c r="HM580" s="68"/>
      <c r="HN580" s="68"/>
      <c r="HO580" s="68"/>
      <c r="HP580" s="68"/>
      <c r="HQ580" s="68"/>
      <c r="HR580" s="68"/>
      <c r="HS580" s="68"/>
      <c r="HT580" s="68"/>
      <c r="HU580" s="68"/>
      <c r="HV580" s="68"/>
      <c r="HW580" s="68"/>
      <c r="HX580" s="68"/>
      <c r="HY580" s="68"/>
      <c r="HZ580" s="68"/>
      <c r="IA580" s="68"/>
      <c r="IB580" s="68"/>
      <c r="IC580" s="68"/>
      <c r="ID580" s="68"/>
      <c r="IE580" s="68"/>
      <c r="IF580" s="68"/>
      <c r="IG580" s="68"/>
      <c r="IH580" s="68"/>
      <c r="II580" s="68"/>
      <c r="IJ580" s="68"/>
      <c r="IK580" s="68"/>
      <c r="IL580" s="68"/>
      <c r="IM580" s="68"/>
      <c r="IN580" s="68"/>
      <c r="IO580" s="68"/>
      <c r="IP580" s="68"/>
      <c r="IQ580" s="68"/>
      <c r="IR580" s="68"/>
    </row>
    <row r="581" spans="1:252" s="45" customFormat="1" ht="24.75" customHeight="1">
      <c r="A581" s="15">
        <v>578</v>
      </c>
      <c r="B581" s="14" t="s">
        <v>951</v>
      </c>
      <c r="C581" s="49" t="s">
        <v>1234</v>
      </c>
      <c r="D581" s="14" t="s">
        <v>169</v>
      </c>
      <c r="E581" s="49" t="s">
        <v>1255</v>
      </c>
      <c r="F581" s="67" t="s">
        <v>1256</v>
      </c>
      <c r="G581" s="49" t="s">
        <v>22</v>
      </c>
      <c r="H581" s="49">
        <v>66.4</v>
      </c>
      <c r="I581" s="15">
        <v>0</v>
      </c>
      <c r="J581" s="49">
        <v>26.56</v>
      </c>
      <c r="K581" s="62">
        <v>11</v>
      </c>
      <c r="L581" s="49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  <c r="EF581" s="68"/>
      <c r="EG581" s="68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  <c r="EU581" s="68"/>
      <c r="EV581" s="68"/>
      <c r="EW581" s="68"/>
      <c r="EX581" s="68"/>
      <c r="EY581" s="68"/>
      <c r="EZ581" s="68"/>
      <c r="FA581" s="68"/>
      <c r="FB581" s="68"/>
      <c r="FC581" s="68"/>
      <c r="FD581" s="68"/>
      <c r="FE581" s="68"/>
      <c r="FF581" s="68"/>
      <c r="FG581" s="68"/>
      <c r="FH581" s="68"/>
      <c r="FI581" s="68"/>
      <c r="FJ581" s="68"/>
      <c r="FK581" s="68"/>
      <c r="FL581" s="68"/>
      <c r="FM581" s="68"/>
      <c r="FN581" s="68"/>
      <c r="FO581" s="68"/>
      <c r="FP581" s="68"/>
      <c r="FQ581" s="68"/>
      <c r="FR581" s="68"/>
      <c r="FS581" s="68"/>
      <c r="FT581" s="68"/>
      <c r="FU581" s="68"/>
      <c r="FV581" s="68"/>
      <c r="FW581" s="68"/>
      <c r="FX581" s="68"/>
      <c r="FY581" s="68"/>
      <c r="FZ581" s="68"/>
      <c r="GA581" s="68"/>
      <c r="GB581" s="68"/>
      <c r="GC581" s="68"/>
      <c r="GD581" s="68"/>
      <c r="GE581" s="68"/>
      <c r="GF581" s="68"/>
      <c r="GG581" s="68"/>
      <c r="GH581" s="68"/>
      <c r="GI581" s="68"/>
      <c r="GJ581" s="68"/>
      <c r="GK581" s="68"/>
      <c r="GL581" s="68"/>
      <c r="GM581" s="68"/>
      <c r="GN581" s="68"/>
      <c r="GO581" s="68"/>
      <c r="GP581" s="68"/>
      <c r="GQ581" s="68"/>
      <c r="GR581" s="68"/>
      <c r="GS581" s="68"/>
      <c r="GT581" s="68"/>
      <c r="GU581" s="68"/>
      <c r="GV581" s="68"/>
      <c r="GW581" s="68"/>
      <c r="GX581" s="68"/>
      <c r="GY581" s="68"/>
      <c r="GZ581" s="68"/>
      <c r="HA581" s="68"/>
      <c r="HB581" s="68"/>
      <c r="HC581" s="68"/>
      <c r="HD581" s="68"/>
      <c r="HE581" s="68"/>
      <c r="HF581" s="68"/>
      <c r="HG581" s="68"/>
      <c r="HH581" s="68"/>
      <c r="HI581" s="68"/>
      <c r="HJ581" s="68"/>
      <c r="HK581" s="68"/>
      <c r="HL581" s="68"/>
      <c r="HM581" s="68"/>
      <c r="HN581" s="68"/>
      <c r="HO581" s="68"/>
      <c r="HP581" s="68"/>
      <c r="HQ581" s="68"/>
      <c r="HR581" s="68"/>
      <c r="HS581" s="68"/>
      <c r="HT581" s="68"/>
      <c r="HU581" s="68"/>
      <c r="HV581" s="68"/>
      <c r="HW581" s="68"/>
      <c r="HX581" s="68"/>
      <c r="HY581" s="68"/>
      <c r="HZ581" s="68"/>
      <c r="IA581" s="68"/>
      <c r="IB581" s="68"/>
      <c r="IC581" s="68"/>
      <c r="ID581" s="68"/>
      <c r="IE581" s="68"/>
      <c r="IF581" s="68"/>
      <c r="IG581" s="68"/>
      <c r="IH581" s="68"/>
      <c r="II581" s="68"/>
      <c r="IJ581" s="68"/>
      <c r="IK581" s="68"/>
      <c r="IL581" s="68"/>
      <c r="IM581" s="68"/>
      <c r="IN581" s="68"/>
      <c r="IO581" s="68"/>
      <c r="IP581" s="68"/>
      <c r="IQ581" s="68"/>
      <c r="IR581" s="68"/>
    </row>
    <row r="582" spans="1:252" s="45" customFormat="1" ht="24.75" customHeight="1">
      <c r="A582" s="15">
        <v>579</v>
      </c>
      <c r="B582" s="14" t="s">
        <v>951</v>
      </c>
      <c r="C582" s="49" t="s">
        <v>1234</v>
      </c>
      <c r="D582" s="14" t="s">
        <v>169</v>
      </c>
      <c r="E582" s="49" t="s">
        <v>1257</v>
      </c>
      <c r="F582" s="67" t="s">
        <v>1258</v>
      </c>
      <c r="G582" s="49" t="s">
        <v>22</v>
      </c>
      <c r="H582" s="49">
        <v>66.4</v>
      </c>
      <c r="I582" s="15">
        <v>0</v>
      </c>
      <c r="J582" s="49">
        <v>26.56</v>
      </c>
      <c r="K582" s="62">
        <v>11</v>
      </c>
      <c r="L582" s="49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  <c r="EF582" s="68"/>
      <c r="EG582" s="68"/>
      <c r="EH582" s="68"/>
      <c r="EI582" s="68"/>
      <c r="EJ582" s="68"/>
      <c r="EK582" s="68"/>
      <c r="EL582" s="68"/>
      <c r="EM582" s="68"/>
      <c r="EN582" s="68"/>
      <c r="EO582" s="68"/>
      <c r="EP582" s="68"/>
      <c r="EQ582" s="68"/>
      <c r="ER582" s="68"/>
      <c r="ES582" s="68"/>
      <c r="ET582" s="68"/>
      <c r="EU582" s="68"/>
      <c r="EV582" s="68"/>
      <c r="EW582" s="68"/>
      <c r="EX582" s="68"/>
      <c r="EY582" s="68"/>
      <c r="EZ582" s="68"/>
      <c r="FA582" s="68"/>
      <c r="FB582" s="68"/>
      <c r="FC582" s="68"/>
      <c r="FD582" s="68"/>
      <c r="FE582" s="68"/>
      <c r="FF582" s="68"/>
      <c r="FG582" s="68"/>
      <c r="FH582" s="68"/>
      <c r="FI582" s="68"/>
      <c r="FJ582" s="68"/>
      <c r="FK582" s="68"/>
      <c r="FL582" s="68"/>
      <c r="FM582" s="68"/>
      <c r="FN582" s="68"/>
      <c r="FO582" s="68"/>
      <c r="FP582" s="68"/>
      <c r="FQ582" s="68"/>
      <c r="FR582" s="68"/>
      <c r="FS582" s="68"/>
      <c r="FT582" s="68"/>
      <c r="FU582" s="68"/>
      <c r="FV582" s="68"/>
      <c r="FW582" s="68"/>
      <c r="FX582" s="68"/>
      <c r="FY582" s="68"/>
      <c r="FZ582" s="68"/>
      <c r="GA582" s="68"/>
      <c r="GB582" s="68"/>
      <c r="GC582" s="68"/>
      <c r="GD582" s="68"/>
      <c r="GE582" s="68"/>
      <c r="GF582" s="68"/>
      <c r="GG582" s="68"/>
      <c r="GH582" s="68"/>
      <c r="GI582" s="68"/>
      <c r="GJ582" s="68"/>
      <c r="GK582" s="68"/>
      <c r="GL582" s="68"/>
      <c r="GM582" s="68"/>
      <c r="GN582" s="68"/>
      <c r="GO582" s="68"/>
      <c r="GP582" s="68"/>
      <c r="GQ582" s="68"/>
      <c r="GR582" s="68"/>
      <c r="GS582" s="68"/>
      <c r="GT582" s="68"/>
      <c r="GU582" s="68"/>
      <c r="GV582" s="68"/>
      <c r="GW582" s="68"/>
      <c r="GX582" s="68"/>
      <c r="GY582" s="68"/>
      <c r="GZ582" s="68"/>
      <c r="HA582" s="68"/>
      <c r="HB582" s="68"/>
      <c r="HC582" s="68"/>
      <c r="HD582" s="68"/>
      <c r="HE582" s="68"/>
      <c r="HF582" s="68"/>
      <c r="HG582" s="68"/>
      <c r="HH582" s="68"/>
      <c r="HI582" s="68"/>
      <c r="HJ582" s="68"/>
      <c r="HK582" s="68"/>
      <c r="HL582" s="68"/>
      <c r="HM582" s="68"/>
      <c r="HN582" s="68"/>
      <c r="HO582" s="68"/>
      <c r="HP582" s="68"/>
      <c r="HQ582" s="68"/>
      <c r="HR582" s="68"/>
      <c r="HS582" s="68"/>
      <c r="HT582" s="68"/>
      <c r="HU582" s="68"/>
      <c r="HV582" s="68"/>
      <c r="HW582" s="68"/>
      <c r="HX582" s="68"/>
      <c r="HY582" s="68"/>
      <c r="HZ582" s="68"/>
      <c r="IA582" s="68"/>
      <c r="IB582" s="68"/>
      <c r="IC582" s="68"/>
      <c r="ID582" s="68"/>
      <c r="IE582" s="68"/>
      <c r="IF582" s="68"/>
      <c r="IG582" s="68"/>
      <c r="IH582" s="68"/>
      <c r="II582" s="68"/>
      <c r="IJ582" s="68"/>
      <c r="IK582" s="68"/>
      <c r="IL582" s="68"/>
      <c r="IM582" s="68"/>
      <c r="IN582" s="68"/>
      <c r="IO582" s="68"/>
      <c r="IP582" s="68"/>
      <c r="IQ582" s="68"/>
      <c r="IR582" s="68"/>
    </row>
    <row r="583" spans="1:252" s="45" customFormat="1" ht="24.75" customHeight="1">
      <c r="A583" s="15">
        <v>580</v>
      </c>
      <c r="B583" s="14" t="s">
        <v>951</v>
      </c>
      <c r="C583" s="49" t="s">
        <v>1234</v>
      </c>
      <c r="D583" s="14" t="s">
        <v>169</v>
      </c>
      <c r="E583" s="49" t="s">
        <v>1259</v>
      </c>
      <c r="F583" s="67" t="s">
        <v>1260</v>
      </c>
      <c r="G583" s="49" t="s">
        <v>22</v>
      </c>
      <c r="H583" s="49">
        <v>64</v>
      </c>
      <c r="I583" s="15">
        <v>0</v>
      </c>
      <c r="J583" s="49">
        <v>25.6</v>
      </c>
      <c r="K583" s="62">
        <v>13</v>
      </c>
      <c r="L583" s="49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  <c r="EF583" s="68"/>
      <c r="EG583" s="68"/>
      <c r="EH583" s="68"/>
      <c r="EI583" s="68"/>
      <c r="EJ583" s="68"/>
      <c r="EK583" s="68"/>
      <c r="EL583" s="68"/>
      <c r="EM583" s="68"/>
      <c r="EN583" s="68"/>
      <c r="EO583" s="68"/>
      <c r="EP583" s="68"/>
      <c r="EQ583" s="68"/>
      <c r="ER583" s="68"/>
      <c r="ES583" s="68"/>
      <c r="ET583" s="68"/>
      <c r="EU583" s="68"/>
      <c r="EV583" s="68"/>
      <c r="EW583" s="68"/>
      <c r="EX583" s="68"/>
      <c r="EY583" s="68"/>
      <c r="EZ583" s="68"/>
      <c r="FA583" s="68"/>
      <c r="FB583" s="68"/>
      <c r="FC583" s="68"/>
      <c r="FD583" s="68"/>
      <c r="FE583" s="68"/>
      <c r="FF583" s="68"/>
      <c r="FG583" s="68"/>
      <c r="FH583" s="68"/>
      <c r="FI583" s="68"/>
      <c r="FJ583" s="68"/>
      <c r="FK583" s="68"/>
      <c r="FL583" s="68"/>
      <c r="FM583" s="68"/>
      <c r="FN583" s="68"/>
      <c r="FO583" s="68"/>
      <c r="FP583" s="68"/>
      <c r="FQ583" s="68"/>
      <c r="FR583" s="68"/>
      <c r="FS583" s="68"/>
      <c r="FT583" s="68"/>
      <c r="FU583" s="68"/>
      <c r="FV583" s="68"/>
      <c r="FW583" s="68"/>
      <c r="FX583" s="68"/>
      <c r="FY583" s="68"/>
      <c r="FZ583" s="68"/>
      <c r="GA583" s="68"/>
      <c r="GB583" s="68"/>
      <c r="GC583" s="68"/>
      <c r="GD583" s="68"/>
      <c r="GE583" s="68"/>
      <c r="GF583" s="68"/>
      <c r="GG583" s="68"/>
      <c r="GH583" s="68"/>
      <c r="GI583" s="68"/>
      <c r="GJ583" s="68"/>
      <c r="GK583" s="68"/>
      <c r="GL583" s="68"/>
      <c r="GM583" s="68"/>
      <c r="GN583" s="68"/>
      <c r="GO583" s="68"/>
      <c r="GP583" s="68"/>
      <c r="GQ583" s="68"/>
      <c r="GR583" s="68"/>
      <c r="GS583" s="68"/>
      <c r="GT583" s="68"/>
      <c r="GU583" s="68"/>
      <c r="GV583" s="68"/>
      <c r="GW583" s="68"/>
      <c r="GX583" s="68"/>
      <c r="GY583" s="68"/>
      <c r="GZ583" s="68"/>
      <c r="HA583" s="68"/>
      <c r="HB583" s="68"/>
      <c r="HC583" s="68"/>
      <c r="HD583" s="68"/>
      <c r="HE583" s="68"/>
      <c r="HF583" s="68"/>
      <c r="HG583" s="68"/>
      <c r="HH583" s="68"/>
      <c r="HI583" s="68"/>
      <c r="HJ583" s="68"/>
      <c r="HK583" s="68"/>
      <c r="HL583" s="68"/>
      <c r="HM583" s="68"/>
      <c r="HN583" s="68"/>
      <c r="HO583" s="68"/>
      <c r="HP583" s="68"/>
      <c r="HQ583" s="68"/>
      <c r="HR583" s="68"/>
      <c r="HS583" s="68"/>
      <c r="HT583" s="68"/>
      <c r="HU583" s="68"/>
      <c r="HV583" s="68"/>
      <c r="HW583" s="68"/>
      <c r="HX583" s="68"/>
      <c r="HY583" s="68"/>
      <c r="HZ583" s="68"/>
      <c r="IA583" s="68"/>
      <c r="IB583" s="68"/>
      <c r="IC583" s="68"/>
      <c r="ID583" s="68"/>
      <c r="IE583" s="68"/>
      <c r="IF583" s="68"/>
      <c r="IG583" s="68"/>
      <c r="IH583" s="68"/>
      <c r="II583" s="68"/>
      <c r="IJ583" s="68"/>
      <c r="IK583" s="68"/>
      <c r="IL583" s="68"/>
      <c r="IM583" s="68"/>
      <c r="IN583" s="68"/>
      <c r="IO583" s="68"/>
      <c r="IP583" s="68"/>
      <c r="IQ583" s="68"/>
      <c r="IR583" s="68"/>
    </row>
    <row r="584" spans="1:252" s="45" customFormat="1" ht="24.75" customHeight="1">
      <c r="A584" s="15">
        <v>581</v>
      </c>
      <c r="B584" s="14" t="s">
        <v>951</v>
      </c>
      <c r="C584" s="49" t="s">
        <v>1234</v>
      </c>
      <c r="D584" s="14" t="s">
        <v>169</v>
      </c>
      <c r="E584" s="49" t="s">
        <v>1261</v>
      </c>
      <c r="F584" s="67" t="s">
        <v>1262</v>
      </c>
      <c r="G584" s="49" t="s">
        <v>22</v>
      </c>
      <c r="H584" s="49">
        <v>60.8</v>
      </c>
      <c r="I584" s="15">
        <v>0</v>
      </c>
      <c r="J584" s="49">
        <v>24.32</v>
      </c>
      <c r="K584" s="62">
        <v>14</v>
      </c>
      <c r="L584" s="49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  <c r="EF584" s="68"/>
      <c r="EG584" s="68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  <c r="EY584" s="68"/>
      <c r="EZ584" s="68"/>
      <c r="FA584" s="68"/>
      <c r="FB584" s="68"/>
      <c r="FC584" s="68"/>
      <c r="FD584" s="68"/>
      <c r="FE584" s="68"/>
      <c r="FF584" s="68"/>
      <c r="FG584" s="68"/>
      <c r="FH584" s="68"/>
      <c r="FI584" s="68"/>
      <c r="FJ584" s="68"/>
      <c r="FK584" s="68"/>
      <c r="FL584" s="68"/>
      <c r="FM584" s="68"/>
      <c r="FN584" s="68"/>
      <c r="FO584" s="68"/>
      <c r="FP584" s="68"/>
      <c r="FQ584" s="68"/>
      <c r="FR584" s="68"/>
      <c r="FS584" s="68"/>
      <c r="FT584" s="68"/>
      <c r="FU584" s="68"/>
      <c r="FV584" s="68"/>
      <c r="FW584" s="68"/>
      <c r="FX584" s="68"/>
      <c r="FY584" s="68"/>
      <c r="FZ584" s="68"/>
      <c r="GA584" s="68"/>
      <c r="GB584" s="68"/>
      <c r="GC584" s="68"/>
      <c r="GD584" s="68"/>
      <c r="GE584" s="68"/>
      <c r="GF584" s="68"/>
      <c r="GG584" s="68"/>
      <c r="GH584" s="68"/>
      <c r="GI584" s="68"/>
      <c r="GJ584" s="68"/>
      <c r="GK584" s="68"/>
      <c r="GL584" s="68"/>
      <c r="GM584" s="68"/>
      <c r="GN584" s="68"/>
      <c r="GO584" s="68"/>
      <c r="GP584" s="68"/>
      <c r="GQ584" s="68"/>
      <c r="GR584" s="68"/>
      <c r="GS584" s="68"/>
      <c r="GT584" s="68"/>
      <c r="GU584" s="68"/>
      <c r="GV584" s="68"/>
      <c r="GW584" s="68"/>
      <c r="GX584" s="68"/>
      <c r="GY584" s="68"/>
      <c r="GZ584" s="68"/>
      <c r="HA584" s="68"/>
      <c r="HB584" s="68"/>
      <c r="HC584" s="68"/>
      <c r="HD584" s="68"/>
      <c r="HE584" s="68"/>
      <c r="HF584" s="68"/>
      <c r="HG584" s="68"/>
      <c r="HH584" s="68"/>
      <c r="HI584" s="68"/>
      <c r="HJ584" s="68"/>
      <c r="HK584" s="68"/>
      <c r="HL584" s="68"/>
      <c r="HM584" s="68"/>
      <c r="HN584" s="68"/>
      <c r="HO584" s="68"/>
      <c r="HP584" s="68"/>
      <c r="HQ584" s="68"/>
      <c r="HR584" s="68"/>
      <c r="HS584" s="68"/>
      <c r="HT584" s="68"/>
      <c r="HU584" s="68"/>
      <c r="HV584" s="68"/>
      <c r="HW584" s="68"/>
      <c r="HX584" s="68"/>
      <c r="HY584" s="68"/>
      <c r="HZ584" s="68"/>
      <c r="IA584" s="68"/>
      <c r="IB584" s="68"/>
      <c r="IC584" s="68"/>
      <c r="ID584" s="68"/>
      <c r="IE584" s="68"/>
      <c r="IF584" s="68"/>
      <c r="IG584" s="68"/>
      <c r="IH584" s="68"/>
      <c r="II584" s="68"/>
      <c r="IJ584" s="68"/>
      <c r="IK584" s="68"/>
      <c r="IL584" s="68"/>
      <c r="IM584" s="68"/>
      <c r="IN584" s="68"/>
      <c r="IO584" s="68"/>
      <c r="IP584" s="68"/>
      <c r="IQ584" s="68"/>
      <c r="IR584" s="68"/>
    </row>
    <row r="585" spans="1:252" s="45" customFormat="1" ht="24.75" customHeight="1">
      <c r="A585" s="15">
        <v>582</v>
      </c>
      <c r="B585" s="14" t="s">
        <v>951</v>
      </c>
      <c r="C585" s="49" t="s">
        <v>1234</v>
      </c>
      <c r="D585" s="14" t="s">
        <v>169</v>
      </c>
      <c r="E585" s="49" t="s">
        <v>1263</v>
      </c>
      <c r="F585" s="67" t="s">
        <v>1264</v>
      </c>
      <c r="G585" s="49" t="s">
        <v>22</v>
      </c>
      <c r="H585" s="49">
        <v>60.8</v>
      </c>
      <c r="I585" s="15">
        <v>0</v>
      </c>
      <c r="J585" s="49">
        <v>24.32</v>
      </c>
      <c r="K585" s="62">
        <v>14</v>
      </c>
      <c r="L585" s="49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68"/>
      <c r="FG585" s="68"/>
      <c r="FH585" s="68"/>
      <c r="FI585" s="68"/>
      <c r="FJ585" s="68"/>
      <c r="FK585" s="68"/>
      <c r="FL585" s="68"/>
      <c r="FM585" s="68"/>
      <c r="FN585" s="68"/>
      <c r="FO585" s="68"/>
      <c r="FP585" s="68"/>
      <c r="FQ585" s="68"/>
      <c r="FR585" s="68"/>
      <c r="FS585" s="68"/>
      <c r="FT585" s="68"/>
      <c r="FU585" s="68"/>
      <c r="FV585" s="68"/>
      <c r="FW585" s="68"/>
      <c r="FX585" s="68"/>
      <c r="FY585" s="68"/>
      <c r="FZ585" s="68"/>
      <c r="GA585" s="68"/>
      <c r="GB585" s="68"/>
      <c r="GC585" s="68"/>
      <c r="GD585" s="68"/>
      <c r="GE585" s="68"/>
      <c r="GF585" s="68"/>
      <c r="GG585" s="68"/>
      <c r="GH585" s="68"/>
      <c r="GI585" s="68"/>
      <c r="GJ585" s="68"/>
      <c r="GK585" s="68"/>
      <c r="GL585" s="68"/>
      <c r="GM585" s="68"/>
      <c r="GN585" s="68"/>
      <c r="GO585" s="68"/>
      <c r="GP585" s="68"/>
      <c r="GQ585" s="68"/>
      <c r="GR585" s="68"/>
      <c r="GS585" s="68"/>
      <c r="GT585" s="68"/>
      <c r="GU585" s="68"/>
      <c r="GV585" s="68"/>
      <c r="GW585" s="68"/>
      <c r="GX585" s="68"/>
      <c r="GY585" s="68"/>
      <c r="GZ585" s="68"/>
      <c r="HA585" s="68"/>
      <c r="HB585" s="68"/>
      <c r="HC585" s="68"/>
      <c r="HD585" s="68"/>
      <c r="HE585" s="68"/>
      <c r="HF585" s="68"/>
      <c r="HG585" s="68"/>
      <c r="HH585" s="68"/>
      <c r="HI585" s="68"/>
      <c r="HJ585" s="68"/>
      <c r="HK585" s="68"/>
      <c r="HL585" s="68"/>
      <c r="HM585" s="68"/>
      <c r="HN585" s="68"/>
      <c r="HO585" s="68"/>
      <c r="HP585" s="68"/>
      <c r="HQ585" s="68"/>
      <c r="HR585" s="68"/>
      <c r="HS585" s="68"/>
      <c r="HT585" s="68"/>
      <c r="HU585" s="68"/>
      <c r="HV585" s="68"/>
      <c r="HW585" s="68"/>
      <c r="HX585" s="68"/>
      <c r="HY585" s="68"/>
      <c r="HZ585" s="68"/>
      <c r="IA585" s="68"/>
      <c r="IB585" s="68"/>
      <c r="IC585" s="68"/>
      <c r="ID585" s="68"/>
      <c r="IE585" s="68"/>
      <c r="IF585" s="68"/>
      <c r="IG585" s="68"/>
      <c r="IH585" s="68"/>
      <c r="II585" s="68"/>
      <c r="IJ585" s="68"/>
      <c r="IK585" s="68"/>
      <c r="IL585" s="68"/>
      <c r="IM585" s="68"/>
      <c r="IN585" s="68"/>
      <c r="IO585" s="68"/>
      <c r="IP585" s="68"/>
      <c r="IQ585" s="68"/>
      <c r="IR585" s="68"/>
    </row>
    <row r="586" spans="1:252" s="45" customFormat="1" ht="24.75" customHeight="1">
      <c r="A586" s="15">
        <v>583</v>
      </c>
      <c r="B586" s="14" t="s">
        <v>951</v>
      </c>
      <c r="C586" s="14" t="s">
        <v>1234</v>
      </c>
      <c r="D586" s="14" t="s">
        <v>169</v>
      </c>
      <c r="E586" s="14" t="s">
        <v>1265</v>
      </c>
      <c r="F586" s="14" t="s">
        <v>1266</v>
      </c>
      <c r="G586" s="14" t="s">
        <v>22</v>
      </c>
      <c r="H586" s="14">
        <v>57.6</v>
      </c>
      <c r="I586" s="15">
        <v>0</v>
      </c>
      <c r="J586" s="14">
        <v>23.04</v>
      </c>
      <c r="K586" s="62">
        <v>16</v>
      </c>
      <c r="L586" s="49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68"/>
      <c r="FG586" s="68"/>
      <c r="FH586" s="68"/>
      <c r="FI586" s="68"/>
      <c r="FJ586" s="68"/>
      <c r="FK586" s="68"/>
      <c r="FL586" s="68"/>
      <c r="FM586" s="68"/>
      <c r="FN586" s="68"/>
      <c r="FO586" s="68"/>
      <c r="FP586" s="68"/>
      <c r="FQ586" s="68"/>
      <c r="FR586" s="68"/>
      <c r="FS586" s="68"/>
      <c r="FT586" s="68"/>
      <c r="FU586" s="68"/>
      <c r="FV586" s="68"/>
      <c r="FW586" s="68"/>
      <c r="FX586" s="68"/>
      <c r="FY586" s="68"/>
      <c r="FZ586" s="68"/>
      <c r="GA586" s="68"/>
      <c r="GB586" s="68"/>
      <c r="GC586" s="68"/>
      <c r="GD586" s="68"/>
      <c r="GE586" s="68"/>
      <c r="GF586" s="68"/>
      <c r="GG586" s="68"/>
      <c r="GH586" s="68"/>
      <c r="GI586" s="68"/>
      <c r="GJ586" s="68"/>
      <c r="GK586" s="68"/>
      <c r="GL586" s="68"/>
      <c r="GM586" s="68"/>
      <c r="GN586" s="68"/>
      <c r="GO586" s="68"/>
      <c r="GP586" s="68"/>
      <c r="GQ586" s="68"/>
      <c r="GR586" s="68"/>
      <c r="GS586" s="68"/>
      <c r="GT586" s="68"/>
      <c r="GU586" s="68"/>
      <c r="GV586" s="68"/>
      <c r="GW586" s="68"/>
      <c r="GX586" s="68"/>
      <c r="GY586" s="68"/>
      <c r="GZ586" s="68"/>
      <c r="HA586" s="68"/>
      <c r="HB586" s="68"/>
      <c r="HC586" s="68"/>
      <c r="HD586" s="68"/>
      <c r="HE586" s="68"/>
      <c r="HF586" s="68"/>
      <c r="HG586" s="68"/>
      <c r="HH586" s="68"/>
      <c r="HI586" s="68"/>
      <c r="HJ586" s="68"/>
      <c r="HK586" s="68"/>
      <c r="HL586" s="68"/>
      <c r="HM586" s="68"/>
      <c r="HN586" s="68"/>
      <c r="HO586" s="68"/>
      <c r="HP586" s="68"/>
      <c r="HQ586" s="68"/>
      <c r="HR586" s="68"/>
      <c r="HS586" s="68"/>
      <c r="HT586" s="68"/>
      <c r="HU586" s="68"/>
      <c r="HV586" s="68"/>
      <c r="HW586" s="68"/>
      <c r="HX586" s="68"/>
      <c r="HY586" s="68"/>
      <c r="HZ586" s="68"/>
      <c r="IA586" s="68"/>
      <c r="IB586" s="68"/>
      <c r="IC586" s="68"/>
      <c r="ID586" s="68"/>
      <c r="IE586" s="68"/>
      <c r="IF586" s="68"/>
      <c r="IG586" s="68"/>
      <c r="IH586" s="68"/>
      <c r="II586" s="68"/>
      <c r="IJ586" s="68"/>
      <c r="IK586" s="68"/>
      <c r="IL586" s="68"/>
      <c r="IM586" s="68"/>
      <c r="IN586" s="68"/>
      <c r="IO586" s="68"/>
      <c r="IP586" s="68"/>
      <c r="IQ586" s="68"/>
      <c r="IR586" s="68"/>
    </row>
    <row r="587" spans="1:252" s="45" customFormat="1" ht="24.75" customHeight="1">
      <c r="A587" s="15">
        <v>584</v>
      </c>
      <c r="B587" s="14" t="s">
        <v>951</v>
      </c>
      <c r="C587" s="14" t="s">
        <v>1234</v>
      </c>
      <c r="D587" s="14" t="s">
        <v>169</v>
      </c>
      <c r="E587" s="14" t="s">
        <v>1267</v>
      </c>
      <c r="F587" s="14" t="s">
        <v>1268</v>
      </c>
      <c r="G587" s="14" t="s">
        <v>22</v>
      </c>
      <c r="H587" s="14">
        <v>57.6</v>
      </c>
      <c r="I587" s="15">
        <v>0</v>
      </c>
      <c r="J587" s="14">
        <v>23.04</v>
      </c>
      <c r="K587" s="62">
        <v>16</v>
      </c>
      <c r="L587" s="49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  <c r="EY587" s="68"/>
      <c r="EZ587" s="68"/>
      <c r="FA587" s="68"/>
      <c r="FB587" s="68"/>
      <c r="FC587" s="68"/>
      <c r="FD587" s="68"/>
      <c r="FE587" s="68"/>
      <c r="FF587" s="68"/>
      <c r="FG587" s="68"/>
      <c r="FH587" s="68"/>
      <c r="FI587" s="68"/>
      <c r="FJ587" s="68"/>
      <c r="FK587" s="68"/>
      <c r="FL587" s="68"/>
      <c r="FM587" s="68"/>
      <c r="FN587" s="68"/>
      <c r="FO587" s="68"/>
      <c r="FP587" s="68"/>
      <c r="FQ587" s="68"/>
      <c r="FR587" s="68"/>
      <c r="FS587" s="68"/>
      <c r="FT587" s="68"/>
      <c r="FU587" s="68"/>
      <c r="FV587" s="68"/>
      <c r="FW587" s="68"/>
      <c r="FX587" s="68"/>
      <c r="FY587" s="68"/>
      <c r="FZ587" s="68"/>
      <c r="GA587" s="68"/>
      <c r="GB587" s="68"/>
      <c r="GC587" s="68"/>
      <c r="GD587" s="68"/>
      <c r="GE587" s="68"/>
      <c r="GF587" s="68"/>
      <c r="GG587" s="68"/>
      <c r="GH587" s="68"/>
      <c r="GI587" s="68"/>
      <c r="GJ587" s="68"/>
      <c r="GK587" s="68"/>
      <c r="GL587" s="68"/>
      <c r="GM587" s="68"/>
      <c r="GN587" s="68"/>
      <c r="GO587" s="68"/>
      <c r="GP587" s="68"/>
      <c r="GQ587" s="68"/>
      <c r="GR587" s="68"/>
      <c r="GS587" s="68"/>
      <c r="GT587" s="68"/>
      <c r="GU587" s="68"/>
      <c r="GV587" s="68"/>
      <c r="GW587" s="68"/>
      <c r="GX587" s="68"/>
      <c r="GY587" s="68"/>
      <c r="GZ587" s="68"/>
      <c r="HA587" s="68"/>
      <c r="HB587" s="68"/>
      <c r="HC587" s="68"/>
      <c r="HD587" s="68"/>
      <c r="HE587" s="68"/>
      <c r="HF587" s="68"/>
      <c r="HG587" s="68"/>
      <c r="HH587" s="68"/>
      <c r="HI587" s="68"/>
      <c r="HJ587" s="68"/>
      <c r="HK587" s="68"/>
      <c r="HL587" s="68"/>
      <c r="HM587" s="68"/>
      <c r="HN587" s="68"/>
      <c r="HO587" s="68"/>
      <c r="HP587" s="68"/>
      <c r="HQ587" s="68"/>
      <c r="HR587" s="68"/>
      <c r="HS587" s="68"/>
      <c r="HT587" s="68"/>
      <c r="HU587" s="68"/>
      <c r="HV587" s="68"/>
      <c r="HW587" s="68"/>
      <c r="HX587" s="68"/>
      <c r="HY587" s="68"/>
      <c r="HZ587" s="68"/>
      <c r="IA587" s="68"/>
      <c r="IB587" s="68"/>
      <c r="IC587" s="68"/>
      <c r="ID587" s="68"/>
      <c r="IE587" s="68"/>
      <c r="IF587" s="68"/>
      <c r="IG587" s="68"/>
      <c r="IH587" s="68"/>
      <c r="II587" s="68"/>
      <c r="IJ587" s="68"/>
      <c r="IK587" s="68"/>
      <c r="IL587" s="68"/>
      <c r="IM587" s="68"/>
      <c r="IN587" s="68"/>
      <c r="IO587" s="68"/>
      <c r="IP587" s="68"/>
      <c r="IQ587" s="68"/>
      <c r="IR587" s="68"/>
    </row>
    <row r="588" spans="1:252" s="45" customFormat="1" ht="24.75" customHeight="1">
      <c r="A588" s="15">
        <v>585</v>
      </c>
      <c r="B588" s="14" t="s">
        <v>951</v>
      </c>
      <c r="C588" s="14" t="s">
        <v>1234</v>
      </c>
      <c r="D588" s="14" t="s">
        <v>169</v>
      </c>
      <c r="E588" s="14" t="s">
        <v>1269</v>
      </c>
      <c r="F588" s="14" t="s">
        <v>1270</v>
      </c>
      <c r="G588" s="14" t="s">
        <v>22</v>
      </c>
      <c r="H588" s="14">
        <v>57.6</v>
      </c>
      <c r="I588" s="15">
        <v>0</v>
      </c>
      <c r="J588" s="14">
        <v>23.04</v>
      </c>
      <c r="K588" s="62">
        <v>16</v>
      </c>
      <c r="L588" s="49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  <c r="EY588" s="68"/>
      <c r="EZ588" s="68"/>
      <c r="FA588" s="68"/>
      <c r="FB588" s="68"/>
      <c r="FC588" s="68"/>
      <c r="FD588" s="68"/>
      <c r="FE588" s="68"/>
      <c r="FF588" s="68"/>
      <c r="FG588" s="68"/>
      <c r="FH588" s="68"/>
      <c r="FI588" s="68"/>
      <c r="FJ588" s="68"/>
      <c r="FK588" s="68"/>
      <c r="FL588" s="68"/>
      <c r="FM588" s="68"/>
      <c r="FN588" s="68"/>
      <c r="FO588" s="68"/>
      <c r="FP588" s="68"/>
      <c r="FQ588" s="68"/>
      <c r="FR588" s="68"/>
      <c r="FS588" s="68"/>
      <c r="FT588" s="68"/>
      <c r="FU588" s="68"/>
      <c r="FV588" s="68"/>
      <c r="FW588" s="68"/>
      <c r="FX588" s="68"/>
      <c r="FY588" s="68"/>
      <c r="FZ588" s="68"/>
      <c r="GA588" s="68"/>
      <c r="GB588" s="68"/>
      <c r="GC588" s="68"/>
      <c r="GD588" s="68"/>
      <c r="GE588" s="68"/>
      <c r="GF588" s="68"/>
      <c r="GG588" s="68"/>
      <c r="GH588" s="68"/>
      <c r="GI588" s="68"/>
      <c r="GJ588" s="68"/>
      <c r="GK588" s="68"/>
      <c r="GL588" s="68"/>
      <c r="GM588" s="68"/>
      <c r="GN588" s="68"/>
      <c r="GO588" s="68"/>
      <c r="GP588" s="68"/>
      <c r="GQ588" s="68"/>
      <c r="GR588" s="68"/>
      <c r="GS588" s="68"/>
      <c r="GT588" s="68"/>
      <c r="GU588" s="68"/>
      <c r="GV588" s="68"/>
      <c r="GW588" s="68"/>
      <c r="GX588" s="68"/>
      <c r="GY588" s="68"/>
      <c r="GZ588" s="68"/>
      <c r="HA588" s="68"/>
      <c r="HB588" s="68"/>
      <c r="HC588" s="68"/>
      <c r="HD588" s="68"/>
      <c r="HE588" s="68"/>
      <c r="HF588" s="68"/>
      <c r="HG588" s="68"/>
      <c r="HH588" s="68"/>
      <c r="HI588" s="68"/>
      <c r="HJ588" s="68"/>
      <c r="HK588" s="68"/>
      <c r="HL588" s="68"/>
      <c r="HM588" s="68"/>
      <c r="HN588" s="68"/>
      <c r="HO588" s="68"/>
      <c r="HP588" s="68"/>
      <c r="HQ588" s="68"/>
      <c r="HR588" s="68"/>
      <c r="HS588" s="68"/>
      <c r="HT588" s="68"/>
      <c r="HU588" s="68"/>
      <c r="HV588" s="68"/>
      <c r="HW588" s="68"/>
      <c r="HX588" s="68"/>
      <c r="HY588" s="68"/>
      <c r="HZ588" s="68"/>
      <c r="IA588" s="68"/>
      <c r="IB588" s="68"/>
      <c r="IC588" s="68"/>
      <c r="ID588" s="68"/>
      <c r="IE588" s="68"/>
      <c r="IF588" s="68"/>
      <c r="IG588" s="68"/>
      <c r="IH588" s="68"/>
      <c r="II588" s="68"/>
      <c r="IJ588" s="68"/>
      <c r="IK588" s="68"/>
      <c r="IL588" s="68"/>
      <c r="IM588" s="68"/>
      <c r="IN588" s="68"/>
      <c r="IO588" s="68"/>
      <c r="IP588" s="68"/>
      <c r="IQ588" s="68"/>
      <c r="IR588" s="68"/>
    </row>
    <row r="589" spans="1:252" s="45" customFormat="1" ht="24.75" customHeight="1">
      <c r="A589" s="15">
        <v>586</v>
      </c>
      <c r="B589" s="14" t="s">
        <v>951</v>
      </c>
      <c r="C589" s="49" t="s">
        <v>1271</v>
      </c>
      <c r="D589" s="14" t="s">
        <v>169</v>
      </c>
      <c r="E589" s="49" t="s">
        <v>1272</v>
      </c>
      <c r="F589" s="67" t="s">
        <v>1273</v>
      </c>
      <c r="G589" s="49" t="s">
        <v>22</v>
      </c>
      <c r="H589" s="49">
        <v>59.2</v>
      </c>
      <c r="I589" s="49">
        <v>84.6</v>
      </c>
      <c r="J589" s="49">
        <f aca="true" t="shared" si="33" ref="J589:J594">(H589*0.4)+(I589*0.6)</f>
        <v>74.44</v>
      </c>
      <c r="K589" s="49">
        <v>1</v>
      </c>
      <c r="L589" s="49" t="s">
        <v>19</v>
      </c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  <c r="IB589" s="55"/>
      <c r="IC589" s="55"/>
      <c r="ID589" s="55"/>
      <c r="IE589" s="55"/>
      <c r="IF589" s="55"/>
      <c r="IG589" s="55"/>
      <c r="IH589" s="55"/>
      <c r="II589" s="55"/>
      <c r="IJ589" s="55"/>
      <c r="IK589" s="55"/>
      <c r="IL589" s="55"/>
      <c r="IM589" s="55"/>
      <c r="IN589" s="55"/>
      <c r="IO589" s="55"/>
      <c r="IP589" s="55"/>
      <c r="IQ589" s="55"/>
      <c r="IR589" s="55"/>
    </row>
    <row r="590" spans="1:252" s="45" customFormat="1" ht="24.75" customHeight="1">
      <c r="A590" s="15">
        <v>587</v>
      </c>
      <c r="B590" s="14" t="s">
        <v>951</v>
      </c>
      <c r="C590" s="49" t="s">
        <v>1271</v>
      </c>
      <c r="D590" s="14" t="s">
        <v>169</v>
      </c>
      <c r="E590" s="49" t="s">
        <v>1274</v>
      </c>
      <c r="F590" s="67" t="s">
        <v>1275</v>
      </c>
      <c r="G590" s="49" t="s">
        <v>22</v>
      </c>
      <c r="H590" s="49">
        <v>68</v>
      </c>
      <c r="I590" s="49">
        <v>77.4</v>
      </c>
      <c r="J590" s="49">
        <f t="shared" si="33"/>
        <v>73.64000000000001</v>
      </c>
      <c r="K590" s="49">
        <v>2</v>
      </c>
      <c r="L590" s="49" t="s">
        <v>19</v>
      </c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  <c r="II590" s="55"/>
      <c r="IJ590" s="55"/>
      <c r="IK590" s="55"/>
      <c r="IL590" s="55"/>
      <c r="IM590" s="55"/>
      <c r="IN590" s="55"/>
      <c r="IO590" s="55"/>
      <c r="IP590" s="55"/>
      <c r="IQ590" s="55"/>
      <c r="IR590" s="55"/>
    </row>
    <row r="591" spans="1:252" s="46" customFormat="1" ht="24.75" customHeight="1">
      <c r="A591" s="15">
        <v>588</v>
      </c>
      <c r="B591" s="14" t="s">
        <v>951</v>
      </c>
      <c r="C591" s="49" t="s">
        <v>1271</v>
      </c>
      <c r="D591" s="14" t="s">
        <v>169</v>
      </c>
      <c r="E591" s="49" t="s">
        <v>1276</v>
      </c>
      <c r="F591" s="67" t="s">
        <v>1277</v>
      </c>
      <c r="G591" s="49" t="s">
        <v>22</v>
      </c>
      <c r="H591" s="49">
        <v>57.6</v>
      </c>
      <c r="I591" s="49">
        <v>82</v>
      </c>
      <c r="J591" s="49">
        <f t="shared" si="33"/>
        <v>72.24</v>
      </c>
      <c r="K591" s="49">
        <v>3</v>
      </c>
      <c r="L591" s="49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  <c r="HZ591" s="55"/>
      <c r="IA591" s="55"/>
      <c r="IB591" s="55"/>
      <c r="IC591" s="55"/>
      <c r="ID591" s="55"/>
      <c r="IE591" s="55"/>
      <c r="IF591" s="55"/>
      <c r="IG591" s="55"/>
      <c r="IH591" s="55"/>
      <c r="II591" s="55"/>
      <c r="IJ591" s="55"/>
      <c r="IK591" s="55"/>
      <c r="IL591" s="55"/>
      <c r="IM591" s="55"/>
      <c r="IN591" s="55"/>
      <c r="IO591" s="55"/>
      <c r="IP591" s="55"/>
      <c r="IQ591" s="55"/>
      <c r="IR591" s="55"/>
    </row>
    <row r="592" spans="1:252" s="45" customFormat="1" ht="24.75" customHeight="1">
      <c r="A592" s="15">
        <v>589</v>
      </c>
      <c r="B592" s="14" t="s">
        <v>951</v>
      </c>
      <c r="C592" s="49" t="s">
        <v>1271</v>
      </c>
      <c r="D592" s="14" t="s">
        <v>169</v>
      </c>
      <c r="E592" s="49" t="s">
        <v>1278</v>
      </c>
      <c r="F592" s="67" t="s">
        <v>1279</v>
      </c>
      <c r="G592" s="49" t="s">
        <v>22</v>
      </c>
      <c r="H592" s="49">
        <v>60.8</v>
      </c>
      <c r="I592" s="49">
        <v>78.4</v>
      </c>
      <c r="J592" s="49">
        <f t="shared" si="33"/>
        <v>71.36</v>
      </c>
      <c r="K592" s="49">
        <v>4</v>
      </c>
      <c r="L592" s="49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  <c r="HZ592" s="55"/>
      <c r="IA592" s="55"/>
      <c r="IB592" s="55"/>
      <c r="IC592" s="55"/>
      <c r="ID592" s="55"/>
      <c r="IE592" s="55"/>
      <c r="IF592" s="55"/>
      <c r="IG592" s="55"/>
      <c r="IH592" s="55"/>
      <c r="II592" s="55"/>
      <c r="IJ592" s="55"/>
      <c r="IK592" s="55"/>
      <c r="IL592" s="55"/>
      <c r="IM592" s="55"/>
      <c r="IN592" s="55"/>
      <c r="IO592" s="55"/>
      <c r="IP592" s="55"/>
      <c r="IQ592" s="55"/>
      <c r="IR592" s="55"/>
    </row>
    <row r="593" spans="1:252" s="45" customFormat="1" ht="24.75" customHeight="1">
      <c r="A593" s="15">
        <v>590</v>
      </c>
      <c r="B593" s="14" t="s">
        <v>951</v>
      </c>
      <c r="C593" s="49" t="s">
        <v>1271</v>
      </c>
      <c r="D593" s="14" t="s">
        <v>169</v>
      </c>
      <c r="E593" s="49" t="s">
        <v>1280</v>
      </c>
      <c r="F593" s="67" t="s">
        <v>1281</v>
      </c>
      <c r="G593" s="49" t="s">
        <v>22</v>
      </c>
      <c r="H593" s="49">
        <v>60.8</v>
      </c>
      <c r="I593" s="49">
        <v>0</v>
      </c>
      <c r="J593" s="49">
        <f t="shared" si="33"/>
        <v>24.32</v>
      </c>
      <c r="K593" s="49">
        <v>5</v>
      </c>
      <c r="L593" s="49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  <c r="IB593" s="55"/>
      <c r="IC593" s="55"/>
      <c r="ID593" s="55"/>
      <c r="IE593" s="55"/>
      <c r="IF593" s="55"/>
      <c r="IG593" s="55"/>
      <c r="IH593" s="55"/>
      <c r="II593" s="55"/>
      <c r="IJ593" s="55"/>
      <c r="IK593" s="55"/>
      <c r="IL593" s="55"/>
      <c r="IM593" s="55"/>
      <c r="IN593" s="55"/>
      <c r="IO593" s="55"/>
      <c r="IP593" s="55"/>
      <c r="IQ593" s="55"/>
      <c r="IR593" s="55"/>
    </row>
    <row r="594" spans="1:252" s="45" customFormat="1" ht="24.75" customHeight="1">
      <c r="A594" s="15">
        <v>591</v>
      </c>
      <c r="B594" s="14" t="s">
        <v>951</v>
      </c>
      <c r="C594" s="14" t="s">
        <v>1271</v>
      </c>
      <c r="D594" s="14" t="s">
        <v>169</v>
      </c>
      <c r="E594" s="14" t="s">
        <v>1282</v>
      </c>
      <c r="F594" s="14" t="s">
        <v>1283</v>
      </c>
      <c r="G594" s="14" t="s">
        <v>22</v>
      </c>
      <c r="H594" s="14">
        <v>54.4</v>
      </c>
      <c r="I594" s="14">
        <v>0</v>
      </c>
      <c r="J594" s="49">
        <f t="shared" si="33"/>
        <v>21.76</v>
      </c>
      <c r="K594" s="14">
        <v>6</v>
      </c>
      <c r="L594" s="49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  <c r="II594" s="55"/>
      <c r="IJ594" s="55"/>
      <c r="IK594" s="55"/>
      <c r="IL594" s="55"/>
      <c r="IM594" s="55"/>
      <c r="IN594" s="55"/>
      <c r="IO594" s="55"/>
      <c r="IP594" s="55"/>
      <c r="IQ594" s="55"/>
      <c r="IR594" s="55"/>
    </row>
    <row r="595" spans="1:252" s="45" customFormat="1" ht="24.75" customHeight="1">
      <c r="A595" s="15">
        <v>592</v>
      </c>
      <c r="B595" s="14" t="s">
        <v>951</v>
      </c>
      <c r="C595" s="49" t="s">
        <v>1284</v>
      </c>
      <c r="D595" s="14" t="s">
        <v>169</v>
      </c>
      <c r="E595" s="49" t="s">
        <v>1285</v>
      </c>
      <c r="F595" s="67" t="s">
        <v>1286</v>
      </c>
      <c r="G595" s="49" t="s">
        <v>22</v>
      </c>
      <c r="H595" s="49">
        <v>54.4</v>
      </c>
      <c r="I595" s="15">
        <v>77.8</v>
      </c>
      <c r="J595" s="49">
        <v>68.44</v>
      </c>
      <c r="K595" s="49">
        <v>1</v>
      </c>
      <c r="L595" s="49" t="s">
        <v>19</v>
      </c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  <c r="EF595" s="68"/>
      <c r="EG595" s="68"/>
      <c r="EH595" s="68"/>
      <c r="EI595" s="68"/>
      <c r="EJ595" s="68"/>
      <c r="EK595" s="68"/>
      <c r="EL595" s="68"/>
      <c r="EM595" s="68"/>
      <c r="EN595" s="68"/>
      <c r="EO595" s="68"/>
      <c r="EP595" s="68"/>
      <c r="EQ595" s="68"/>
      <c r="ER595" s="68"/>
      <c r="ES595" s="68"/>
      <c r="ET595" s="68"/>
      <c r="EU595" s="68"/>
      <c r="EV595" s="68"/>
      <c r="EW595" s="68"/>
      <c r="EX595" s="68"/>
      <c r="EY595" s="68"/>
      <c r="EZ595" s="68"/>
      <c r="FA595" s="68"/>
      <c r="FB595" s="68"/>
      <c r="FC595" s="68"/>
      <c r="FD595" s="68"/>
      <c r="FE595" s="68"/>
      <c r="FF595" s="68"/>
      <c r="FG595" s="68"/>
      <c r="FH595" s="68"/>
      <c r="FI595" s="68"/>
      <c r="FJ595" s="68"/>
      <c r="FK595" s="68"/>
      <c r="FL595" s="68"/>
      <c r="FM595" s="68"/>
      <c r="FN595" s="68"/>
      <c r="FO595" s="68"/>
      <c r="FP595" s="68"/>
      <c r="FQ595" s="68"/>
      <c r="FR595" s="68"/>
      <c r="FS595" s="68"/>
      <c r="FT595" s="68"/>
      <c r="FU595" s="68"/>
      <c r="FV595" s="68"/>
      <c r="FW595" s="68"/>
      <c r="FX595" s="68"/>
      <c r="FY595" s="68"/>
      <c r="FZ595" s="68"/>
      <c r="GA595" s="68"/>
      <c r="GB595" s="68"/>
      <c r="GC595" s="68"/>
      <c r="GD595" s="68"/>
      <c r="GE595" s="68"/>
      <c r="GF595" s="68"/>
      <c r="GG595" s="68"/>
      <c r="GH595" s="68"/>
      <c r="GI595" s="68"/>
      <c r="GJ595" s="68"/>
      <c r="GK595" s="68"/>
      <c r="GL595" s="68"/>
      <c r="GM595" s="68"/>
      <c r="GN595" s="68"/>
      <c r="GO595" s="68"/>
      <c r="GP595" s="68"/>
      <c r="GQ595" s="68"/>
      <c r="GR595" s="68"/>
      <c r="GS595" s="68"/>
      <c r="GT595" s="68"/>
      <c r="GU595" s="68"/>
      <c r="GV595" s="68"/>
      <c r="GW595" s="68"/>
      <c r="GX595" s="68"/>
      <c r="GY595" s="68"/>
      <c r="GZ595" s="68"/>
      <c r="HA595" s="68"/>
      <c r="HB595" s="68"/>
      <c r="HC595" s="68"/>
      <c r="HD595" s="68"/>
      <c r="HE595" s="68"/>
      <c r="HF595" s="68"/>
      <c r="HG595" s="68"/>
      <c r="HH595" s="68"/>
      <c r="HI595" s="68"/>
      <c r="HJ595" s="68"/>
      <c r="HK595" s="68"/>
      <c r="HL595" s="68"/>
      <c r="HM595" s="68"/>
      <c r="HN595" s="68"/>
      <c r="HO595" s="68"/>
      <c r="HP595" s="68"/>
      <c r="HQ595" s="68"/>
      <c r="HR595" s="68"/>
      <c r="HS595" s="68"/>
      <c r="HT595" s="68"/>
      <c r="HU595" s="68"/>
      <c r="HV595" s="68"/>
      <c r="HW595" s="68"/>
      <c r="HX595" s="68"/>
      <c r="HY595" s="68"/>
      <c r="HZ595" s="68"/>
      <c r="IA595" s="68"/>
      <c r="IB595" s="68"/>
      <c r="IC595" s="68"/>
      <c r="ID595" s="68"/>
      <c r="IE595" s="68"/>
      <c r="IF595" s="68"/>
      <c r="IG595" s="68"/>
      <c r="IH595" s="68"/>
      <c r="II595" s="68"/>
      <c r="IJ595" s="68"/>
      <c r="IK595" s="68"/>
      <c r="IL595" s="68"/>
      <c r="IM595" s="68"/>
      <c r="IN595" s="68"/>
      <c r="IO595" s="68"/>
      <c r="IP595" s="68"/>
      <c r="IQ595" s="68"/>
      <c r="IR595" s="68"/>
    </row>
    <row r="596" spans="1:252" s="45" customFormat="1" ht="24.75" customHeight="1">
      <c r="A596" s="15">
        <v>593</v>
      </c>
      <c r="B596" s="14" t="s">
        <v>951</v>
      </c>
      <c r="C596" s="49" t="s">
        <v>1284</v>
      </c>
      <c r="D596" s="14" t="s">
        <v>169</v>
      </c>
      <c r="E596" s="49" t="s">
        <v>1287</v>
      </c>
      <c r="F596" s="67" t="s">
        <v>1288</v>
      </c>
      <c r="G596" s="49" t="s">
        <v>22</v>
      </c>
      <c r="H596" s="49">
        <v>48</v>
      </c>
      <c r="I596" s="15">
        <v>80.8</v>
      </c>
      <c r="J596" s="49">
        <v>67.68</v>
      </c>
      <c r="K596" s="49">
        <v>2</v>
      </c>
      <c r="L596" s="49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  <c r="EF596" s="68"/>
      <c r="EG596" s="68"/>
      <c r="EH596" s="68"/>
      <c r="EI596" s="68"/>
      <c r="EJ596" s="68"/>
      <c r="EK596" s="68"/>
      <c r="EL596" s="68"/>
      <c r="EM596" s="68"/>
      <c r="EN596" s="68"/>
      <c r="EO596" s="68"/>
      <c r="EP596" s="68"/>
      <c r="EQ596" s="68"/>
      <c r="ER596" s="68"/>
      <c r="ES596" s="68"/>
      <c r="ET596" s="68"/>
      <c r="EU596" s="68"/>
      <c r="EV596" s="68"/>
      <c r="EW596" s="68"/>
      <c r="EX596" s="68"/>
      <c r="EY596" s="68"/>
      <c r="EZ596" s="68"/>
      <c r="FA596" s="68"/>
      <c r="FB596" s="68"/>
      <c r="FC596" s="68"/>
      <c r="FD596" s="68"/>
      <c r="FE596" s="68"/>
      <c r="FF596" s="68"/>
      <c r="FG596" s="68"/>
      <c r="FH596" s="68"/>
      <c r="FI596" s="68"/>
      <c r="FJ596" s="68"/>
      <c r="FK596" s="68"/>
      <c r="FL596" s="68"/>
      <c r="FM596" s="68"/>
      <c r="FN596" s="68"/>
      <c r="FO596" s="68"/>
      <c r="FP596" s="68"/>
      <c r="FQ596" s="68"/>
      <c r="FR596" s="68"/>
      <c r="FS596" s="68"/>
      <c r="FT596" s="68"/>
      <c r="FU596" s="68"/>
      <c r="FV596" s="68"/>
      <c r="FW596" s="68"/>
      <c r="FX596" s="68"/>
      <c r="FY596" s="68"/>
      <c r="FZ596" s="68"/>
      <c r="GA596" s="68"/>
      <c r="GB596" s="68"/>
      <c r="GC596" s="68"/>
      <c r="GD596" s="68"/>
      <c r="GE596" s="68"/>
      <c r="GF596" s="68"/>
      <c r="GG596" s="68"/>
      <c r="GH596" s="68"/>
      <c r="GI596" s="68"/>
      <c r="GJ596" s="68"/>
      <c r="GK596" s="68"/>
      <c r="GL596" s="68"/>
      <c r="GM596" s="68"/>
      <c r="GN596" s="68"/>
      <c r="GO596" s="68"/>
      <c r="GP596" s="68"/>
      <c r="GQ596" s="68"/>
      <c r="GR596" s="68"/>
      <c r="GS596" s="68"/>
      <c r="GT596" s="68"/>
      <c r="GU596" s="68"/>
      <c r="GV596" s="68"/>
      <c r="GW596" s="68"/>
      <c r="GX596" s="68"/>
      <c r="GY596" s="68"/>
      <c r="GZ596" s="68"/>
      <c r="HA596" s="68"/>
      <c r="HB596" s="68"/>
      <c r="HC596" s="68"/>
      <c r="HD596" s="68"/>
      <c r="HE596" s="68"/>
      <c r="HF596" s="68"/>
      <c r="HG596" s="68"/>
      <c r="HH596" s="68"/>
      <c r="HI596" s="68"/>
      <c r="HJ596" s="68"/>
      <c r="HK596" s="68"/>
      <c r="HL596" s="68"/>
      <c r="HM596" s="68"/>
      <c r="HN596" s="68"/>
      <c r="HO596" s="68"/>
      <c r="HP596" s="68"/>
      <c r="HQ596" s="68"/>
      <c r="HR596" s="68"/>
      <c r="HS596" s="68"/>
      <c r="HT596" s="68"/>
      <c r="HU596" s="68"/>
      <c r="HV596" s="68"/>
      <c r="HW596" s="68"/>
      <c r="HX596" s="68"/>
      <c r="HY596" s="68"/>
      <c r="HZ596" s="68"/>
      <c r="IA596" s="68"/>
      <c r="IB596" s="68"/>
      <c r="IC596" s="68"/>
      <c r="ID596" s="68"/>
      <c r="IE596" s="68"/>
      <c r="IF596" s="68"/>
      <c r="IG596" s="68"/>
      <c r="IH596" s="68"/>
      <c r="II596" s="68"/>
      <c r="IJ596" s="68"/>
      <c r="IK596" s="68"/>
      <c r="IL596" s="68"/>
      <c r="IM596" s="68"/>
      <c r="IN596" s="68"/>
      <c r="IO596" s="68"/>
      <c r="IP596" s="68"/>
      <c r="IQ596" s="68"/>
      <c r="IR596" s="68"/>
    </row>
    <row r="597" spans="1:252" s="45" customFormat="1" ht="24.75" customHeight="1">
      <c r="A597" s="15">
        <v>594</v>
      </c>
      <c r="B597" s="14" t="s">
        <v>951</v>
      </c>
      <c r="C597" s="49" t="s">
        <v>1284</v>
      </c>
      <c r="D597" s="14" t="s">
        <v>169</v>
      </c>
      <c r="E597" s="49" t="s">
        <v>1289</v>
      </c>
      <c r="F597" s="67" t="s">
        <v>1290</v>
      </c>
      <c r="G597" s="49" t="s">
        <v>22</v>
      </c>
      <c r="H597" s="49">
        <v>40.8</v>
      </c>
      <c r="I597" s="15">
        <v>0</v>
      </c>
      <c r="J597" s="49">
        <v>16.32</v>
      </c>
      <c r="K597" s="49">
        <v>3</v>
      </c>
      <c r="L597" s="49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  <c r="EF597" s="68"/>
      <c r="EG597" s="68"/>
      <c r="EH597" s="68"/>
      <c r="EI597" s="68"/>
      <c r="EJ597" s="68"/>
      <c r="EK597" s="68"/>
      <c r="EL597" s="68"/>
      <c r="EM597" s="68"/>
      <c r="EN597" s="68"/>
      <c r="EO597" s="68"/>
      <c r="EP597" s="68"/>
      <c r="EQ597" s="68"/>
      <c r="ER597" s="68"/>
      <c r="ES597" s="68"/>
      <c r="ET597" s="68"/>
      <c r="EU597" s="68"/>
      <c r="EV597" s="68"/>
      <c r="EW597" s="68"/>
      <c r="EX597" s="68"/>
      <c r="EY597" s="68"/>
      <c r="EZ597" s="68"/>
      <c r="FA597" s="68"/>
      <c r="FB597" s="68"/>
      <c r="FC597" s="68"/>
      <c r="FD597" s="68"/>
      <c r="FE597" s="68"/>
      <c r="FF597" s="68"/>
      <c r="FG597" s="68"/>
      <c r="FH597" s="68"/>
      <c r="FI597" s="68"/>
      <c r="FJ597" s="68"/>
      <c r="FK597" s="68"/>
      <c r="FL597" s="68"/>
      <c r="FM597" s="68"/>
      <c r="FN597" s="68"/>
      <c r="FO597" s="68"/>
      <c r="FP597" s="68"/>
      <c r="FQ597" s="68"/>
      <c r="FR597" s="68"/>
      <c r="FS597" s="68"/>
      <c r="FT597" s="68"/>
      <c r="FU597" s="68"/>
      <c r="FV597" s="68"/>
      <c r="FW597" s="68"/>
      <c r="FX597" s="68"/>
      <c r="FY597" s="68"/>
      <c r="FZ597" s="68"/>
      <c r="GA597" s="68"/>
      <c r="GB597" s="68"/>
      <c r="GC597" s="68"/>
      <c r="GD597" s="68"/>
      <c r="GE597" s="68"/>
      <c r="GF597" s="68"/>
      <c r="GG597" s="68"/>
      <c r="GH597" s="68"/>
      <c r="GI597" s="68"/>
      <c r="GJ597" s="68"/>
      <c r="GK597" s="68"/>
      <c r="GL597" s="68"/>
      <c r="GM597" s="68"/>
      <c r="GN597" s="68"/>
      <c r="GO597" s="68"/>
      <c r="GP597" s="68"/>
      <c r="GQ597" s="68"/>
      <c r="GR597" s="68"/>
      <c r="GS597" s="68"/>
      <c r="GT597" s="68"/>
      <c r="GU597" s="68"/>
      <c r="GV597" s="68"/>
      <c r="GW597" s="68"/>
      <c r="GX597" s="68"/>
      <c r="GY597" s="68"/>
      <c r="GZ597" s="68"/>
      <c r="HA597" s="68"/>
      <c r="HB597" s="68"/>
      <c r="HC597" s="68"/>
      <c r="HD597" s="68"/>
      <c r="HE597" s="68"/>
      <c r="HF597" s="68"/>
      <c r="HG597" s="68"/>
      <c r="HH597" s="68"/>
      <c r="HI597" s="68"/>
      <c r="HJ597" s="68"/>
      <c r="HK597" s="68"/>
      <c r="HL597" s="68"/>
      <c r="HM597" s="68"/>
      <c r="HN597" s="68"/>
      <c r="HO597" s="68"/>
      <c r="HP597" s="68"/>
      <c r="HQ597" s="68"/>
      <c r="HR597" s="68"/>
      <c r="HS597" s="68"/>
      <c r="HT597" s="68"/>
      <c r="HU597" s="68"/>
      <c r="HV597" s="68"/>
      <c r="HW597" s="68"/>
      <c r="HX597" s="68"/>
      <c r="HY597" s="68"/>
      <c r="HZ597" s="68"/>
      <c r="IA597" s="68"/>
      <c r="IB597" s="68"/>
      <c r="IC597" s="68"/>
      <c r="ID597" s="68"/>
      <c r="IE597" s="68"/>
      <c r="IF597" s="68"/>
      <c r="IG597" s="68"/>
      <c r="IH597" s="68"/>
      <c r="II597" s="68"/>
      <c r="IJ597" s="68"/>
      <c r="IK597" s="68"/>
      <c r="IL597" s="68"/>
      <c r="IM597" s="68"/>
      <c r="IN597" s="68"/>
      <c r="IO597" s="68"/>
      <c r="IP597" s="68"/>
      <c r="IQ597" s="68"/>
      <c r="IR597" s="68"/>
    </row>
    <row r="598" spans="1:252" s="45" customFormat="1" ht="24.75" customHeight="1">
      <c r="A598" s="15">
        <v>595</v>
      </c>
      <c r="B598" s="14" t="s">
        <v>951</v>
      </c>
      <c r="C598" s="49" t="s">
        <v>1291</v>
      </c>
      <c r="D598" s="14" t="s">
        <v>169</v>
      </c>
      <c r="E598" s="49" t="s">
        <v>1292</v>
      </c>
      <c r="F598" s="67" t="s">
        <v>1293</v>
      </c>
      <c r="G598" s="49" t="s">
        <v>22</v>
      </c>
      <c r="H598" s="49">
        <v>67.2</v>
      </c>
      <c r="I598" s="15">
        <v>82.8</v>
      </c>
      <c r="J598" s="49">
        <v>76.56</v>
      </c>
      <c r="K598" s="62">
        <v>1</v>
      </c>
      <c r="L598" s="49" t="s">
        <v>19</v>
      </c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  <c r="EF598" s="68"/>
      <c r="EG598" s="68"/>
      <c r="EH598" s="68"/>
      <c r="EI598" s="68"/>
      <c r="EJ598" s="68"/>
      <c r="EK598" s="68"/>
      <c r="EL598" s="68"/>
      <c r="EM598" s="68"/>
      <c r="EN598" s="68"/>
      <c r="EO598" s="68"/>
      <c r="EP598" s="68"/>
      <c r="EQ598" s="68"/>
      <c r="ER598" s="68"/>
      <c r="ES598" s="68"/>
      <c r="ET598" s="68"/>
      <c r="EU598" s="68"/>
      <c r="EV598" s="68"/>
      <c r="EW598" s="68"/>
      <c r="EX598" s="68"/>
      <c r="EY598" s="68"/>
      <c r="EZ598" s="68"/>
      <c r="FA598" s="68"/>
      <c r="FB598" s="68"/>
      <c r="FC598" s="68"/>
      <c r="FD598" s="68"/>
      <c r="FE598" s="68"/>
      <c r="FF598" s="68"/>
      <c r="FG598" s="68"/>
      <c r="FH598" s="68"/>
      <c r="FI598" s="68"/>
      <c r="FJ598" s="68"/>
      <c r="FK598" s="68"/>
      <c r="FL598" s="68"/>
      <c r="FM598" s="68"/>
      <c r="FN598" s="68"/>
      <c r="FO598" s="68"/>
      <c r="FP598" s="68"/>
      <c r="FQ598" s="68"/>
      <c r="FR598" s="68"/>
      <c r="FS598" s="68"/>
      <c r="FT598" s="68"/>
      <c r="FU598" s="68"/>
      <c r="FV598" s="68"/>
      <c r="FW598" s="68"/>
      <c r="FX598" s="68"/>
      <c r="FY598" s="68"/>
      <c r="FZ598" s="68"/>
      <c r="GA598" s="68"/>
      <c r="GB598" s="68"/>
      <c r="GC598" s="68"/>
      <c r="GD598" s="68"/>
      <c r="GE598" s="68"/>
      <c r="GF598" s="68"/>
      <c r="GG598" s="68"/>
      <c r="GH598" s="68"/>
      <c r="GI598" s="68"/>
      <c r="GJ598" s="68"/>
      <c r="GK598" s="68"/>
      <c r="GL598" s="68"/>
      <c r="GM598" s="68"/>
      <c r="GN598" s="68"/>
      <c r="GO598" s="68"/>
      <c r="GP598" s="68"/>
      <c r="GQ598" s="68"/>
      <c r="GR598" s="68"/>
      <c r="GS598" s="68"/>
      <c r="GT598" s="68"/>
      <c r="GU598" s="68"/>
      <c r="GV598" s="68"/>
      <c r="GW598" s="68"/>
      <c r="GX598" s="68"/>
      <c r="GY598" s="68"/>
      <c r="GZ598" s="68"/>
      <c r="HA598" s="68"/>
      <c r="HB598" s="68"/>
      <c r="HC598" s="68"/>
      <c r="HD598" s="68"/>
      <c r="HE598" s="68"/>
      <c r="HF598" s="68"/>
      <c r="HG598" s="68"/>
      <c r="HH598" s="68"/>
      <c r="HI598" s="68"/>
      <c r="HJ598" s="68"/>
      <c r="HK598" s="68"/>
      <c r="HL598" s="68"/>
      <c r="HM598" s="68"/>
      <c r="HN598" s="68"/>
      <c r="HO598" s="68"/>
      <c r="HP598" s="68"/>
      <c r="HQ598" s="68"/>
      <c r="HR598" s="68"/>
      <c r="HS598" s="68"/>
      <c r="HT598" s="68"/>
      <c r="HU598" s="68"/>
      <c r="HV598" s="68"/>
      <c r="HW598" s="68"/>
      <c r="HX598" s="68"/>
      <c r="HY598" s="68"/>
      <c r="HZ598" s="68"/>
      <c r="IA598" s="68"/>
      <c r="IB598" s="68"/>
      <c r="IC598" s="68"/>
      <c r="ID598" s="68"/>
      <c r="IE598" s="68"/>
      <c r="IF598" s="68"/>
      <c r="IG598" s="68"/>
      <c r="IH598" s="68"/>
      <c r="II598" s="68"/>
      <c r="IJ598" s="68"/>
      <c r="IK598" s="68"/>
      <c r="IL598" s="68"/>
      <c r="IM598" s="68"/>
      <c r="IN598" s="68"/>
      <c r="IO598" s="68"/>
      <c r="IP598" s="68"/>
      <c r="IQ598" s="68"/>
      <c r="IR598" s="68"/>
    </row>
    <row r="599" spans="1:252" s="45" customFormat="1" ht="24.75" customHeight="1">
      <c r="A599" s="15">
        <v>596</v>
      </c>
      <c r="B599" s="14" t="s">
        <v>951</v>
      </c>
      <c r="C599" s="49" t="s">
        <v>1291</v>
      </c>
      <c r="D599" s="14" t="s">
        <v>169</v>
      </c>
      <c r="E599" s="49" t="s">
        <v>1294</v>
      </c>
      <c r="F599" s="67" t="s">
        <v>1295</v>
      </c>
      <c r="G599" s="49" t="s">
        <v>22</v>
      </c>
      <c r="H599" s="49">
        <v>67.2</v>
      </c>
      <c r="I599" s="15">
        <v>81.6</v>
      </c>
      <c r="J599" s="49">
        <v>75.84</v>
      </c>
      <c r="K599" s="62">
        <v>2</v>
      </c>
      <c r="L599" s="49" t="s">
        <v>19</v>
      </c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  <c r="EF599" s="68"/>
      <c r="EG599" s="68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  <c r="EU599" s="68"/>
      <c r="EV599" s="68"/>
      <c r="EW599" s="68"/>
      <c r="EX599" s="68"/>
      <c r="EY599" s="68"/>
      <c r="EZ599" s="68"/>
      <c r="FA599" s="68"/>
      <c r="FB599" s="68"/>
      <c r="FC599" s="68"/>
      <c r="FD599" s="68"/>
      <c r="FE599" s="68"/>
      <c r="FF599" s="68"/>
      <c r="FG599" s="68"/>
      <c r="FH599" s="68"/>
      <c r="FI599" s="68"/>
      <c r="FJ599" s="68"/>
      <c r="FK599" s="68"/>
      <c r="FL599" s="68"/>
      <c r="FM599" s="68"/>
      <c r="FN599" s="68"/>
      <c r="FO599" s="68"/>
      <c r="FP599" s="68"/>
      <c r="FQ599" s="68"/>
      <c r="FR599" s="68"/>
      <c r="FS599" s="68"/>
      <c r="FT599" s="68"/>
      <c r="FU599" s="68"/>
      <c r="FV599" s="68"/>
      <c r="FW599" s="68"/>
      <c r="FX599" s="68"/>
      <c r="FY599" s="68"/>
      <c r="FZ599" s="68"/>
      <c r="GA599" s="68"/>
      <c r="GB599" s="68"/>
      <c r="GC599" s="68"/>
      <c r="GD599" s="68"/>
      <c r="GE599" s="68"/>
      <c r="GF599" s="68"/>
      <c r="GG599" s="68"/>
      <c r="GH599" s="68"/>
      <c r="GI599" s="68"/>
      <c r="GJ599" s="68"/>
      <c r="GK599" s="68"/>
      <c r="GL599" s="68"/>
      <c r="GM599" s="68"/>
      <c r="GN599" s="68"/>
      <c r="GO599" s="68"/>
      <c r="GP599" s="68"/>
      <c r="GQ599" s="68"/>
      <c r="GR599" s="68"/>
      <c r="GS599" s="68"/>
      <c r="GT599" s="68"/>
      <c r="GU599" s="68"/>
      <c r="GV599" s="68"/>
      <c r="GW599" s="68"/>
      <c r="GX599" s="68"/>
      <c r="GY599" s="68"/>
      <c r="GZ599" s="68"/>
      <c r="HA599" s="68"/>
      <c r="HB599" s="68"/>
      <c r="HC599" s="68"/>
      <c r="HD599" s="68"/>
      <c r="HE599" s="68"/>
      <c r="HF599" s="68"/>
      <c r="HG599" s="68"/>
      <c r="HH599" s="68"/>
      <c r="HI599" s="68"/>
      <c r="HJ599" s="68"/>
      <c r="HK599" s="68"/>
      <c r="HL599" s="68"/>
      <c r="HM599" s="68"/>
      <c r="HN599" s="68"/>
      <c r="HO599" s="68"/>
      <c r="HP599" s="68"/>
      <c r="HQ599" s="68"/>
      <c r="HR599" s="68"/>
      <c r="HS599" s="68"/>
      <c r="HT599" s="68"/>
      <c r="HU599" s="68"/>
      <c r="HV599" s="68"/>
      <c r="HW599" s="68"/>
      <c r="HX599" s="68"/>
      <c r="HY599" s="68"/>
      <c r="HZ599" s="68"/>
      <c r="IA599" s="68"/>
      <c r="IB599" s="68"/>
      <c r="IC599" s="68"/>
      <c r="ID599" s="68"/>
      <c r="IE599" s="68"/>
      <c r="IF599" s="68"/>
      <c r="IG599" s="68"/>
      <c r="IH599" s="68"/>
      <c r="II599" s="68"/>
      <c r="IJ599" s="68"/>
      <c r="IK599" s="68"/>
      <c r="IL599" s="68"/>
      <c r="IM599" s="68"/>
      <c r="IN599" s="68"/>
      <c r="IO599" s="68"/>
      <c r="IP599" s="68"/>
      <c r="IQ599" s="68"/>
      <c r="IR599" s="68"/>
    </row>
    <row r="600" spans="1:252" s="45" customFormat="1" ht="24.75" customHeight="1">
      <c r="A600" s="15">
        <v>597</v>
      </c>
      <c r="B600" s="14" t="s">
        <v>951</v>
      </c>
      <c r="C600" s="49" t="s">
        <v>1291</v>
      </c>
      <c r="D600" s="14" t="s">
        <v>169</v>
      </c>
      <c r="E600" s="49" t="s">
        <v>1296</v>
      </c>
      <c r="F600" s="67" t="s">
        <v>1297</v>
      </c>
      <c r="G600" s="49" t="s">
        <v>22</v>
      </c>
      <c r="H600" s="49">
        <v>74.4</v>
      </c>
      <c r="I600" s="15">
        <v>58.8</v>
      </c>
      <c r="J600" s="49">
        <v>65.04</v>
      </c>
      <c r="K600" s="62">
        <v>3</v>
      </c>
      <c r="L600" s="49" t="s">
        <v>1298</v>
      </c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  <c r="EF600" s="68"/>
      <c r="EG600" s="68"/>
      <c r="EH600" s="68"/>
      <c r="EI600" s="68"/>
      <c r="EJ600" s="68"/>
      <c r="EK600" s="68"/>
      <c r="EL600" s="68"/>
      <c r="EM600" s="68"/>
      <c r="EN600" s="68"/>
      <c r="EO600" s="68"/>
      <c r="EP600" s="68"/>
      <c r="EQ600" s="68"/>
      <c r="ER600" s="68"/>
      <c r="ES600" s="68"/>
      <c r="ET600" s="68"/>
      <c r="EU600" s="68"/>
      <c r="EV600" s="68"/>
      <c r="EW600" s="68"/>
      <c r="EX600" s="68"/>
      <c r="EY600" s="68"/>
      <c r="EZ600" s="68"/>
      <c r="FA600" s="68"/>
      <c r="FB600" s="68"/>
      <c r="FC600" s="68"/>
      <c r="FD600" s="68"/>
      <c r="FE600" s="68"/>
      <c r="FF600" s="68"/>
      <c r="FG600" s="68"/>
      <c r="FH600" s="68"/>
      <c r="FI600" s="68"/>
      <c r="FJ600" s="68"/>
      <c r="FK600" s="68"/>
      <c r="FL600" s="68"/>
      <c r="FM600" s="68"/>
      <c r="FN600" s="68"/>
      <c r="FO600" s="68"/>
      <c r="FP600" s="68"/>
      <c r="FQ600" s="68"/>
      <c r="FR600" s="68"/>
      <c r="FS600" s="68"/>
      <c r="FT600" s="68"/>
      <c r="FU600" s="68"/>
      <c r="FV600" s="68"/>
      <c r="FW600" s="68"/>
      <c r="FX600" s="68"/>
      <c r="FY600" s="68"/>
      <c r="FZ600" s="68"/>
      <c r="GA600" s="68"/>
      <c r="GB600" s="68"/>
      <c r="GC600" s="68"/>
      <c r="GD600" s="68"/>
      <c r="GE600" s="68"/>
      <c r="GF600" s="68"/>
      <c r="GG600" s="68"/>
      <c r="GH600" s="68"/>
      <c r="GI600" s="68"/>
      <c r="GJ600" s="68"/>
      <c r="GK600" s="68"/>
      <c r="GL600" s="68"/>
      <c r="GM600" s="68"/>
      <c r="GN600" s="68"/>
      <c r="GO600" s="68"/>
      <c r="GP600" s="68"/>
      <c r="GQ600" s="68"/>
      <c r="GR600" s="68"/>
      <c r="GS600" s="68"/>
      <c r="GT600" s="68"/>
      <c r="GU600" s="68"/>
      <c r="GV600" s="68"/>
      <c r="GW600" s="68"/>
      <c r="GX600" s="68"/>
      <c r="GY600" s="68"/>
      <c r="GZ600" s="68"/>
      <c r="HA600" s="68"/>
      <c r="HB600" s="68"/>
      <c r="HC600" s="68"/>
      <c r="HD600" s="68"/>
      <c r="HE600" s="68"/>
      <c r="HF600" s="68"/>
      <c r="HG600" s="68"/>
      <c r="HH600" s="68"/>
      <c r="HI600" s="68"/>
      <c r="HJ600" s="68"/>
      <c r="HK600" s="68"/>
      <c r="HL600" s="68"/>
      <c r="HM600" s="68"/>
      <c r="HN600" s="68"/>
      <c r="HO600" s="68"/>
      <c r="HP600" s="68"/>
      <c r="HQ600" s="68"/>
      <c r="HR600" s="68"/>
      <c r="HS600" s="68"/>
      <c r="HT600" s="68"/>
      <c r="HU600" s="68"/>
      <c r="HV600" s="68"/>
      <c r="HW600" s="68"/>
      <c r="HX600" s="68"/>
      <c r="HY600" s="68"/>
      <c r="HZ600" s="68"/>
      <c r="IA600" s="68"/>
      <c r="IB600" s="68"/>
      <c r="IC600" s="68"/>
      <c r="ID600" s="68"/>
      <c r="IE600" s="68"/>
      <c r="IF600" s="68"/>
      <c r="IG600" s="68"/>
      <c r="IH600" s="68"/>
      <c r="II600" s="68"/>
      <c r="IJ600" s="68"/>
      <c r="IK600" s="68"/>
      <c r="IL600" s="68"/>
      <c r="IM600" s="68"/>
      <c r="IN600" s="68"/>
      <c r="IO600" s="68"/>
      <c r="IP600" s="68"/>
      <c r="IQ600" s="68"/>
      <c r="IR600" s="68"/>
    </row>
    <row r="601" spans="1:252" s="45" customFormat="1" ht="24.75" customHeight="1">
      <c r="A601" s="15">
        <v>598</v>
      </c>
      <c r="B601" s="14" t="s">
        <v>951</v>
      </c>
      <c r="C601" s="49" t="s">
        <v>1291</v>
      </c>
      <c r="D601" s="14" t="s">
        <v>169</v>
      </c>
      <c r="E601" s="49" t="s">
        <v>1299</v>
      </c>
      <c r="F601" s="67" t="s">
        <v>1300</v>
      </c>
      <c r="G601" s="49" t="s">
        <v>22</v>
      </c>
      <c r="H601" s="49">
        <v>59.2</v>
      </c>
      <c r="I601" s="15">
        <v>62.6</v>
      </c>
      <c r="J601" s="49">
        <v>61.24</v>
      </c>
      <c r="K601" s="62">
        <v>4</v>
      </c>
      <c r="L601" s="49" t="s">
        <v>19</v>
      </c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  <c r="EF601" s="68"/>
      <c r="EG601" s="68"/>
      <c r="EH601" s="68"/>
      <c r="EI601" s="68"/>
      <c r="EJ601" s="68"/>
      <c r="EK601" s="68"/>
      <c r="EL601" s="68"/>
      <c r="EM601" s="68"/>
      <c r="EN601" s="68"/>
      <c r="EO601" s="68"/>
      <c r="EP601" s="68"/>
      <c r="EQ601" s="68"/>
      <c r="ER601" s="68"/>
      <c r="ES601" s="68"/>
      <c r="ET601" s="68"/>
      <c r="EU601" s="68"/>
      <c r="EV601" s="68"/>
      <c r="EW601" s="68"/>
      <c r="EX601" s="68"/>
      <c r="EY601" s="68"/>
      <c r="EZ601" s="68"/>
      <c r="FA601" s="68"/>
      <c r="FB601" s="68"/>
      <c r="FC601" s="68"/>
      <c r="FD601" s="68"/>
      <c r="FE601" s="68"/>
      <c r="FF601" s="68"/>
      <c r="FG601" s="68"/>
      <c r="FH601" s="68"/>
      <c r="FI601" s="68"/>
      <c r="FJ601" s="68"/>
      <c r="FK601" s="68"/>
      <c r="FL601" s="68"/>
      <c r="FM601" s="68"/>
      <c r="FN601" s="68"/>
      <c r="FO601" s="68"/>
      <c r="FP601" s="68"/>
      <c r="FQ601" s="68"/>
      <c r="FR601" s="68"/>
      <c r="FS601" s="68"/>
      <c r="FT601" s="68"/>
      <c r="FU601" s="68"/>
      <c r="FV601" s="68"/>
      <c r="FW601" s="68"/>
      <c r="FX601" s="68"/>
      <c r="FY601" s="68"/>
      <c r="FZ601" s="68"/>
      <c r="GA601" s="68"/>
      <c r="GB601" s="68"/>
      <c r="GC601" s="68"/>
      <c r="GD601" s="68"/>
      <c r="GE601" s="68"/>
      <c r="GF601" s="68"/>
      <c r="GG601" s="68"/>
      <c r="GH601" s="68"/>
      <c r="GI601" s="68"/>
      <c r="GJ601" s="68"/>
      <c r="GK601" s="68"/>
      <c r="GL601" s="68"/>
      <c r="GM601" s="68"/>
      <c r="GN601" s="68"/>
      <c r="GO601" s="68"/>
      <c r="GP601" s="68"/>
      <c r="GQ601" s="68"/>
      <c r="GR601" s="68"/>
      <c r="GS601" s="68"/>
      <c r="GT601" s="68"/>
      <c r="GU601" s="68"/>
      <c r="GV601" s="68"/>
      <c r="GW601" s="68"/>
      <c r="GX601" s="68"/>
      <c r="GY601" s="68"/>
      <c r="GZ601" s="68"/>
      <c r="HA601" s="68"/>
      <c r="HB601" s="68"/>
      <c r="HC601" s="68"/>
      <c r="HD601" s="68"/>
      <c r="HE601" s="68"/>
      <c r="HF601" s="68"/>
      <c r="HG601" s="68"/>
      <c r="HH601" s="68"/>
      <c r="HI601" s="68"/>
      <c r="HJ601" s="68"/>
      <c r="HK601" s="68"/>
      <c r="HL601" s="68"/>
      <c r="HM601" s="68"/>
      <c r="HN601" s="68"/>
      <c r="HO601" s="68"/>
      <c r="HP601" s="68"/>
      <c r="HQ601" s="68"/>
      <c r="HR601" s="68"/>
      <c r="HS601" s="68"/>
      <c r="HT601" s="68"/>
      <c r="HU601" s="68"/>
      <c r="HV601" s="68"/>
      <c r="HW601" s="68"/>
      <c r="HX601" s="68"/>
      <c r="HY601" s="68"/>
      <c r="HZ601" s="68"/>
      <c r="IA601" s="68"/>
      <c r="IB601" s="68"/>
      <c r="IC601" s="68"/>
      <c r="ID601" s="68"/>
      <c r="IE601" s="68"/>
      <c r="IF601" s="68"/>
      <c r="IG601" s="68"/>
      <c r="IH601" s="68"/>
      <c r="II601" s="68"/>
      <c r="IJ601" s="68"/>
      <c r="IK601" s="68"/>
      <c r="IL601" s="68"/>
      <c r="IM601" s="68"/>
      <c r="IN601" s="68"/>
      <c r="IO601" s="68"/>
      <c r="IP601" s="68"/>
      <c r="IQ601" s="68"/>
      <c r="IR601" s="68"/>
    </row>
    <row r="602" spans="1:252" s="45" customFormat="1" ht="24.75" customHeight="1">
      <c r="A602" s="15">
        <v>599</v>
      </c>
      <c r="B602" s="14" t="s">
        <v>951</v>
      </c>
      <c r="C602" s="49" t="s">
        <v>1291</v>
      </c>
      <c r="D602" s="14" t="s">
        <v>169</v>
      </c>
      <c r="E602" s="49" t="s">
        <v>1301</v>
      </c>
      <c r="F602" s="67" t="s">
        <v>1302</v>
      </c>
      <c r="G602" s="49" t="s">
        <v>22</v>
      </c>
      <c r="H602" s="49">
        <v>64</v>
      </c>
      <c r="I602" s="15">
        <v>0</v>
      </c>
      <c r="J602" s="49">
        <v>25.6</v>
      </c>
      <c r="K602" s="62">
        <v>5</v>
      </c>
      <c r="L602" s="49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  <c r="EF602" s="68"/>
      <c r="EG602" s="68"/>
      <c r="EH602" s="68"/>
      <c r="EI602" s="68"/>
      <c r="EJ602" s="68"/>
      <c r="EK602" s="68"/>
      <c r="EL602" s="68"/>
      <c r="EM602" s="68"/>
      <c r="EN602" s="68"/>
      <c r="EO602" s="68"/>
      <c r="EP602" s="68"/>
      <c r="EQ602" s="68"/>
      <c r="ER602" s="68"/>
      <c r="ES602" s="68"/>
      <c r="ET602" s="68"/>
      <c r="EU602" s="68"/>
      <c r="EV602" s="68"/>
      <c r="EW602" s="68"/>
      <c r="EX602" s="68"/>
      <c r="EY602" s="68"/>
      <c r="EZ602" s="68"/>
      <c r="FA602" s="68"/>
      <c r="FB602" s="68"/>
      <c r="FC602" s="68"/>
      <c r="FD602" s="68"/>
      <c r="FE602" s="68"/>
      <c r="FF602" s="68"/>
      <c r="FG602" s="68"/>
      <c r="FH602" s="68"/>
      <c r="FI602" s="68"/>
      <c r="FJ602" s="68"/>
      <c r="FK602" s="68"/>
      <c r="FL602" s="68"/>
      <c r="FM602" s="68"/>
      <c r="FN602" s="68"/>
      <c r="FO602" s="68"/>
      <c r="FP602" s="68"/>
      <c r="FQ602" s="68"/>
      <c r="FR602" s="68"/>
      <c r="FS602" s="68"/>
      <c r="FT602" s="68"/>
      <c r="FU602" s="68"/>
      <c r="FV602" s="68"/>
      <c r="FW602" s="68"/>
      <c r="FX602" s="68"/>
      <c r="FY602" s="68"/>
      <c r="FZ602" s="68"/>
      <c r="GA602" s="68"/>
      <c r="GB602" s="68"/>
      <c r="GC602" s="68"/>
      <c r="GD602" s="68"/>
      <c r="GE602" s="68"/>
      <c r="GF602" s="68"/>
      <c r="GG602" s="68"/>
      <c r="GH602" s="68"/>
      <c r="GI602" s="68"/>
      <c r="GJ602" s="68"/>
      <c r="GK602" s="68"/>
      <c r="GL602" s="68"/>
      <c r="GM602" s="68"/>
      <c r="GN602" s="68"/>
      <c r="GO602" s="68"/>
      <c r="GP602" s="68"/>
      <c r="GQ602" s="68"/>
      <c r="GR602" s="68"/>
      <c r="GS602" s="68"/>
      <c r="GT602" s="68"/>
      <c r="GU602" s="68"/>
      <c r="GV602" s="68"/>
      <c r="GW602" s="68"/>
      <c r="GX602" s="68"/>
      <c r="GY602" s="68"/>
      <c r="GZ602" s="68"/>
      <c r="HA602" s="68"/>
      <c r="HB602" s="68"/>
      <c r="HC602" s="68"/>
      <c r="HD602" s="68"/>
      <c r="HE602" s="68"/>
      <c r="HF602" s="68"/>
      <c r="HG602" s="68"/>
      <c r="HH602" s="68"/>
      <c r="HI602" s="68"/>
      <c r="HJ602" s="68"/>
      <c r="HK602" s="68"/>
      <c r="HL602" s="68"/>
      <c r="HM602" s="68"/>
      <c r="HN602" s="68"/>
      <c r="HO602" s="68"/>
      <c r="HP602" s="68"/>
      <c r="HQ602" s="68"/>
      <c r="HR602" s="68"/>
      <c r="HS602" s="68"/>
      <c r="HT602" s="68"/>
      <c r="HU602" s="68"/>
      <c r="HV602" s="68"/>
      <c r="HW602" s="68"/>
      <c r="HX602" s="68"/>
      <c r="HY602" s="68"/>
      <c r="HZ602" s="68"/>
      <c r="IA602" s="68"/>
      <c r="IB602" s="68"/>
      <c r="IC602" s="68"/>
      <c r="ID602" s="68"/>
      <c r="IE602" s="68"/>
      <c r="IF602" s="68"/>
      <c r="IG602" s="68"/>
      <c r="IH602" s="68"/>
      <c r="II602" s="68"/>
      <c r="IJ602" s="68"/>
      <c r="IK602" s="68"/>
      <c r="IL602" s="68"/>
      <c r="IM602" s="68"/>
      <c r="IN602" s="68"/>
      <c r="IO602" s="68"/>
      <c r="IP602" s="68"/>
      <c r="IQ602" s="68"/>
      <c r="IR602" s="68"/>
    </row>
    <row r="603" spans="1:252" s="45" customFormat="1" ht="24.75" customHeight="1">
      <c r="A603" s="15">
        <v>600</v>
      </c>
      <c r="B603" s="14" t="s">
        <v>951</v>
      </c>
      <c r="C603" s="49" t="s">
        <v>1291</v>
      </c>
      <c r="D603" s="14" t="s">
        <v>169</v>
      </c>
      <c r="E603" s="49" t="s">
        <v>1303</v>
      </c>
      <c r="F603" s="67" t="s">
        <v>1304</v>
      </c>
      <c r="G603" s="49" t="s">
        <v>22</v>
      </c>
      <c r="H603" s="49">
        <v>63.2</v>
      </c>
      <c r="I603" s="15">
        <v>0</v>
      </c>
      <c r="J603" s="49">
        <v>25.28</v>
      </c>
      <c r="K603" s="62">
        <v>6</v>
      </c>
      <c r="L603" s="49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  <c r="EF603" s="68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  <c r="EU603" s="68"/>
      <c r="EV603" s="68"/>
      <c r="EW603" s="68"/>
      <c r="EX603" s="68"/>
      <c r="EY603" s="68"/>
      <c r="EZ603" s="68"/>
      <c r="FA603" s="68"/>
      <c r="FB603" s="68"/>
      <c r="FC603" s="68"/>
      <c r="FD603" s="68"/>
      <c r="FE603" s="68"/>
      <c r="FF603" s="68"/>
      <c r="FG603" s="68"/>
      <c r="FH603" s="68"/>
      <c r="FI603" s="68"/>
      <c r="FJ603" s="68"/>
      <c r="FK603" s="68"/>
      <c r="FL603" s="68"/>
      <c r="FM603" s="68"/>
      <c r="FN603" s="68"/>
      <c r="FO603" s="68"/>
      <c r="FP603" s="68"/>
      <c r="FQ603" s="68"/>
      <c r="FR603" s="68"/>
      <c r="FS603" s="68"/>
      <c r="FT603" s="68"/>
      <c r="FU603" s="68"/>
      <c r="FV603" s="68"/>
      <c r="FW603" s="68"/>
      <c r="FX603" s="68"/>
      <c r="FY603" s="68"/>
      <c r="FZ603" s="68"/>
      <c r="GA603" s="68"/>
      <c r="GB603" s="68"/>
      <c r="GC603" s="68"/>
      <c r="GD603" s="68"/>
      <c r="GE603" s="68"/>
      <c r="GF603" s="68"/>
      <c r="GG603" s="68"/>
      <c r="GH603" s="68"/>
      <c r="GI603" s="68"/>
      <c r="GJ603" s="68"/>
      <c r="GK603" s="68"/>
      <c r="GL603" s="68"/>
      <c r="GM603" s="68"/>
      <c r="GN603" s="68"/>
      <c r="GO603" s="68"/>
      <c r="GP603" s="68"/>
      <c r="GQ603" s="68"/>
      <c r="GR603" s="68"/>
      <c r="GS603" s="68"/>
      <c r="GT603" s="68"/>
      <c r="GU603" s="68"/>
      <c r="GV603" s="68"/>
      <c r="GW603" s="68"/>
      <c r="GX603" s="68"/>
      <c r="GY603" s="68"/>
      <c r="GZ603" s="68"/>
      <c r="HA603" s="68"/>
      <c r="HB603" s="68"/>
      <c r="HC603" s="68"/>
      <c r="HD603" s="68"/>
      <c r="HE603" s="68"/>
      <c r="HF603" s="68"/>
      <c r="HG603" s="68"/>
      <c r="HH603" s="68"/>
      <c r="HI603" s="68"/>
      <c r="HJ603" s="68"/>
      <c r="HK603" s="68"/>
      <c r="HL603" s="68"/>
      <c r="HM603" s="68"/>
      <c r="HN603" s="68"/>
      <c r="HO603" s="68"/>
      <c r="HP603" s="68"/>
      <c r="HQ603" s="68"/>
      <c r="HR603" s="68"/>
      <c r="HS603" s="68"/>
      <c r="HT603" s="68"/>
      <c r="HU603" s="68"/>
      <c r="HV603" s="68"/>
      <c r="HW603" s="68"/>
      <c r="HX603" s="68"/>
      <c r="HY603" s="68"/>
      <c r="HZ603" s="68"/>
      <c r="IA603" s="68"/>
      <c r="IB603" s="68"/>
      <c r="IC603" s="68"/>
      <c r="ID603" s="68"/>
      <c r="IE603" s="68"/>
      <c r="IF603" s="68"/>
      <c r="IG603" s="68"/>
      <c r="IH603" s="68"/>
      <c r="II603" s="68"/>
      <c r="IJ603" s="68"/>
      <c r="IK603" s="68"/>
      <c r="IL603" s="68"/>
      <c r="IM603" s="68"/>
      <c r="IN603" s="68"/>
      <c r="IO603" s="68"/>
      <c r="IP603" s="68"/>
      <c r="IQ603" s="68"/>
      <c r="IR603" s="68"/>
    </row>
    <row r="604" spans="1:252" s="45" customFormat="1" ht="24.75" customHeight="1">
      <c r="A604" s="15">
        <v>601</v>
      </c>
      <c r="B604" s="14" t="s">
        <v>951</v>
      </c>
      <c r="C604" s="49" t="s">
        <v>1291</v>
      </c>
      <c r="D604" s="14" t="s">
        <v>169</v>
      </c>
      <c r="E604" s="49" t="s">
        <v>1305</v>
      </c>
      <c r="F604" s="67" t="s">
        <v>1306</v>
      </c>
      <c r="G604" s="49" t="s">
        <v>22</v>
      </c>
      <c r="H604" s="49">
        <v>59.2</v>
      </c>
      <c r="I604" s="15">
        <v>0</v>
      </c>
      <c r="J604" s="49">
        <v>23.68</v>
      </c>
      <c r="K604" s="62">
        <v>7</v>
      </c>
      <c r="L604" s="49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  <c r="IE604" s="68"/>
      <c r="IF604" s="68"/>
      <c r="IG604" s="68"/>
      <c r="IH604" s="68"/>
      <c r="II604" s="68"/>
      <c r="IJ604" s="68"/>
      <c r="IK604" s="68"/>
      <c r="IL604" s="68"/>
      <c r="IM604" s="68"/>
      <c r="IN604" s="68"/>
      <c r="IO604" s="68"/>
      <c r="IP604" s="68"/>
      <c r="IQ604" s="68"/>
      <c r="IR604" s="68"/>
    </row>
    <row r="605" spans="1:252" s="45" customFormat="1" ht="24.75" customHeight="1">
      <c r="A605" s="15">
        <v>602</v>
      </c>
      <c r="B605" s="14" t="s">
        <v>951</v>
      </c>
      <c r="C605" s="49" t="s">
        <v>1291</v>
      </c>
      <c r="D605" s="14" t="s">
        <v>169</v>
      </c>
      <c r="E605" s="49" t="s">
        <v>1307</v>
      </c>
      <c r="F605" s="67" t="s">
        <v>491</v>
      </c>
      <c r="G605" s="49" t="s">
        <v>22</v>
      </c>
      <c r="H605" s="49">
        <v>59.2</v>
      </c>
      <c r="I605" s="15">
        <v>0</v>
      </c>
      <c r="J605" s="49">
        <v>23.68</v>
      </c>
      <c r="K605" s="62">
        <v>7</v>
      </c>
      <c r="L605" s="49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  <c r="EF605" s="68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8"/>
      <c r="FM605" s="68"/>
      <c r="FN605" s="68"/>
      <c r="FO605" s="68"/>
      <c r="FP605" s="68"/>
      <c r="FQ605" s="68"/>
      <c r="FR605" s="68"/>
      <c r="FS605" s="68"/>
      <c r="FT605" s="68"/>
      <c r="FU605" s="68"/>
      <c r="FV605" s="68"/>
      <c r="FW605" s="68"/>
      <c r="FX605" s="68"/>
      <c r="FY605" s="68"/>
      <c r="FZ605" s="68"/>
      <c r="GA605" s="68"/>
      <c r="GB605" s="68"/>
      <c r="GC605" s="68"/>
      <c r="GD605" s="68"/>
      <c r="GE605" s="68"/>
      <c r="GF605" s="68"/>
      <c r="GG605" s="68"/>
      <c r="GH605" s="68"/>
      <c r="GI605" s="68"/>
      <c r="GJ605" s="68"/>
      <c r="GK605" s="68"/>
      <c r="GL605" s="68"/>
      <c r="GM605" s="68"/>
      <c r="GN605" s="68"/>
      <c r="GO605" s="68"/>
      <c r="GP605" s="68"/>
      <c r="GQ605" s="68"/>
      <c r="GR605" s="68"/>
      <c r="GS605" s="68"/>
      <c r="GT605" s="68"/>
      <c r="GU605" s="68"/>
      <c r="GV605" s="68"/>
      <c r="GW605" s="68"/>
      <c r="GX605" s="68"/>
      <c r="GY605" s="68"/>
      <c r="GZ605" s="68"/>
      <c r="HA605" s="68"/>
      <c r="HB605" s="68"/>
      <c r="HC605" s="68"/>
      <c r="HD605" s="68"/>
      <c r="HE605" s="68"/>
      <c r="HF605" s="68"/>
      <c r="HG605" s="68"/>
      <c r="HH605" s="68"/>
      <c r="HI605" s="68"/>
      <c r="HJ605" s="68"/>
      <c r="HK605" s="68"/>
      <c r="HL605" s="68"/>
      <c r="HM605" s="68"/>
      <c r="HN605" s="68"/>
      <c r="HO605" s="68"/>
      <c r="HP605" s="68"/>
      <c r="HQ605" s="68"/>
      <c r="HR605" s="68"/>
      <c r="HS605" s="68"/>
      <c r="HT605" s="68"/>
      <c r="HU605" s="68"/>
      <c r="HV605" s="68"/>
      <c r="HW605" s="68"/>
      <c r="HX605" s="68"/>
      <c r="HY605" s="68"/>
      <c r="HZ605" s="68"/>
      <c r="IA605" s="68"/>
      <c r="IB605" s="68"/>
      <c r="IC605" s="68"/>
      <c r="ID605" s="68"/>
      <c r="IE605" s="68"/>
      <c r="IF605" s="68"/>
      <c r="IG605" s="68"/>
      <c r="IH605" s="68"/>
      <c r="II605" s="68"/>
      <c r="IJ605" s="68"/>
      <c r="IK605" s="68"/>
      <c r="IL605" s="68"/>
      <c r="IM605" s="68"/>
      <c r="IN605" s="68"/>
      <c r="IO605" s="68"/>
      <c r="IP605" s="68"/>
      <c r="IQ605" s="68"/>
      <c r="IR605" s="68"/>
    </row>
    <row r="606" spans="1:252" s="45" customFormat="1" ht="24.75" customHeight="1">
      <c r="A606" s="15">
        <v>603</v>
      </c>
      <c r="B606" s="14" t="s">
        <v>951</v>
      </c>
      <c r="C606" s="49" t="s">
        <v>1291</v>
      </c>
      <c r="D606" s="14" t="s">
        <v>169</v>
      </c>
      <c r="E606" s="49" t="s">
        <v>1308</v>
      </c>
      <c r="F606" s="67" t="s">
        <v>1309</v>
      </c>
      <c r="G606" s="49" t="s">
        <v>22</v>
      </c>
      <c r="H606" s="49">
        <v>57.8</v>
      </c>
      <c r="I606" s="15">
        <v>0</v>
      </c>
      <c r="J606" s="49">
        <v>23.12</v>
      </c>
      <c r="K606" s="62">
        <v>9</v>
      </c>
      <c r="L606" s="49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  <c r="EF606" s="68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8"/>
      <c r="FM606" s="68"/>
      <c r="FN606" s="68"/>
      <c r="FO606" s="68"/>
      <c r="FP606" s="68"/>
      <c r="FQ606" s="68"/>
      <c r="FR606" s="68"/>
      <c r="FS606" s="68"/>
      <c r="FT606" s="68"/>
      <c r="FU606" s="68"/>
      <c r="FV606" s="68"/>
      <c r="FW606" s="68"/>
      <c r="FX606" s="68"/>
      <c r="FY606" s="68"/>
      <c r="FZ606" s="68"/>
      <c r="GA606" s="68"/>
      <c r="GB606" s="68"/>
      <c r="GC606" s="68"/>
      <c r="GD606" s="68"/>
      <c r="GE606" s="68"/>
      <c r="GF606" s="68"/>
      <c r="GG606" s="68"/>
      <c r="GH606" s="68"/>
      <c r="GI606" s="68"/>
      <c r="GJ606" s="68"/>
      <c r="GK606" s="68"/>
      <c r="GL606" s="68"/>
      <c r="GM606" s="68"/>
      <c r="GN606" s="68"/>
      <c r="GO606" s="68"/>
      <c r="GP606" s="68"/>
      <c r="GQ606" s="68"/>
      <c r="GR606" s="68"/>
      <c r="GS606" s="68"/>
      <c r="GT606" s="68"/>
      <c r="GU606" s="68"/>
      <c r="GV606" s="68"/>
      <c r="GW606" s="68"/>
      <c r="GX606" s="68"/>
      <c r="GY606" s="68"/>
      <c r="GZ606" s="68"/>
      <c r="HA606" s="68"/>
      <c r="HB606" s="68"/>
      <c r="HC606" s="68"/>
      <c r="HD606" s="68"/>
      <c r="HE606" s="68"/>
      <c r="HF606" s="68"/>
      <c r="HG606" s="68"/>
      <c r="HH606" s="68"/>
      <c r="HI606" s="68"/>
      <c r="HJ606" s="68"/>
      <c r="HK606" s="68"/>
      <c r="HL606" s="68"/>
      <c r="HM606" s="68"/>
      <c r="HN606" s="68"/>
      <c r="HO606" s="68"/>
      <c r="HP606" s="68"/>
      <c r="HQ606" s="68"/>
      <c r="HR606" s="68"/>
      <c r="HS606" s="68"/>
      <c r="HT606" s="68"/>
      <c r="HU606" s="68"/>
      <c r="HV606" s="68"/>
      <c r="HW606" s="68"/>
      <c r="HX606" s="68"/>
      <c r="HY606" s="68"/>
      <c r="HZ606" s="68"/>
      <c r="IA606" s="68"/>
      <c r="IB606" s="68"/>
      <c r="IC606" s="68"/>
      <c r="ID606" s="68"/>
      <c r="IE606" s="68"/>
      <c r="IF606" s="68"/>
      <c r="IG606" s="68"/>
      <c r="IH606" s="68"/>
      <c r="II606" s="68"/>
      <c r="IJ606" s="68"/>
      <c r="IK606" s="68"/>
      <c r="IL606" s="68"/>
      <c r="IM606" s="68"/>
      <c r="IN606" s="68"/>
      <c r="IO606" s="68"/>
      <c r="IP606" s="68"/>
      <c r="IQ606" s="68"/>
      <c r="IR606" s="68"/>
    </row>
    <row r="607" spans="1:252" s="45" customFormat="1" ht="24.75" customHeight="1">
      <c r="A607" s="15">
        <v>604</v>
      </c>
      <c r="B607" s="14" t="s">
        <v>951</v>
      </c>
      <c r="C607" s="49" t="s">
        <v>1310</v>
      </c>
      <c r="D607" s="14" t="s">
        <v>169</v>
      </c>
      <c r="E607" s="49" t="s">
        <v>1311</v>
      </c>
      <c r="F607" s="67" t="s">
        <v>1312</v>
      </c>
      <c r="G607" s="49" t="s">
        <v>18</v>
      </c>
      <c r="H607" s="49">
        <v>62.6</v>
      </c>
      <c r="I607" s="15">
        <v>81.8</v>
      </c>
      <c r="J607" s="49">
        <v>74.12</v>
      </c>
      <c r="K607" s="49">
        <v>1</v>
      </c>
      <c r="L607" s="49" t="s">
        <v>19</v>
      </c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  <c r="EF607" s="68"/>
      <c r="EG607" s="68"/>
      <c r="EH607" s="68"/>
      <c r="EI607" s="68"/>
      <c r="EJ607" s="68"/>
      <c r="EK607" s="68"/>
      <c r="EL607" s="68"/>
      <c r="EM607" s="68"/>
      <c r="EN607" s="68"/>
      <c r="EO607" s="68"/>
      <c r="EP607" s="68"/>
      <c r="EQ607" s="68"/>
      <c r="ER607" s="68"/>
      <c r="ES607" s="68"/>
      <c r="ET607" s="68"/>
      <c r="EU607" s="68"/>
      <c r="EV607" s="68"/>
      <c r="EW607" s="68"/>
      <c r="EX607" s="68"/>
      <c r="EY607" s="68"/>
      <c r="EZ607" s="68"/>
      <c r="FA607" s="68"/>
      <c r="FB607" s="68"/>
      <c r="FC607" s="68"/>
      <c r="FD607" s="68"/>
      <c r="FE607" s="68"/>
      <c r="FF607" s="68"/>
      <c r="FG607" s="68"/>
      <c r="FH607" s="68"/>
      <c r="FI607" s="68"/>
      <c r="FJ607" s="68"/>
      <c r="FK607" s="68"/>
      <c r="FL607" s="68"/>
      <c r="FM607" s="68"/>
      <c r="FN607" s="68"/>
      <c r="FO607" s="68"/>
      <c r="FP607" s="68"/>
      <c r="FQ607" s="68"/>
      <c r="FR607" s="68"/>
      <c r="FS607" s="68"/>
      <c r="FT607" s="68"/>
      <c r="FU607" s="68"/>
      <c r="FV607" s="68"/>
      <c r="FW607" s="68"/>
      <c r="FX607" s="68"/>
      <c r="FY607" s="68"/>
      <c r="FZ607" s="68"/>
      <c r="GA607" s="68"/>
      <c r="GB607" s="68"/>
      <c r="GC607" s="68"/>
      <c r="GD607" s="68"/>
      <c r="GE607" s="68"/>
      <c r="GF607" s="68"/>
      <c r="GG607" s="68"/>
      <c r="GH607" s="68"/>
      <c r="GI607" s="68"/>
      <c r="GJ607" s="68"/>
      <c r="GK607" s="68"/>
      <c r="GL607" s="68"/>
      <c r="GM607" s="68"/>
      <c r="GN607" s="68"/>
      <c r="GO607" s="68"/>
      <c r="GP607" s="68"/>
      <c r="GQ607" s="68"/>
      <c r="GR607" s="68"/>
      <c r="GS607" s="68"/>
      <c r="GT607" s="68"/>
      <c r="GU607" s="68"/>
      <c r="GV607" s="68"/>
      <c r="GW607" s="68"/>
      <c r="GX607" s="68"/>
      <c r="GY607" s="68"/>
      <c r="GZ607" s="68"/>
      <c r="HA607" s="68"/>
      <c r="HB607" s="68"/>
      <c r="HC607" s="68"/>
      <c r="HD607" s="68"/>
      <c r="HE607" s="68"/>
      <c r="HF607" s="68"/>
      <c r="HG607" s="68"/>
      <c r="HH607" s="68"/>
      <c r="HI607" s="68"/>
      <c r="HJ607" s="68"/>
      <c r="HK607" s="68"/>
      <c r="HL607" s="68"/>
      <c r="HM607" s="68"/>
      <c r="HN607" s="68"/>
      <c r="HO607" s="68"/>
      <c r="HP607" s="68"/>
      <c r="HQ607" s="68"/>
      <c r="HR607" s="68"/>
      <c r="HS607" s="68"/>
      <c r="HT607" s="68"/>
      <c r="HU607" s="68"/>
      <c r="HV607" s="68"/>
      <c r="HW607" s="68"/>
      <c r="HX607" s="68"/>
      <c r="HY607" s="68"/>
      <c r="HZ607" s="68"/>
      <c r="IA607" s="68"/>
      <c r="IB607" s="68"/>
      <c r="IC607" s="68"/>
      <c r="ID607" s="68"/>
      <c r="IE607" s="68"/>
      <c r="IF607" s="68"/>
      <c r="IG607" s="68"/>
      <c r="IH607" s="68"/>
      <c r="II607" s="68"/>
      <c r="IJ607" s="68"/>
      <c r="IK607" s="68"/>
      <c r="IL607" s="68"/>
      <c r="IM607" s="68"/>
      <c r="IN607" s="68"/>
      <c r="IO607" s="68"/>
      <c r="IP607" s="68"/>
      <c r="IQ607" s="68"/>
      <c r="IR607" s="68"/>
    </row>
    <row r="608" spans="1:252" s="45" customFormat="1" ht="24.75" customHeight="1">
      <c r="A608" s="15">
        <v>605</v>
      </c>
      <c r="B608" s="14" t="s">
        <v>951</v>
      </c>
      <c r="C608" s="14" t="s">
        <v>1310</v>
      </c>
      <c r="D608" s="14" t="s">
        <v>169</v>
      </c>
      <c r="E608" s="14" t="s">
        <v>1313</v>
      </c>
      <c r="F608" s="14" t="s">
        <v>1314</v>
      </c>
      <c r="G608" s="14" t="s">
        <v>18</v>
      </c>
      <c r="H608" s="14">
        <v>57</v>
      </c>
      <c r="I608" s="15">
        <v>72.4</v>
      </c>
      <c r="J608" s="14">
        <v>66.24</v>
      </c>
      <c r="K608" s="14">
        <v>2</v>
      </c>
      <c r="L608" s="49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  <c r="EF608" s="68"/>
      <c r="EG608" s="68"/>
      <c r="EH608" s="68"/>
      <c r="EI608" s="68"/>
      <c r="EJ608" s="68"/>
      <c r="EK608" s="68"/>
      <c r="EL608" s="68"/>
      <c r="EM608" s="68"/>
      <c r="EN608" s="68"/>
      <c r="EO608" s="68"/>
      <c r="EP608" s="68"/>
      <c r="EQ608" s="68"/>
      <c r="ER608" s="68"/>
      <c r="ES608" s="68"/>
      <c r="ET608" s="68"/>
      <c r="EU608" s="68"/>
      <c r="EV608" s="68"/>
      <c r="EW608" s="68"/>
      <c r="EX608" s="68"/>
      <c r="EY608" s="68"/>
      <c r="EZ608" s="68"/>
      <c r="FA608" s="68"/>
      <c r="FB608" s="68"/>
      <c r="FC608" s="68"/>
      <c r="FD608" s="68"/>
      <c r="FE608" s="68"/>
      <c r="FF608" s="68"/>
      <c r="FG608" s="68"/>
      <c r="FH608" s="68"/>
      <c r="FI608" s="68"/>
      <c r="FJ608" s="68"/>
      <c r="FK608" s="68"/>
      <c r="FL608" s="68"/>
      <c r="FM608" s="68"/>
      <c r="FN608" s="68"/>
      <c r="FO608" s="68"/>
      <c r="FP608" s="68"/>
      <c r="FQ608" s="68"/>
      <c r="FR608" s="68"/>
      <c r="FS608" s="68"/>
      <c r="FT608" s="68"/>
      <c r="FU608" s="68"/>
      <c r="FV608" s="68"/>
      <c r="FW608" s="68"/>
      <c r="FX608" s="68"/>
      <c r="FY608" s="68"/>
      <c r="FZ608" s="68"/>
      <c r="GA608" s="68"/>
      <c r="GB608" s="68"/>
      <c r="GC608" s="68"/>
      <c r="GD608" s="68"/>
      <c r="GE608" s="68"/>
      <c r="GF608" s="68"/>
      <c r="GG608" s="68"/>
      <c r="GH608" s="68"/>
      <c r="GI608" s="68"/>
      <c r="GJ608" s="68"/>
      <c r="GK608" s="68"/>
      <c r="GL608" s="68"/>
      <c r="GM608" s="68"/>
      <c r="GN608" s="68"/>
      <c r="GO608" s="68"/>
      <c r="GP608" s="68"/>
      <c r="GQ608" s="68"/>
      <c r="GR608" s="68"/>
      <c r="GS608" s="68"/>
      <c r="GT608" s="68"/>
      <c r="GU608" s="68"/>
      <c r="GV608" s="68"/>
      <c r="GW608" s="68"/>
      <c r="GX608" s="68"/>
      <c r="GY608" s="68"/>
      <c r="GZ608" s="68"/>
      <c r="HA608" s="68"/>
      <c r="HB608" s="68"/>
      <c r="HC608" s="68"/>
      <c r="HD608" s="68"/>
      <c r="HE608" s="68"/>
      <c r="HF608" s="68"/>
      <c r="HG608" s="68"/>
      <c r="HH608" s="68"/>
      <c r="HI608" s="68"/>
      <c r="HJ608" s="68"/>
      <c r="HK608" s="68"/>
      <c r="HL608" s="68"/>
      <c r="HM608" s="68"/>
      <c r="HN608" s="68"/>
      <c r="HO608" s="68"/>
      <c r="HP608" s="68"/>
      <c r="HQ608" s="68"/>
      <c r="HR608" s="68"/>
      <c r="HS608" s="68"/>
      <c r="HT608" s="68"/>
      <c r="HU608" s="68"/>
      <c r="HV608" s="68"/>
      <c r="HW608" s="68"/>
      <c r="HX608" s="68"/>
      <c r="HY608" s="68"/>
      <c r="HZ608" s="68"/>
      <c r="IA608" s="68"/>
      <c r="IB608" s="68"/>
      <c r="IC608" s="68"/>
      <c r="ID608" s="68"/>
      <c r="IE608" s="68"/>
      <c r="IF608" s="68"/>
      <c r="IG608" s="68"/>
      <c r="IH608" s="68"/>
      <c r="II608" s="68"/>
      <c r="IJ608" s="68"/>
      <c r="IK608" s="68"/>
      <c r="IL608" s="68"/>
      <c r="IM608" s="68"/>
      <c r="IN608" s="68"/>
      <c r="IO608" s="68"/>
      <c r="IP608" s="68"/>
      <c r="IQ608" s="68"/>
      <c r="IR608" s="68"/>
    </row>
    <row r="609" spans="1:252" s="45" customFormat="1" ht="24.75" customHeight="1">
      <c r="A609" s="15">
        <v>606</v>
      </c>
      <c r="B609" s="14" t="s">
        <v>951</v>
      </c>
      <c r="C609" s="49" t="s">
        <v>1310</v>
      </c>
      <c r="D609" s="14" t="s">
        <v>169</v>
      </c>
      <c r="E609" s="49" t="s">
        <v>1315</v>
      </c>
      <c r="F609" s="67" t="s">
        <v>1316</v>
      </c>
      <c r="G609" s="49" t="s">
        <v>22</v>
      </c>
      <c r="H609" s="49">
        <v>58.4</v>
      </c>
      <c r="I609" s="15">
        <v>0</v>
      </c>
      <c r="J609" s="49">
        <v>23.36</v>
      </c>
      <c r="K609" s="49">
        <v>3</v>
      </c>
      <c r="L609" s="49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  <c r="EF609" s="68"/>
      <c r="EG609" s="68"/>
      <c r="EH609" s="68"/>
      <c r="EI609" s="68"/>
      <c r="EJ609" s="68"/>
      <c r="EK609" s="68"/>
      <c r="EL609" s="68"/>
      <c r="EM609" s="68"/>
      <c r="EN609" s="68"/>
      <c r="EO609" s="68"/>
      <c r="EP609" s="68"/>
      <c r="EQ609" s="68"/>
      <c r="ER609" s="68"/>
      <c r="ES609" s="68"/>
      <c r="ET609" s="68"/>
      <c r="EU609" s="68"/>
      <c r="EV609" s="68"/>
      <c r="EW609" s="68"/>
      <c r="EX609" s="68"/>
      <c r="EY609" s="68"/>
      <c r="EZ609" s="68"/>
      <c r="FA609" s="68"/>
      <c r="FB609" s="68"/>
      <c r="FC609" s="68"/>
      <c r="FD609" s="68"/>
      <c r="FE609" s="68"/>
      <c r="FF609" s="68"/>
      <c r="FG609" s="68"/>
      <c r="FH609" s="68"/>
      <c r="FI609" s="68"/>
      <c r="FJ609" s="68"/>
      <c r="FK609" s="68"/>
      <c r="FL609" s="68"/>
      <c r="FM609" s="68"/>
      <c r="FN609" s="68"/>
      <c r="FO609" s="68"/>
      <c r="FP609" s="68"/>
      <c r="FQ609" s="68"/>
      <c r="FR609" s="68"/>
      <c r="FS609" s="68"/>
      <c r="FT609" s="68"/>
      <c r="FU609" s="68"/>
      <c r="FV609" s="68"/>
      <c r="FW609" s="68"/>
      <c r="FX609" s="68"/>
      <c r="FY609" s="68"/>
      <c r="FZ609" s="68"/>
      <c r="GA609" s="68"/>
      <c r="GB609" s="68"/>
      <c r="GC609" s="68"/>
      <c r="GD609" s="68"/>
      <c r="GE609" s="68"/>
      <c r="GF609" s="68"/>
      <c r="GG609" s="68"/>
      <c r="GH609" s="68"/>
      <c r="GI609" s="68"/>
      <c r="GJ609" s="68"/>
      <c r="GK609" s="68"/>
      <c r="GL609" s="68"/>
      <c r="GM609" s="68"/>
      <c r="GN609" s="68"/>
      <c r="GO609" s="68"/>
      <c r="GP609" s="68"/>
      <c r="GQ609" s="68"/>
      <c r="GR609" s="68"/>
      <c r="GS609" s="68"/>
      <c r="GT609" s="68"/>
      <c r="GU609" s="68"/>
      <c r="GV609" s="68"/>
      <c r="GW609" s="68"/>
      <c r="GX609" s="68"/>
      <c r="GY609" s="68"/>
      <c r="GZ609" s="68"/>
      <c r="HA609" s="68"/>
      <c r="HB609" s="68"/>
      <c r="HC609" s="68"/>
      <c r="HD609" s="68"/>
      <c r="HE609" s="68"/>
      <c r="HF609" s="68"/>
      <c r="HG609" s="68"/>
      <c r="HH609" s="68"/>
      <c r="HI609" s="68"/>
      <c r="HJ609" s="68"/>
      <c r="HK609" s="68"/>
      <c r="HL609" s="68"/>
      <c r="HM609" s="68"/>
      <c r="HN609" s="68"/>
      <c r="HO609" s="68"/>
      <c r="HP609" s="68"/>
      <c r="HQ609" s="68"/>
      <c r="HR609" s="68"/>
      <c r="HS609" s="68"/>
      <c r="HT609" s="68"/>
      <c r="HU609" s="68"/>
      <c r="HV609" s="68"/>
      <c r="HW609" s="68"/>
      <c r="HX609" s="68"/>
      <c r="HY609" s="68"/>
      <c r="HZ609" s="68"/>
      <c r="IA609" s="68"/>
      <c r="IB609" s="68"/>
      <c r="IC609" s="68"/>
      <c r="ID609" s="68"/>
      <c r="IE609" s="68"/>
      <c r="IF609" s="68"/>
      <c r="IG609" s="68"/>
      <c r="IH609" s="68"/>
      <c r="II609" s="68"/>
      <c r="IJ609" s="68"/>
      <c r="IK609" s="68"/>
      <c r="IL609" s="68"/>
      <c r="IM609" s="68"/>
      <c r="IN609" s="68"/>
      <c r="IO609" s="68"/>
      <c r="IP609" s="68"/>
      <c r="IQ609" s="68"/>
      <c r="IR609" s="68"/>
    </row>
    <row r="610" spans="1:252" s="45" customFormat="1" ht="24.75" customHeight="1">
      <c r="A610" s="15">
        <v>607</v>
      </c>
      <c r="B610" s="14" t="s">
        <v>951</v>
      </c>
      <c r="C610" s="49" t="s">
        <v>1317</v>
      </c>
      <c r="D610" s="14" t="s">
        <v>169</v>
      </c>
      <c r="E610" s="49" t="s">
        <v>1318</v>
      </c>
      <c r="F610" s="67" t="s">
        <v>1319</v>
      </c>
      <c r="G610" s="49" t="s">
        <v>18</v>
      </c>
      <c r="H610" s="49">
        <v>48.8</v>
      </c>
      <c r="I610" s="15">
        <v>83.6</v>
      </c>
      <c r="J610" s="49">
        <v>69.68</v>
      </c>
      <c r="K610" s="49">
        <v>1</v>
      </c>
      <c r="L610" s="49" t="s">
        <v>19</v>
      </c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  <c r="EF610" s="68"/>
      <c r="EG610" s="68"/>
      <c r="EH610" s="68"/>
      <c r="EI610" s="68"/>
      <c r="EJ610" s="68"/>
      <c r="EK610" s="68"/>
      <c r="EL610" s="68"/>
      <c r="EM610" s="68"/>
      <c r="EN610" s="68"/>
      <c r="EO610" s="68"/>
      <c r="EP610" s="68"/>
      <c r="EQ610" s="68"/>
      <c r="ER610" s="68"/>
      <c r="ES610" s="68"/>
      <c r="ET610" s="68"/>
      <c r="EU610" s="68"/>
      <c r="EV610" s="68"/>
      <c r="EW610" s="68"/>
      <c r="EX610" s="68"/>
      <c r="EY610" s="68"/>
      <c r="EZ610" s="68"/>
      <c r="FA610" s="68"/>
      <c r="FB610" s="68"/>
      <c r="FC610" s="68"/>
      <c r="FD610" s="68"/>
      <c r="FE610" s="68"/>
      <c r="FF610" s="68"/>
      <c r="FG610" s="68"/>
      <c r="FH610" s="68"/>
      <c r="FI610" s="68"/>
      <c r="FJ610" s="68"/>
      <c r="FK610" s="68"/>
      <c r="FL610" s="68"/>
      <c r="FM610" s="68"/>
      <c r="FN610" s="68"/>
      <c r="FO610" s="68"/>
      <c r="FP610" s="68"/>
      <c r="FQ610" s="68"/>
      <c r="FR610" s="68"/>
      <c r="FS610" s="68"/>
      <c r="FT610" s="68"/>
      <c r="FU610" s="68"/>
      <c r="FV610" s="68"/>
      <c r="FW610" s="68"/>
      <c r="FX610" s="68"/>
      <c r="FY610" s="68"/>
      <c r="FZ610" s="68"/>
      <c r="GA610" s="68"/>
      <c r="GB610" s="68"/>
      <c r="GC610" s="68"/>
      <c r="GD610" s="68"/>
      <c r="GE610" s="68"/>
      <c r="GF610" s="68"/>
      <c r="GG610" s="68"/>
      <c r="GH610" s="68"/>
      <c r="GI610" s="68"/>
      <c r="GJ610" s="68"/>
      <c r="GK610" s="68"/>
      <c r="GL610" s="68"/>
      <c r="GM610" s="68"/>
      <c r="GN610" s="68"/>
      <c r="GO610" s="68"/>
      <c r="GP610" s="68"/>
      <c r="GQ610" s="68"/>
      <c r="GR610" s="68"/>
      <c r="GS610" s="68"/>
      <c r="GT610" s="68"/>
      <c r="GU610" s="68"/>
      <c r="GV610" s="68"/>
      <c r="GW610" s="68"/>
      <c r="GX610" s="68"/>
      <c r="GY610" s="68"/>
      <c r="GZ610" s="68"/>
      <c r="HA610" s="68"/>
      <c r="HB610" s="68"/>
      <c r="HC610" s="68"/>
      <c r="HD610" s="68"/>
      <c r="HE610" s="68"/>
      <c r="HF610" s="68"/>
      <c r="HG610" s="68"/>
      <c r="HH610" s="68"/>
      <c r="HI610" s="68"/>
      <c r="HJ610" s="68"/>
      <c r="HK610" s="68"/>
      <c r="HL610" s="68"/>
      <c r="HM610" s="68"/>
      <c r="HN610" s="68"/>
      <c r="HO610" s="68"/>
      <c r="HP610" s="68"/>
      <c r="HQ610" s="68"/>
      <c r="HR610" s="68"/>
      <c r="HS610" s="68"/>
      <c r="HT610" s="68"/>
      <c r="HU610" s="68"/>
      <c r="HV610" s="68"/>
      <c r="HW610" s="68"/>
      <c r="HX610" s="68"/>
      <c r="HY610" s="68"/>
      <c r="HZ610" s="68"/>
      <c r="IA610" s="68"/>
      <c r="IB610" s="68"/>
      <c r="IC610" s="68"/>
      <c r="ID610" s="68"/>
      <c r="IE610" s="68"/>
      <c r="IF610" s="68"/>
      <c r="IG610" s="68"/>
      <c r="IH610" s="68"/>
      <c r="II610" s="68"/>
      <c r="IJ610" s="68"/>
      <c r="IK610" s="68"/>
      <c r="IL610" s="68"/>
      <c r="IM610" s="68"/>
      <c r="IN610" s="68"/>
      <c r="IO610" s="68"/>
      <c r="IP610" s="68"/>
      <c r="IQ610" s="68"/>
      <c r="IR610" s="68"/>
    </row>
    <row r="611" spans="1:252" s="45" customFormat="1" ht="24.75" customHeight="1">
      <c r="A611" s="15">
        <v>608</v>
      </c>
      <c r="B611" s="14" t="s">
        <v>951</v>
      </c>
      <c r="C611" s="14" t="s">
        <v>1317</v>
      </c>
      <c r="D611" s="14" t="s">
        <v>169</v>
      </c>
      <c r="E611" s="14" t="s">
        <v>1320</v>
      </c>
      <c r="F611" s="14" t="s">
        <v>1321</v>
      </c>
      <c r="G611" s="14" t="s">
        <v>18</v>
      </c>
      <c r="H611" s="14">
        <v>40.8</v>
      </c>
      <c r="I611" s="15">
        <v>69.2</v>
      </c>
      <c r="J611" s="14">
        <v>57.84</v>
      </c>
      <c r="K611" s="14">
        <v>2</v>
      </c>
      <c r="L611" s="49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  <c r="EF611" s="68"/>
      <c r="EG611" s="68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  <c r="EU611" s="68"/>
      <c r="EV611" s="68"/>
      <c r="EW611" s="68"/>
      <c r="EX611" s="68"/>
      <c r="EY611" s="68"/>
      <c r="EZ611" s="68"/>
      <c r="FA611" s="68"/>
      <c r="FB611" s="68"/>
      <c r="FC611" s="68"/>
      <c r="FD611" s="68"/>
      <c r="FE611" s="68"/>
      <c r="FF611" s="68"/>
      <c r="FG611" s="68"/>
      <c r="FH611" s="68"/>
      <c r="FI611" s="68"/>
      <c r="FJ611" s="68"/>
      <c r="FK611" s="68"/>
      <c r="FL611" s="68"/>
      <c r="FM611" s="68"/>
      <c r="FN611" s="68"/>
      <c r="FO611" s="68"/>
      <c r="FP611" s="68"/>
      <c r="FQ611" s="68"/>
      <c r="FR611" s="68"/>
      <c r="FS611" s="68"/>
      <c r="FT611" s="68"/>
      <c r="FU611" s="68"/>
      <c r="FV611" s="68"/>
      <c r="FW611" s="68"/>
      <c r="FX611" s="68"/>
      <c r="FY611" s="68"/>
      <c r="FZ611" s="68"/>
      <c r="GA611" s="68"/>
      <c r="GB611" s="68"/>
      <c r="GC611" s="68"/>
      <c r="GD611" s="68"/>
      <c r="GE611" s="68"/>
      <c r="GF611" s="68"/>
      <c r="GG611" s="68"/>
      <c r="GH611" s="68"/>
      <c r="GI611" s="68"/>
      <c r="GJ611" s="68"/>
      <c r="GK611" s="68"/>
      <c r="GL611" s="68"/>
      <c r="GM611" s="68"/>
      <c r="GN611" s="68"/>
      <c r="GO611" s="68"/>
      <c r="GP611" s="68"/>
      <c r="GQ611" s="68"/>
      <c r="GR611" s="68"/>
      <c r="GS611" s="68"/>
      <c r="GT611" s="68"/>
      <c r="GU611" s="68"/>
      <c r="GV611" s="68"/>
      <c r="GW611" s="68"/>
      <c r="GX611" s="68"/>
      <c r="GY611" s="68"/>
      <c r="GZ611" s="68"/>
      <c r="HA611" s="68"/>
      <c r="HB611" s="68"/>
      <c r="HC611" s="68"/>
      <c r="HD611" s="68"/>
      <c r="HE611" s="68"/>
      <c r="HF611" s="68"/>
      <c r="HG611" s="68"/>
      <c r="HH611" s="68"/>
      <c r="HI611" s="68"/>
      <c r="HJ611" s="68"/>
      <c r="HK611" s="68"/>
      <c r="HL611" s="68"/>
      <c r="HM611" s="68"/>
      <c r="HN611" s="68"/>
      <c r="HO611" s="68"/>
      <c r="HP611" s="68"/>
      <c r="HQ611" s="68"/>
      <c r="HR611" s="68"/>
      <c r="HS611" s="68"/>
      <c r="HT611" s="68"/>
      <c r="HU611" s="68"/>
      <c r="HV611" s="68"/>
      <c r="HW611" s="68"/>
      <c r="HX611" s="68"/>
      <c r="HY611" s="68"/>
      <c r="HZ611" s="68"/>
      <c r="IA611" s="68"/>
      <c r="IB611" s="68"/>
      <c r="IC611" s="68"/>
      <c r="ID611" s="68"/>
      <c r="IE611" s="68"/>
      <c r="IF611" s="68"/>
      <c r="IG611" s="68"/>
      <c r="IH611" s="68"/>
      <c r="II611" s="68"/>
      <c r="IJ611" s="68"/>
      <c r="IK611" s="68"/>
      <c r="IL611" s="68"/>
      <c r="IM611" s="68"/>
      <c r="IN611" s="68"/>
      <c r="IO611" s="68"/>
      <c r="IP611" s="68"/>
      <c r="IQ611" s="68"/>
      <c r="IR611" s="68"/>
    </row>
    <row r="612" spans="1:252" s="45" customFormat="1" ht="24.75" customHeight="1">
      <c r="A612" s="15">
        <v>609</v>
      </c>
      <c r="B612" s="14" t="s">
        <v>951</v>
      </c>
      <c r="C612" s="49" t="s">
        <v>1317</v>
      </c>
      <c r="D612" s="14" t="s">
        <v>169</v>
      </c>
      <c r="E612" s="49" t="s">
        <v>1322</v>
      </c>
      <c r="F612" s="67" t="s">
        <v>1323</v>
      </c>
      <c r="G612" s="49" t="s">
        <v>18</v>
      </c>
      <c r="H612" s="49">
        <v>42.4</v>
      </c>
      <c r="I612" s="15">
        <v>0</v>
      </c>
      <c r="J612" s="49">
        <v>16.96</v>
      </c>
      <c r="K612" s="49">
        <v>3</v>
      </c>
      <c r="L612" s="49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  <c r="EF612" s="68"/>
      <c r="EG612" s="68"/>
      <c r="EH612" s="68"/>
      <c r="EI612" s="68"/>
      <c r="EJ612" s="68"/>
      <c r="EK612" s="68"/>
      <c r="EL612" s="68"/>
      <c r="EM612" s="68"/>
      <c r="EN612" s="68"/>
      <c r="EO612" s="68"/>
      <c r="EP612" s="68"/>
      <c r="EQ612" s="68"/>
      <c r="ER612" s="68"/>
      <c r="ES612" s="68"/>
      <c r="ET612" s="68"/>
      <c r="EU612" s="68"/>
      <c r="EV612" s="68"/>
      <c r="EW612" s="68"/>
      <c r="EX612" s="68"/>
      <c r="EY612" s="68"/>
      <c r="EZ612" s="68"/>
      <c r="FA612" s="68"/>
      <c r="FB612" s="68"/>
      <c r="FC612" s="68"/>
      <c r="FD612" s="68"/>
      <c r="FE612" s="68"/>
      <c r="FF612" s="68"/>
      <c r="FG612" s="68"/>
      <c r="FH612" s="68"/>
      <c r="FI612" s="68"/>
      <c r="FJ612" s="68"/>
      <c r="FK612" s="68"/>
      <c r="FL612" s="68"/>
      <c r="FM612" s="68"/>
      <c r="FN612" s="68"/>
      <c r="FO612" s="68"/>
      <c r="FP612" s="68"/>
      <c r="FQ612" s="68"/>
      <c r="FR612" s="68"/>
      <c r="FS612" s="68"/>
      <c r="FT612" s="68"/>
      <c r="FU612" s="68"/>
      <c r="FV612" s="68"/>
      <c r="FW612" s="68"/>
      <c r="FX612" s="68"/>
      <c r="FY612" s="68"/>
      <c r="FZ612" s="68"/>
      <c r="GA612" s="68"/>
      <c r="GB612" s="68"/>
      <c r="GC612" s="68"/>
      <c r="GD612" s="68"/>
      <c r="GE612" s="68"/>
      <c r="GF612" s="68"/>
      <c r="GG612" s="68"/>
      <c r="GH612" s="68"/>
      <c r="GI612" s="68"/>
      <c r="GJ612" s="68"/>
      <c r="GK612" s="68"/>
      <c r="GL612" s="68"/>
      <c r="GM612" s="68"/>
      <c r="GN612" s="68"/>
      <c r="GO612" s="68"/>
      <c r="GP612" s="68"/>
      <c r="GQ612" s="68"/>
      <c r="GR612" s="68"/>
      <c r="GS612" s="68"/>
      <c r="GT612" s="68"/>
      <c r="GU612" s="68"/>
      <c r="GV612" s="68"/>
      <c r="GW612" s="68"/>
      <c r="GX612" s="68"/>
      <c r="GY612" s="68"/>
      <c r="GZ612" s="68"/>
      <c r="HA612" s="68"/>
      <c r="HB612" s="68"/>
      <c r="HC612" s="68"/>
      <c r="HD612" s="68"/>
      <c r="HE612" s="68"/>
      <c r="HF612" s="68"/>
      <c r="HG612" s="68"/>
      <c r="HH612" s="68"/>
      <c r="HI612" s="68"/>
      <c r="HJ612" s="68"/>
      <c r="HK612" s="68"/>
      <c r="HL612" s="68"/>
      <c r="HM612" s="68"/>
      <c r="HN612" s="68"/>
      <c r="HO612" s="68"/>
      <c r="HP612" s="68"/>
      <c r="HQ612" s="68"/>
      <c r="HR612" s="68"/>
      <c r="HS612" s="68"/>
      <c r="HT612" s="68"/>
      <c r="HU612" s="68"/>
      <c r="HV612" s="68"/>
      <c r="HW612" s="68"/>
      <c r="HX612" s="68"/>
      <c r="HY612" s="68"/>
      <c r="HZ612" s="68"/>
      <c r="IA612" s="68"/>
      <c r="IB612" s="68"/>
      <c r="IC612" s="68"/>
      <c r="ID612" s="68"/>
      <c r="IE612" s="68"/>
      <c r="IF612" s="68"/>
      <c r="IG612" s="68"/>
      <c r="IH612" s="68"/>
      <c r="II612" s="68"/>
      <c r="IJ612" s="68"/>
      <c r="IK612" s="68"/>
      <c r="IL612" s="68"/>
      <c r="IM612" s="68"/>
      <c r="IN612" s="68"/>
      <c r="IO612" s="68"/>
      <c r="IP612" s="68"/>
      <c r="IQ612" s="68"/>
      <c r="IR612" s="68"/>
    </row>
    <row r="613" spans="1:252" s="45" customFormat="1" ht="24.75" customHeight="1">
      <c r="A613" s="15">
        <v>610</v>
      </c>
      <c r="B613" s="14" t="s">
        <v>951</v>
      </c>
      <c r="C613" s="14" t="s">
        <v>1324</v>
      </c>
      <c r="D613" s="14" t="s">
        <v>106</v>
      </c>
      <c r="E613" s="14" t="s">
        <v>1325</v>
      </c>
      <c r="F613" s="14" t="s">
        <v>1326</v>
      </c>
      <c r="G613" s="14" t="s">
        <v>22</v>
      </c>
      <c r="H613" s="14">
        <v>47.2</v>
      </c>
      <c r="I613" s="14">
        <v>72.2</v>
      </c>
      <c r="J613" s="14">
        <f>(H613*0.5)+(I613*0.5)</f>
        <v>59.7</v>
      </c>
      <c r="K613" s="14">
        <v>1</v>
      </c>
      <c r="L613" s="49" t="s">
        <v>19</v>
      </c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</row>
    <row r="614" spans="1:252" s="45" customFormat="1" ht="24.75" customHeight="1">
      <c r="A614" s="15">
        <v>611</v>
      </c>
      <c r="B614" s="14" t="s">
        <v>951</v>
      </c>
      <c r="C614" s="49" t="s">
        <v>1324</v>
      </c>
      <c r="D614" s="14" t="s">
        <v>106</v>
      </c>
      <c r="E614" s="49" t="s">
        <v>1327</v>
      </c>
      <c r="F614" s="67" t="s">
        <v>1328</v>
      </c>
      <c r="G614" s="49" t="s">
        <v>22</v>
      </c>
      <c r="H614" s="49">
        <v>49.8</v>
      </c>
      <c r="I614" s="49">
        <v>0</v>
      </c>
      <c r="J614" s="14">
        <f>(H614*0.5)+(I614*0.5)</f>
        <v>24.9</v>
      </c>
      <c r="K614" s="14">
        <v>2</v>
      </c>
      <c r="L614" s="49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</row>
    <row r="615" spans="1:252" s="45" customFormat="1" ht="24.75" customHeight="1">
      <c r="A615" s="15">
        <v>612</v>
      </c>
      <c r="B615" s="14" t="s">
        <v>951</v>
      </c>
      <c r="C615" s="14" t="s">
        <v>1324</v>
      </c>
      <c r="D615" s="14" t="s">
        <v>106</v>
      </c>
      <c r="E615" s="14" t="s">
        <v>1329</v>
      </c>
      <c r="F615" s="14" t="s">
        <v>1330</v>
      </c>
      <c r="G615" s="14" t="s">
        <v>22</v>
      </c>
      <c r="H615" s="14">
        <v>42.6</v>
      </c>
      <c r="I615" s="49">
        <v>0</v>
      </c>
      <c r="J615" s="14">
        <f>(H615*0.5)+(I615*0.5)</f>
        <v>21.3</v>
      </c>
      <c r="K615" s="14">
        <v>3</v>
      </c>
      <c r="L615" s="49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</row>
  </sheetData>
  <sheetProtection/>
  <mergeCells count="2">
    <mergeCell ref="A1:B1"/>
    <mergeCell ref="A2:L2"/>
  </mergeCells>
  <conditionalFormatting sqref="A3">
    <cfRule type="duplicateValues" priority="9" dxfId="0">
      <formula>AND(COUNTIF($A$3:$A$3,A3)&gt;1,NOT(ISBLANK(A3)))</formula>
    </cfRule>
  </conditionalFormatting>
  <conditionalFormatting sqref="C513">
    <cfRule type="duplicateValues" priority="2" dxfId="0">
      <formula>AND(COUNTIF($C$513:$C$513,C513)&gt;1,NOT(ISBLANK(C513)))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F3 F243 F244 F245 F460 F461 F466 F473 F476 F491 F514 F519 F520 F521 F522 F537 F545 F552 F560 F569 F600 F604 F613 F444:F446 F447:F452 F453:F459 F462:F463 F467:F469 F470:F472 F477:F485 F486:F487 F488:F490 F492:F495 F496:F499 F500:F503 F506:F507 F508:F509 F515:F517 F524:F529 F530:F531 F532:F533 F534:F536 F538:F539 F540:F544 F546:F547 F548:F549 F550:F551 F553:F554 F555:F559 F561:F562 F563:F566 F567:F568 F570:F578 F579:F581 F582:F584 F585:F590 F592:F594 F595:F599 F601:F603 F605:F609 F610:F612 F614:F615">
      <formula1>COUNTIF($F:$F,F3)&lt;2</formula1>
    </dataValidation>
  </dataValidations>
  <printOptions/>
  <pageMargins left="0.751388888888889" right="0.751388888888889" top="0.19652777777777802" bottom="0.118055555555556" header="0.236111111111111" footer="0.118055555555556"/>
  <pageSetup fitToHeight="0" fitToWidth="1" horizontalDpi="600" verticalDpi="600" orientation="landscape" paperSize="9" scale="83"/>
  <ignoredErrors>
    <ignoredError sqref="C4:E6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4"/>
  <sheetViews>
    <sheetView zoomScaleSheetLayoutView="100" zoomScalePageLayoutView="0" workbookViewId="0" topLeftCell="A1">
      <selection activeCell="B643" sqref="B643"/>
    </sheetView>
  </sheetViews>
  <sheetFormatPr defaultColWidth="9.00390625" defaultRowHeight="14.25"/>
  <cols>
    <col min="1" max="1" width="5.875" style="3" customWidth="1"/>
    <col min="2" max="2" width="19.75390625" style="6" customWidth="1"/>
    <col min="3" max="3" width="14.75390625" style="7" customWidth="1"/>
    <col min="4" max="5" width="8.625" style="3" customWidth="1"/>
    <col min="6" max="6" width="11.125" style="3" customWidth="1"/>
    <col min="7" max="7" width="18.875" style="3" customWidth="1"/>
    <col min="8" max="8" width="11.625" style="3" hidden="1" customWidth="1"/>
    <col min="9" max="9" width="9.25390625" style="3" hidden="1" customWidth="1"/>
    <col min="10" max="10" width="16.875" style="3" hidden="1" customWidth="1"/>
    <col min="11" max="11" width="9.00390625" style="3" customWidth="1"/>
    <col min="12" max="12" width="9.00390625" style="8" customWidth="1"/>
    <col min="13" max="14" width="9.00390625" style="3" customWidth="1"/>
    <col min="15" max="15" width="10.125" style="3" customWidth="1"/>
    <col min="16" max="16384" width="9.00390625" style="3" customWidth="1"/>
  </cols>
  <sheetData>
    <row r="1" spans="1:19" s="1" customFormat="1" ht="51" customHeight="1">
      <c r="A1" s="81" t="s">
        <v>1331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4"/>
      <c r="M1" s="83"/>
      <c r="N1" s="83"/>
      <c r="O1" s="83"/>
      <c r="P1" s="20">
        <f>ROUND(K1*0.4,2)</f>
        <v>0</v>
      </c>
      <c r="Q1" s="25">
        <f>ROUND(L1*0.6,2)</f>
        <v>0</v>
      </c>
      <c r="R1" s="3">
        <f>P1+Q1</f>
        <v>0</v>
      </c>
      <c r="S1" s="3">
        <f>M1-R1</f>
        <v>0</v>
      </c>
    </row>
    <row r="2" spans="1:18" s="2" customFormat="1" ht="33.75" customHeight="1">
      <c r="A2" s="9" t="s">
        <v>1</v>
      </c>
      <c r="B2" s="10" t="s">
        <v>2</v>
      </c>
      <c r="C2" s="11"/>
      <c r="D2" s="11" t="s">
        <v>3</v>
      </c>
      <c r="E2" s="11" t="s">
        <v>4</v>
      </c>
      <c r="F2" s="11" t="s">
        <v>5</v>
      </c>
      <c r="G2" s="9" t="s">
        <v>6</v>
      </c>
      <c r="H2" s="11" t="s">
        <v>7</v>
      </c>
      <c r="I2" s="11" t="s">
        <v>1332</v>
      </c>
      <c r="J2" s="11" t="s">
        <v>1333</v>
      </c>
      <c r="K2" s="11" t="s">
        <v>8</v>
      </c>
      <c r="L2" s="11" t="s">
        <v>9</v>
      </c>
      <c r="M2" s="11" t="s">
        <v>10</v>
      </c>
      <c r="N2" s="11" t="s">
        <v>1334</v>
      </c>
      <c r="O2" s="11" t="s">
        <v>12</v>
      </c>
      <c r="P2" s="2" t="s">
        <v>1335</v>
      </c>
      <c r="Q2" s="2" t="s">
        <v>1336</v>
      </c>
      <c r="R2" s="2" t="s">
        <v>10</v>
      </c>
    </row>
    <row r="3" spans="1:19" ht="19.5" customHeight="1" hidden="1">
      <c r="A3" s="12">
        <v>1</v>
      </c>
      <c r="B3" s="13" t="s">
        <v>13</v>
      </c>
      <c r="C3" s="85" t="s">
        <v>1337</v>
      </c>
      <c r="D3" s="15" t="s">
        <v>14</v>
      </c>
      <c r="E3" s="13" t="s">
        <v>15</v>
      </c>
      <c r="F3" s="15" t="s">
        <v>16</v>
      </c>
      <c r="G3" s="15" t="s">
        <v>17</v>
      </c>
      <c r="H3" s="15" t="s">
        <v>18</v>
      </c>
      <c r="I3" s="15" t="s">
        <v>1338</v>
      </c>
      <c r="J3" s="15" t="s">
        <v>1339</v>
      </c>
      <c r="K3" s="15">
        <v>61.5</v>
      </c>
      <c r="L3" s="12">
        <v>87</v>
      </c>
      <c r="M3" s="15">
        <f aca="true" t="shared" si="0" ref="M3:M35">(K3*40%)+(L3*60%)</f>
        <v>76.8</v>
      </c>
      <c r="N3" s="15">
        <v>1</v>
      </c>
      <c r="O3" s="21" t="s">
        <v>19</v>
      </c>
      <c r="P3" s="20">
        <f aca="true" t="shared" si="1" ref="P3:P35">ROUND(K3*0.4,2)</f>
        <v>24.6</v>
      </c>
      <c r="Q3" s="25">
        <f aca="true" t="shared" si="2" ref="Q3:Q35">ROUND(L3*0.6,2)</f>
        <v>52.2</v>
      </c>
      <c r="R3" s="3">
        <f aca="true" t="shared" si="3" ref="R3:R50">P3+Q3</f>
        <v>76.80000000000001</v>
      </c>
      <c r="S3" s="3">
        <f aca="true" t="shared" si="4" ref="S3:S50">M3-R3</f>
        <v>0</v>
      </c>
    </row>
    <row r="4" spans="1:19" ht="19.5" customHeight="1" hidden="1">
      <c r="A4" s="12">
        <v>2</v>
      </c>
      <c r="B4" s="13" t="s">
        <v>13</v>
      </c>
      <c r="C4" s="85"/>
      <c r="D4" s="12" t="s">
        <v>14</v>
      </c>
      <c r="E4" s="13" t="s">
        <v>15</v>
      </c>
      <c r="F4" s="12" t="s">
        <v>23</v>
      </c>
      <c r="G4" s="12" t="s">
        <v>24</v>
      </c>
      <c r="H4" s="12" t="s">
        <v>22</v>
      </c>
      <c r="I4" s="12" t="s">
        <v>1340</v>
      </c>
      <c r="J4" s="12" t="s">
        <v>1341</v>
      </c>
      <c r="K4" s="12">
        <v>61.3</v>
      </c>
      <c r="L4" s="12">
        <v>84.8</v>
      </c>
      <c r="M4" s="12">
        <f t="shared" si="0"/>
        <v>75.39999999999999</v>
      </c>
      <c r="N4" s="12">
        <v>3</v>
      </c>
      <c r="O4" s="21"/>
      <c r="P4" s="20">
        <f t="shared" si="1"/>
        <v>24.52</v>
      </c>
      <c r="Q4" s="25">
        <f t="shared" si="2"/>
        <v>50.88</v>
      </c>
      <c r="R4" s="3">
        <f t="shared" si="3"/>
        <v>75.4</v>
      </c>
      <c r="S4" s="3">
        <f t="shared" si="4"/>
        <v>0</v>
      </c>
    </row>
    <row r="5" spans="1:19" ht="19.5" customHeight="1" hidden="1">
      <c r="A5" s="12">
        <v>3</v>
      </c>
      <c r="B5" s="13" t="s">
        <v>13</v>
      </c>
      <c r="C5" s="85"/>
      <c r="D5" s="12" t="s">
        <v>14</v>
      </c>
      <c r="E5" s="13" t="s">
        <v>15</v>
      </c>
      <c r="F5" s="12" t="s">
        <v>20</v>
      </c>
      <c r="G5" s="12" t="s">
        <v>21</v>
      </c>
      <c r="H5" s="12" t="s">
        <v>22</v>
      </c>
      <c r="I5" s="12" t="s">
        <v>1342</v>
      </c>
      <c r="J5" s="12" t="s">
        <v>1343</v>
      </c>
      <c r="K5" s="12">
        <v>59.9</v>
      </c>
      <c r="L5" s="12">
        <v>86</v>
      </c>
      <c r="M5" s="12">
        <f t="shared" si="0"/>
        <v>75.56</v>
      </c>
      <c r="N5" s="12">
        <v>2</v>
      </c>
      <c r="O5" s="21"/>
      <c r="P5" s="20">
        <f t="shared" si="1"/>
        <v>23.96</v>
      </c>
      <c r="Q5" s="25">
        <f t="shared" si="2"/>
        <v>51.6</v>
      </c>
      <c r="R5" s="3">
        <f t="shared" si="3"/>
        <v>75.56</v>
      </c>
      <c r="S5" s="3">
        <f t="shared" si="4"/>
        <v>0</v>
      </c>
    </row>
    <row r="6" spans="1:19" ht="19.5" customHeight="1" hidden="1">
      <c r="A6" s="12">
        <v>4</v>
      </c>
      <c r="B6" s="13" t="s">
        <v>13</v>
      </c>
      <c r="C6" s="85"/>
      <c r="D6" s="12" t="s">
        <v>25</v>
      </c>
      <c r="E6" s="13" t="s">
        <v>15</v>
      </c>
      <c r="F6" s="12" t="s">
        <v>26</v>
      </c>
      <c r="G6" s="12" t="s">
        <v>27</v>
      </c>
      <c r="H6" s="12" t="s">
        <v>22</v>
      </c>
      <c r="I6" s="12" t="s">
        <v>1344</v>
      </c>
      <c r="J6" s="12" t="s">
        <v>1345</v>
      </c>
      <c r="K6" s="12">
        <v>59.1</v>
      </c>
      <c r="L6" s="12">
        <v>84.4</v>
      </c>
      <c r="M6" s="12">
        <f t="shared" si="0"/>
        <v>74.28</v>
      </c>
      <c r="N6" s="12">
        <v>1</v>
      </c>
      <c r="O6" s="21" t="s">
        <v>19</v>
      </c>
      <c r="P6" s="20">
        <f t="shared" si="1"/>
        <v>23.64</v>
      </c>
      <c r="Q6" s="25">
        <f t="shared" si="2"/>
        <v>50.64</v>
      </c>
      <c r="R6" s="3">
        <f t="shared" si="3"/>
        <v>74.28</v>
      </c>
      <c r="S6" s="3">
        <f t="shared" si="4"/>
        <v>0</v>
      </c>
    </row>
    <row r="7" spans="1:19" ht="19.5" customHeight="1" hidden="1">
      <c r="A7" s="12">
        <v>5</v>
      </c>
      <c r="B7" s="13" t="s">
        <v>13</v>
      </c>
      <c r="C7" s="85"/>
      <c r="D7" s="12" t="s">
        <v>25</v>
      </c>
      <c r="E7" s="13" t="s">
        <v>15</v>
      </c>
      <c r="F7" s="12" t="s">
        <v>30</v>
      </c>
      <c r="G7" s="12" t="s">
        <v>31</v>
      </c>
      <c r="H7" s="12" t="s">
        <v>18</v>
      </c>
      <c r="I7" s="12" t="s">
        <v>1344</v>
      </c>
      <c r="J7" s="12" t="s">
        <v>1346</v>
      </c>
      <c r="K7" s="12">
        <v>55.5</v>
      </c>
      <c r="L7" s="12">
        <v>79.4</v>
      </c>
      <c r="M7" s="12">
        <f t="shared" si="0"/>
        <v>69.84</v>
      </c>
      <c r="N7" s="12">
        <v>3</v>
      </c>
      <c r="O7" s="21"/>
      <c r="P7" s="20">
        <f t="shared" si="1"/>
        <v>22.2</v>
      </c>
      <c r="Q7" s="25">
        <f t="shared" si="2"/>
        <v>47.64</v>
      </c>
      <c r="R7" s="3">
        <f t="shared" si="3"/>
        <v>69.84</v>
      </c>
      <c r="S7" s="3">
        <f t="shared" si="4"/>
        <v>0</v>
      </c>
    </row>
    <row r="8" spans="1:19" ht="19.5" customHeight="1" hidden="1">
      <c r="A8" s="12">
        <v>6</v>
      </c>
      <c r="B8" s="13" t="s">
        <v>13</v>
      </c>
      <c r="C8" s="85"/>
      <c r="D8" s="12" t="s">
        <v>25</v>
      </c>
      <c r="E8" s="13" t="s">
        <v>15</v>
      </c>
      <c r="F8" s="12" t="s">
        <v>28</v>
      </c>
      <c r="G8" s="12" t="s">
        <v>29</v>
      </c>
      <c r="H8" s="12" t="s">
        <v>18</v>
      </c>
      <c r="I8" s="12" t="s">
        <v>1338</v>
      </c>
      <c r="J8" s="12" t="s">
        <v>1347</v>
      </c>
      <c r="K8" s="12">
        <v>54</v>
      </c>
      <c r="L8" s="12">
        <v>86.8</v>
      </c>
      <c r="M8" s="12">
        <f t="shared" si="0"/>
        <v>73.68</v>
      </c>
      <c r="N8" s="12">
        <v>2</v>
      </c>
      <c r="O8" s="21"/>
      <c r="P8" s="20">
        <f t="shared" si="1"/>
        <v>21.6</v>
      </c>
      <c r="Q8" s="25">
        <f t="shared" si="2"/>
        <v>52.08</v>
      </c>
      <c r="R8" s="3">
        <f t="shared" si="3"/>
        <v>73.68</v>
      </c>
      <c r="S8" s="3">
        <f t="shared" si="4"/>
        <v>0</v>
      </c>
    </row>
    <row r="9" spans="1:19" ht="19.5" customHeight="1" hidden="1">
      <c r="A9" s="12">
        <v>7</v>
      </c>
      <c r="B9" s="13" t="s">
        <v>13</v>
      </c>
      <c r="C9" s="85"/>
      <c r="D9" s="12" t="s">
        <v>32</v>
      </c>
      <c r="E9" s="13" t="s">
        <v>15</v>
      </c>
      <c r="F9" s="12" t="s">
        <v>33</v>
      </c>
      <c r="G9" s="12" t="s">
        <v>34</v>
      </c>
      <c r="H9" s="12" t="s">
        <v>18</v>
      </c>
      <c r="I9" s="12" t="s">
        <v>1344</v>
      </c>
      <c r="J9" s="12" t="s">
        <v>1348</v>
      </c>
      <c r="K9" s="12">
        <v>55.2</v>
      </c>
      <c r="L9" s="12">
        <v>84.2</v>
      </c>
      <c r="M9" s="12">
        <f t="shared" si="0"/>
        <v>72.60000000000001</v>
      </c>
      <c r="N9" s="12">
        <v>1</v>
      </c>
      <c r="O9" s="21" t="s">
        <v>19</v>
      </c>
      <c r="P9" s="20">
        <f t="shared" si="1"/>
        <v>22.08</v>
      </c>
      <c r="Q9" s="25">
        <f t="shared" si="2"/>
        <v>50.52</v>
      </c>
      <c r="R9" s="3">
        <f t="shared" si="3"/>
        <v>72.6</v>
      </c>
      <c r="S9" s="3">
        <f t="shared" si="4"/>
        <v>0</v>
      </c>
    </row>
    <row r="10" spans="1:19" ht="19.5" customHeight="1" hidden="1">
      <c r="A10" s="12">
        <v>8</v>
      </c>
      <c r="B10" s="13" t="s">
        <v>13</v>
      </c>
      <c r="C10" s="85"/>
      <c r="D10" s="12" t="s">
        <v>32</v>
      </c>
      <c r="E10" s="13" t="s">
        <v>15</v>
      </c>
      <c r="F10" s="12" t="s">
        <v>35</v>
      </c>
      <c r="G10" s="12" t="s">
        <v>36</v>
      </c>
      <c r="H10" s="12" t="s">
        <v>22</v>
      </c>
      <c r="I10" s="12" t="s">
        <v>1344</v>
      </c>
      <c r="J10" s="12" t="s">
        <v>1349</v>
      </c>
      <c r="K10" s="12">
        <v>52.6</v>
      </c>
      <c r="L10" s="12">
        <v>80.6</v>
      </c>
      <c r="M10" s="12">
        <f t="shared" si="0"/>
        <v>69.39999999999999</v>
      </c>
      <c r="N10" s="12">
        <v>2</v>
      </c>
      <c r="O10" s="21"/>
      <c r="P10" s="20">
        <f t="shared" si="1"/>
        <v>21.04</v>
      </c>
      <c r="Q10" s="25">
        <f t="shared" si="2"/>
        <v>48.36</v>
      </c>
      <c r="R10" s="3">
        <f t="shared" si="3"/>
        <v>69.4</v>
      </c>
      <c r="S10" s="3">
        <f t="shared" si="4"/>
        <v>0</v>
      </c>
    </row>
    <row r="11" spans="1:19" ht="19.5" customHeight="1" hidden="1">
      <c r="A11" s="12">
        <v>9</v>
      </c>
      <c r="B11" s="13" t="s">
        <v>13</v>
      </c>
      <c r="C11" s="85"/>
      <c r="D11" s="12">
        <v>1003</v>
      </c>
      <c r="E11" s="13" t="s">
        <v>15</v>
      </c>
      <c r="F11" s="12" t="s">
        <v>37</v>
      </c>
      <c r="G11" s="12" t="s">
        <v>38</v>
      </c>
      <c r="H11" s="12" t="s">
        <v>18</v>
      </c>
      <c r="I11" s="12" t="s">
        <v>1344</v>
      </c>
      <c r="J11" s="12" t="s">
        <v>1350</v>
      </c>
      <c r="K11" s="12">
        <v>50.8</v>
      </c>
      <c r="L11" s="12">
        <v>78.2</v>
      </c>
      <c r="M11" s="12">
        <f t="shared" si="0"/>
        <v>67.24000000000001</v>
      </c>
      <c r="N11" s="12">
        <v>3</v>
      </c>
      <c r="O11" s="21"/>
      <c r="P11" s="20">
        <f t="shared" si="1"/>
        <v>20.32</v>
      </c>
      <c r="Q11" s="25">
        <f t="shared" si="2"/>
        <v>46.92</v>
      </c>
      <c r="R11" s="3">
        <f t="shared" si="3"/>
        <v>67.24000000000001</v>
      </c>
      <c r="S11" s="3">
        <f t="shared" si="4"/>
        <v>0</v>
      </c>
    </row>
    <row r="12" spans="1:19" ht="19.5" customHeight="1" hidden="1">
      <c r="A12" s="12">
        <v>10</v>
      </c>
      <c r="B12" s="13" t="s">
        <v>13</v>
      </c>
      <c r="C12" s="85"/>
      <c r="D12" s="12" t="s">
        <v>42</v>
      </c>
      <c r="E12" s="13" t="s">
        <v>15</v>
      </c>
      <c r="F12" s="12" t="s">
        <v>43</v>
      </c>
      <c r="G12" s="12" t="s">
        <v>44</v>
      </c>
      <c r="H12" s="12" t="s">
        <v>18</v>
      </c>
      <c r="I12" s="12" t="s">
        <v>1344</v>
      </c>
      <c r="J12" s="12" t="s">
        <v>1351</v>
      </c>
      <c r="K12" s="12">
        <v>64.6</v>
      </c>
      <c r="L12" s="12">
        <v>76</v>
      </c>
      <c r="M12" s="12">
        <f t="shared" si="0"/>
        <v>71.44</v>
      </c>
      <c r="N12" s="12">
        <v>3</v>
      </c>
      <c r="O12" s="21"/>
      <c r="P12" s="20">
        <f t="shared" si="1"/>
        <v>25.84</v>
      </c>
      <c r="Q12" s="25">
        <f t="shared" si="2"/>
        <v>45.6</v>
      </c>
      <c r="R12" s="3">
        <f t="shared" si="3"/>
        <v>71.44</v>
      </c>
      <c r="S12" s="3">
        <f t="shared" si="4"/>
        <v>0</v>
      </c>
    </row>
    <row r="13" spans="1:19" ht="19.5" customHeight="1" hidden="1">
      <c r="A13" s="12">
        <v>11</v>
      </c>
      <c r="B13" s="13" t="s">
        <v>13</v>
      </c>
      <c r="C13" s="85"/>
      <c r="D13" s="12">
        <v>1004</v>
      </c>
      <c r="E13" s="13" t="s">
        <v>15</v>
      </c>
      <c r="F13" s="12">
        <v>21100514</v>
      </c>
      <c r="G13" s="12" t="s">
        <v>41</v>
      </c>
      <c r="H13" s="12" t="s">
        <v>18</v>
      </c>
      <c r="I13" s="12" t="s">
        <v>1344</v>
      </c>
      <c r="J13" s="12" t="s">
        <v>1352</v>
      </c>
      <c r="K13" s="12">
        <v>62.2</v>
      </c>
      <c r="L13" s="12">
        <v>78</v>
      </c>
      <c r="M13" s="12">
        <f t="shared" si="0"/>
        <v>71.68</v>
      </c>
      <c r="N13" s="12">
        <v>2</v>
      </c>
      <c r="O13" s="21"/>
      <c r="P13" s="20">
        <f t="shared" si="1"/>
        <v>24.88</v>
      </c>
      <c r="Q13" s="25">
        <f t="shared" si="2"/>
        <v>46.8</v>
      </c>
      <c r="R13" s="3">
        <f t="shared" si="3"/>
        <v>71.67999999999999</v>
      </c>
      <c r="S13" s="3">
        <f t="shared" si="4"/>
        <v>0</v>
      </c>
    </row>
    <row r="14" spans="1:19" ht="19.5" customHeight="1" hidden="1">
      <c r="A14" s="12">
        <v>12</v>
      </c>
      <c r="B14" s="13" t="s">
        <v>13</v>
      </c>
      <c r="C14" s="85"/>
      <c r="D14" s="12">
        <v>1004</v>
      </c>
      <c r="E14" s="13" t="s">
        <v>15</v>
      </c>
      <c r="F14" s="12" t="s">
        <v>39</v>
      </c>
      <c r="G14" s="12" t="s">
        <v>40</v>
      </c>
      <c r="H14" s="12" t="s">
        <v>22</v>
      </c>
      <c r="I14" s="12" t="s">
        <v>1338</v>
      </c>
      <c r="J14" s="12" t="s">
        <v>1353</v>
      </c>
      <c r="K14" s="12">
        <v>60.7</v>
      </c>
      <c r="L14" s="12">
        <v>82.2</v>
      </c>
      <c r="M14" s="12">
        <f t="shared" si="0"/>
        <v>73.6</v>
      </c>
      <c r="N14" s="12">
        <v>1</v>
      </c>
      <c r="O14" s="21" t="s">
        <v>19</v>
      </c>
      <c r="P14" s="20">
        <f t="shared" si="1"/>
        <v>24.28</v>
      </c>
      <c r="Q14" s="25">
        <f t="shared" si="2"/>
        <v>49.32</v>
      </c>
      <c r="R14" s="3">
        <f t="shared" si="3"/>
        <v>73.6</v>
      </c>
      <c r="S14" s="3">
        <f t="shared" si="4"/>
        <v>0</v>
      </c>
    </row>
    <row r="15" spans="1:19" ht="19.5" customHeight="1" hidden="1">
      <c r="A15" s="12">
        <v>13</v>
      </c>
      <c r="B15" s="13" t="s">
        <v>13</v>
      </c>
      <c r="C15" s="85"/>
      <c r="D15" s="12" t="s">
        <v>45</v>
      </c>
      <c r="E15" s="13" t="s">
        <v>15</v>
      </c>
      <c r="F15" s="12" t="s">
        <v>58</v>
      </c>
      <c r="G15" s="12" t="s">
        <v>59</v>
      </c>
      <c r="H15" s="12" t="s">
        <v>18</v>
      </c>
      <c r="I15" s="12" t="s">
        <v>1344</v>
      </c>
      <c r="J15" s="12" t="s">
        <v>1354</v>
      </c>
      <c r="K15" s="12">
        <v>67.4</v>
      </c>
      <c r="L15" s="12">
        <v>81.6</v>
      </c>
      <c r="M15" s="12">
        <f t="shared" si="0"/>
        <v>75.92</v>
      </c>
      <c r="N15" s="12">
        <v>7</v>
      </c>
      <c r="O15" s="21"/>
      <c r="P15" s="20">
        <f t="shared" si="1"/>
        <v>26.96</v>
      </c>
      <c r="Q15" s="25">
        <f t="shared" si="2"/>
        <v>48.96</v>
      </c>
      <c r="R15" s="3">
        <f t="shared" si="3"/>
        <v>75.92</v>
      </c>
      <c r="S15" s="3">
        <f t="shared" si="4"/>
        <v>0</v>
      </c>
    </row>
    <row r="16" spans="1:19" ht="19.5" customHeight="1" hidden="1">
      <c r="A16" s="12">
        <v>14</v>
      </c>
      <c r="B16" s="13" t="s">
        <v>13</v>
      </c>
      <c r="C16" s="85"/>
      <c r="D16" s="12" t="s">
        <v>45</v>
      </c>
      <c r="E16" s="13" t="s">
        <v>15</v>
      </c>
      <c r="F16" s="12" t="s">
        <v>46</v>
      </c>
      <c r="G16" s="12" t="s">
        <v>47</v>
      </c>
      <c r="H16" s="12" t="s">
        <v>18</v>
      </c>
      <c r="I16" s="12" t="s">
        <v>1344</v>
      </c>
      <c r="J16" s="12" t="s">
        <v>1355</v>
      </c>
      <c r="K16" s="12">
        <v>66.9</v>
      </c>
      <c r="L16" s="12">
        <v>91.2</v>
      </c>
      <c r="M16" s="12">
        <f t="shared" si="0"/>
        <v>81.48</v>
      </c>
      <c r="N16" s="12">
        <v>1</v>
      </c>
      <c r="O16" s="21" t="s">
        <v>19</v>
      </c>
      <c r="P16" s="20">
        <f t="shared" si="1"/>
        <v>26.76</v>
      </c>
      <c r="Q16" s="25">
        <f t="shared" si="2"/>
        <v>54.72</v>
      </c>
      <c r="R16" s="3">
        <f t="shared" si="3"/>
        <v>81.48</v>
      </c>
      <c r="S16" s="3">
        <f t="shared" si="4"/>
        <v>0</v>
      </c>
    </row>
    <row r="17" spans="1:19" ht="19.5" customHeight="1" hidden="1">
      <c r="A17" s="12">
        <v>15</v>
      </c>
      <c r="B17" s="13" t="s">
        <v>13</v>
      </c>
      <c r="C17" s="85"/>
      <c r="D17" s="12" t="s">
        <v>45</v>
      </c>
      <c r="E17" s="13" t="s">
        <v>15</v>
      </c>
      <c r="F17" s="12" t="s">
        <v>50</v>
      </c>
      <c r="G17" s="12" t="s">
        <v>51</v>
      </c>
      <c r="H17" s="12" t="s">
        <v>18</v>
      </c>
      <c r="I17" s="12" t="s">
        <v>1344</v>
      </c>
      <c r="J17" s="12" t="s">
        <v>1356</v>
      </c>
      <c r="K17" s="12">
        <v>65.9</v>
      </c>
      <c r="L17" s="12">
        <v>89</v>
      </c>
      <c r="M17" s="12">
        <f t="shared" si="0"/>
        <v>79.76</v>
      </c>
      <c r="N17" s="12">
        <v>3</v>
      </c>
      <c r="O17" s="21" t="s">
        <v>19</v>
      </c>
      <c r="P17" s="20">
        <f t="shared" si="1"/>
        <v>26.36</v>
      </c>
      <c r="Q17" s="25">
        <f t="shared" si="2"/>
        <v>53.4</v>
      </c>
      <c r="R17" s="3">
        <f t="shared" si="3"/>
        <v>79.75999999999999</v>
      </c>
      <c r="S17" s="3">
        <f t="shared" si="4"/>
        <v>0</v>
      </c>
    </row>
    <row r="18" spans="1:19" ht="19.5" customHeight="1" hidden="1">
      <c r="A18" s="12">
        <v>16</v>
      </c>
      <c r="B18" s="13" t="s">
        <v>13</v>
      </c>
      <c r="C18" s="85"/>
      <c r="D18" s="12" t="s">
        <v>45</v>
      </c>
      <c r="E18" s="13" t="s">
        <v>15</v>
      </c>
      <c r="F18" s="12" t="s">
        <v>62</v>
      </c>
      <c r="G18" s="12" t="s">
        <v>63</v>
      </c>
      <c r="H18" s="12" t="s">
        <v>22</v>
      </c>
      <c r="I18" s="12" t="s">
        <v>1338</v>
      </c>
      <c r="J18" s="12" t="s">
        <v>1357</v>
      </c>
      <c r="K18" s="12">
        <v>65.8</v>
      </c>
      <c r="L18" s="12">
        <v>0</v>
      </c>
      <c r="M18" s="12">
        <f t="shared" si="0"/>
        <v>26.32</v>
      </c>
      <c r="N18" s="12">
        <v>9</v>
      </c>
      <c r="O18" s="21"/>
      <c r="P18" s="20">
        <f t="shared" si="1"/>
        <v>26.32</v>
      </c>
      <c r="Q18" s="25">
        <f t="shared" si="2"/>
        <v>0</v>
      </c>
      <c r="R18" s="3">
        <f t="shared" si="3"/>
        <v>26.32</v>
      </c>
      <c r="S18" s="3">
        <f t="shared" si="4"/>
        <v>0</v>
      </c>
    </row>
    <row r="19" spans="1:19" ht="19.5" customHeight="1" hidden="1">
      <c r="A19" s="12">
        <v>17</v>
      </c>
      <c r="B19" s="13" t="s">
        <v>13</v>
      </c>
      <c r="C19" s="85"/>
      <c r="D19" s="12" t="s">
        <v>45</v>
      </c>
      <c r="E19" s="13" t="s">
        <v>15</v>
      </c>
      <c r="F19" s="12" t="s">
        <v>56</v>
      </c>
      <c r="G19" s="12" t="s">
        <v>57</v>
      </c>
      <c r="H19" s="12" t="s">
        <v>18</v>
      </c>
      <c r="I19" s="12" t="s">
        <v>1340</v>
      </c>
      <c r="J19" s="12" t="s">
        <v>1358</v>
      </c>
      <c r="K19" s="12">
        <v>65.8</v>
      </c>
      <c r="L19" s="12">
        <v>82.8</v>
      </c>
      <c r="M19" s="12">
        <f t="shared" si="0"/>
        <v>76</v>
      </c>
      <c r="N19" s="12">
        <v>6</v>
      </c>
      <c r="O19" s="21"/>
      <c r="P19" s="20">
        <f t="shared" si="1"/>
        <v>26.32</v>
      </c>
      <c r="Q19" s="25">
        <f t="shared" si="2"/>
        <v>49.68</v>
      </c>
      <c r="R19" s="3">
        <f t="shared" si="3"/>
        <v>76</v>
      </c>
      <c r="S19" s="3">
        <f t="shared" si="4"/>
        <v>0</v>
      </c>
    </row>
    <row r="20" spans="1:19" ht="19.5" customHeight="1" hidden="1">
      <c r="A20" s="12">
        <v>18</v>
      </c>
      <c r="B20" s="13" t="s">
        <v>13</v>
      </c>
      <c r="C20" s="85"/>
      <c r="D20" s="12" t="s">
        <v>45</v>
      </c>
      <c r="E20" s="13" t="s">
        <v>15</v>
      </c>
      <c r="F20" s="12" t="s">
        <v>52</v>
      </c>
      <c r="G20" s="12" t="s">
        <v>53</v>
      </c>
      <c r="H20" s="12" t="s">
        <v>18</v>
      </c>
      <c r="I20" s="12" t="s">
        <v>1340</v>
      </c>
      <c r="J20" s="12" t="s">
        <v>1359</v>
      </c>
      <c r="K20" s="12">
        <v>65.2</v>
      </c>
      <c r="L20" s="12">
        <v>85.8</v>
      </c>
      <c r="M20" s="12">
        <f t="shared" si="0"/>
        <v>77.56</v>
      </c>
      <c r="N20" s="12">
        <v>4</v>
      </c>
      <c r="O20" s="21"/>
      <c r="P20" s="20">
        <f t="shared" si="1"/>
        <v>26.08</v>
      </c>
      <c r="Q20" s="25">
        <f t="shared" si="2"/>
        <v>51.48</v>
      </c>
      <c r="R20" s="3">
        <f t="shared" si="3"/>
        <v>77.56</v>
      </c>
      <c r="S20" s="3">
        <f t="shared" si="4"/>
        <v>0</v>
      </c>
    </row>
    <row r="21" spans="1:19" ht="19.5" customHeight="1" hidden="1">
      <c r="A21" s="12">
        <v>19</v>
      </c>
      <c r="B21" s="13" t="s">
        <v>13</v>
      </c>
      <c r="C21" s="85"/>
      <c r="D21" s="12" t="s">
        <v>45</v>
      </c>
      <c r="E21" s="13" t="s">
        <v>15</v>
      </c>
      <c r="F21" s="12" t="s">
        <v>48</v>
      </c>
      <c r="G21" s="12" t="s">
        <v>49</v>
      </c>
      <c r="H21" s="12" t="s">
        <v>18</v>
      </c>
      <c r="I21" s="12" t="s">
        <v>1344</v>
      </c>
      <c r="J21" s="12" t="s">
        <v>1360</v>
      </c>
      <c r="K21" s="12">
        <v>65.1</v>
      </c>
      <c r="L21" s="12">
        <v>91.8</v>
      </c>
      <c r="M21" s="12">
        <f t="shared" si="0"/>
        <v>81.12</v>
      </c>
      <c r="N21" s="12">
        <v>2</v>
      </c>
      <c r="O21" s="21" t="s">
        <v>19</v>
      </c>
      <c r="P21" s="20">
        <f t="shared" si="1"/>
        <v>26.04</v>
      </c>
      <c r="Q21" s="25">
        <f t="shared" si="2"/>
        <v>55.08</v>
      </c>
      <c r="R21" s="3">
        <f t="shared" si="3"/>
        <v>81.12</v>
      </c>
      <c r="S21" s="3">
        <f t="shared" si="4"/>
        <v>0</v>
      </c>
    </row>
    <row r="22" spans="1:19" ht="19.5" customHeight="1" hidden="1">
      <c r="A22" s="12">
        <v>20</v>
      </c>
      <c r="B22" s="13" t="s">
        <v>13</v>
      </c>
      <c r="C22" s="85"/>
      <c r="D22" s="12" t="s">
        <v>45</v>
      </c>
      <c r="E22" s="13" t="s">
        <v>15</v>
      </c>
      <c r="F22" s="12" t="s">
        <v>54</v>
      </c>
      <c r="G22" s="12" t="s">
        <v>55</v>
      </c>
      <c r="H22" s="12" t="s">
        <v>18</v>
      </c>
      <c r="I22" s="12" t="s">
        <v>1344</v>
      </c>
      <c r="J22" s="12" t="s">
        <v>1361</v>
      </c>
      <c r="K22" s="12">
        <v>64.9</v>
      </c>
      <c r="L22" s="12">
        <v>84.8</v>
      </c>
      <c r="M22" s="12">
        <f t="shared" si="0"/>
        <v>76.84</v>
      </c>
      <c r="N22" s="12">
        <v>5</v>
      </c>
      <c r="O22" s="21"/>
      <c r="P22" s="20">
        <f t="shared" si="1"/>
        <v>25.96</v>
      </c>
      <c r="Q22" s="25">
        <f t="shared" si="2"/>
        <v>50.88</v>
      </c>
      <c r="R22" s="3">
        <f t="shared" si="3"/>
        <v>76.84</v>
      </c>
      <c r="S22" s="3">
        <f t="shared" si="4"/>
        <v>0</v>
      </c>
    </row>
    <row r="23" spans="1:19" ht="19.5" customHeight="1" hidden="1">
      <c r="A23" s="12">
        <v>21</v>
      </c>
      <c r="B23" s="13" t="s">
        <v>13</v>
      </c>
      <c r="C23" s="85"/>
      <c r="D23" s="12">
        <v>1005</v>
      </c>
      <c r="E23" s="13" t="s">
        <v>15</v>
      </c>
      <c r="F23" s="12" t="s">
        <v>60</v>
      </c>
      <c r="G23" s="12" t="s">
        <v>61</v>
      </c>
      <c r="H23" s="12" t="s">
        <v>18</v>
      </c>
      <c r="I23" s="12" t="s">
        <v>1340</v>
      </c>
      <c r="J23" s="12" t="s">
        <v>1362</v>
      </c>
      <c r="K23" s="12">
        <v>64.7</v>
      </c>
      <c r="L23" s="12">
        <v>83</v>
      </c>
      <c r="M23" s="12">
        <f t="shared" si="0"/>
        <v>75.68</v>
      </c>
      <c r="N23" s="12">
        <v>8</v>
      </c>
      <c r="O23" s="21"/>
      <c r="P23" s="20">
        <f t="shared" si="1"/>
        <v>25.88</v>
      </c>
      <c r="Q23" s="25">
        <f t="shared" si="2"/>
        <v>49.8</v>
      </c>
      <c r="R23" s="3">
        <f t="shared" si="3"/>
        <v>75.67999999999999</v>
      </c>
      <c r="S23" s="3">
        <f t="shared" si="4"/>
        <v>0</v>
      </c>
    </row>
    <row r="24" spans="1:19" ht="19.5" customHeight="1" hidden="1">
      <c r="A24" s="12">
        <v>22</v>
      </c>
      <c r="B24" s="13" t="s">
        <v>13</v>
      </c>
      <c r="C24" s="85"/>
      <c r="D24" s="12" t="s">
        <v>81</v>
      </c>
      <c r="E24" s="13" t="s">
        <v>15</v>
      </c>
      <c r="F24" s="12" t="s">
        <v>82</v>
      </c>
      <c r="G24" s="12" t="s">
        <v>83</v>
      </c>
      <c r="H24" s="12" t="s">
        <v>18</v>
      </c>
      <c r="I24" s="12" t="s">
        <v>1338</v>
      </c>
      <c r="J24" s="12" t="s">
        <v>1363</v>
      </c>
      <c r="K24" s="12">
        <v>64.4</v>
      </c>
      <c r="L24" s="12">
        <v>0</v>
      </c>
      <c r="M24" s="12">
        <f t="shared" si="0"/>
        <v>25.760000000000005</v>
      </c>
      <c r="N24" s="12">
        <v>3</v>
      </c>
      <c r="O24" s="21"/>
      <c r="P24" s="20">
        <f t="shared" si="1"/>
        <v>25.76</v>
      </c>
      <c r="Q24" s="25">
        <f t="shared" si="2"/>
        <v>0</v>
      </c>
      <c r="R24" s="3">
        <f t="shared" si="3"/>
        <v>25.76</v>
      </c>
      <c r="S24" s="3">
        <f t="shared" si="4"/>
        <v>0</v>
      </c>
    </row>
    <row r="25" spans="1:19" ht="19.5" customHeight="1" hidden="1">
      <c r="A25" s="12">
        <v>23</v>
      </c>
      <c r="B25" s="13" t="s">
        <v>13</v>
      </c>
      <c r="C25" s="85"/>
      <c r="D25" s="12">
        <v>1007</v>
      </c>
      <c r="E25" s="13" t="s">
        <v>15</v>
      </c>
      <c r="F25" s="12" t="s">
        <v>79</v>
      </c>
      <c r="G25" s="12" t="s">
        <v>80</v>
      </c>
      <c r="H25" s="12" t="s">
        <v>18</v>
      </c>
      <c r="I25" s="12" t="s">
        <v>1344</v>
      </c>
      <c r="J25" s="12" t="s">
        <v>1364</v>
      </c>
      <c r="K25" s="12">
        <v>62.6</v>
      </c>
      <c r="L25" s="12">
        <v>84.4</v>
      </c>
      <c r="M25" s="12">
        <f t="shared" si="0"/>
        <v>75.68</v>
      </c>
      <c r="N25" s="12">
        <v>2</v>
      </c>
      <c r="O25" s="21"/>
      <c r="P25" s="20">
        <f t="shared" si="1"/>
        <v>25.04</v>
      </c>
      <c r="Q25" s="25">
        <f t="shared" si="2"/>
        <v>50.64</v>
      </c>
      <c r="R25" s="3">
        <f t="shared" si="3"/>
        <v>75.68</v>
      </c>
      <c r="S25" s="3">
        <f t="shared" si="4"/>
        <v>0</v>
      </c>
    </row>
    <row r="26" spans="1:19" ht="19.5" customHeight="1" hidden="1">
      <c r="A26" s="12">
        <v>24</v>
      </c>
      <c r="B26" s="13" t="s">
        <v>13</v>
      </c>
      <c r="C26" s="85"/>
      <c r="D26" s="12">
        <v>1007</v>
      </c>
      <c r="E26" s="13" t="s">
        <v>15</v>
      </c>
      <c r="F26" s="12" t="s">
        <v>77</v>
      </c>
      <c r="G26" s="12" t="s">
        <v>78</v>
      </c>
      <c r="H26" s="12" t="s">
        <v>22</v>
      </c>
      <c r="I26" s="12" t="s">
        <v>1338</v>
      </c>
      <c r="J26" s="12" t="s">
        <v>1365</v>
      </c>
      <c r="K26" s="12">
        <v>62.6</v>
      </c>
      <c r="L26" s="12">
        <v>85</v>
      </c>
      <c r="M26" s="12">
        <f t="shared" si="0"/>
        <v>76.04</v>
      </c>
      <c r="N26" s="12">
        <v>1</v>
      </c>
      <c r="O26" s="21" t="s">
        <v>19</v>
      </c>
      <c r="P26" s="20">
        <f t="shared" si="1"/>
        <v>25.04</v>
      </c>
      <c r="Q26" s="25">
        <f t="shared" si="2"/>
        <v>51</v>
      </c>
      <c r="R26" s="3">
        <f t="shared" si="3"/>
        <v>76.03999999999999</v>
      </c>
      <c r="S26" s="3">
        <f t="shared" si="4"/>
        <v>0</v>
      </c>
    </row>
    <row r="27" spans="1:19" ht="19.5" customHeight="1" hidden="1">
      <c r="A27" s="12">
        <v>25</v>
      </c>
      <c r="B27" s="13" t="s">
        <v>13</v>
      </c>
      <c r="C27" s="85" t="s">
        <v>1366</v>
      </c>
      <c r="D27" s="12" t="s">
        <v>64</v>
      </c>
      <c r="E27" s="13" t="s">
        <v>15</v>
      </c>
      <c r="F27" s="12" t="s">
        <v>67</v>
      </c>
      <c r="G27" s="12" t="s">
        <v>68</v>
      </c>
      <c r="H27" s="12" t="s">
        <v>18</v>
      </c>
      <c r="I27" s="12" t="s">
        <v>1344</v>
      </c>
      <c r="J27" s="12" t="s">
        <v>1367</v>
      </c>
      <c r="K27" s="12">
        <v>69.2</v>
      </c>
      <c r="L27" s="12">
        <v>87</v>
      </c>
      <c r="M27" s="12">
        <f t="shared" si="0"/>
        <v>79.88</v>
      </c>
      <c r="N27" s="12">
        <v>2</v>
      </c>
      <c r="O27" s="21" t="s">
        <v>19</v>
      </c>
      <c r="P27" s="20">
        <f t="shared" si="1"/>
        <v>27.68</v>
      </c>
      <c r="Q27" s="25">
        <f t="shared" si="2"/>
        <v>52.2</v>
      </c>
      <c r="R27" s="3">
        <f t="shared" si="3"/>
        <v>79.88</v>
      </c>
      <c r="S27" s="3">
        <f t="shared" si="4"/>
        <v>0</v>
      </c>
    </row>
    <row r="28" spans="1:19" ht="19.5" customHeight="1" hidden="1">
      <c r="A28" s="12">
        <v>26</v>
      </c>
      <c r="B28" s="13" t="s">
        <v>13</v>
      </c>
      <c r="C28" s="85"/>
      <c r="D28" s="12" t="s">
        <v>64</v>
      </c>
      <c r="E28" s="13" t="s">
        <v>15</v>
      </c>
      <c r="F28" s="12" t="s">
        <v>73</v>
      </c>
      <c r="G28" s="12" t="s">
        <v>74</v>
      </c>
      <c r="H28" s="12" t="s">
        <v>22</v>
      </c>
      <c r="I28" s="12" t="s">
        <v>1338</v>
      </c>
      <c r="J28" s="12" t="s">
        <v>1368</v>
      </c>
      <c r="K28" s="12">
        <v>65.6</v>
      </c>
      <c r="L28" s="12">
        <v>0</v>
      </c>
      <c r="M28" s="12">
        <f t="shared" si="0"/>
        <v>26.24</v>
      </c>
      <c r="N28" s="12">
        <v>5</v>
      </c>
      <c r="O28" s="21"/>
      <c r="P28" s="20">
        <f t="shared" si="1"/>
        <v>26.24</v>
      </c>
      <c r="Q28" s="25">
        <f t="shared" si="2"/>
        <v>0</v>
      </c>
      <c r="R28" s="3">
        <f t="shared" si="3"/>
        <v>26.24</v>
      </c>
      <c r="S28" s="3">
        <f t="shared" si="4"/>
        <v>0</v>
      </c>
    </row>
    <row r="29" spans="1:19" ht="19.5" customHeight="1" hidden="1">
      <c r="A29" s="12">
        <v>27</v>
      </c>
      <c r="B29" s="13" t="s">
        <v>13</v>
      </c>
      <c r="C29" s="85"/>
      <c r="D29" s="12" t="s">
        <v>64</v>
      </c>
      <c r="E29" s="13" t="s">
        <v>15</v>
      </c>
      <c r="F29" s="12" t="s">
        <v>65</v>
      </c>
      <c r="G29" s="12" t="s">
        <v>66</v>
      </c>
      <c r="H29" s="12" t="s">
        <v>18</v>
      </c>
      <c r="I29" s="12" t="s">
        <v>1338</v>
      </c>
      <c r="J29" s="12" t="s">
        <v>1369</v>
      </c>
      <c r="K29" s="12">
        <v>65.1</v>
      </c>
      <c r="L29" s="12">
        <v>90.6</v>
      </c>
      <c r="M29" s="12">
        <f t="shared" si="0"/>
        <v>80.39999999999999</v>
      </c>
      <c r="N29" s="12">
        <v>1</v>
      </c>
      <c r="O29" s="21" t="s">
        <v>19</v>
      </c>
      <c r="P29" s="20">
        <f t="shared" si="1"/>
        <v>26.04</v>
      </c>
      <c r="Q29" s="25">
        <f t="shared" si="2"/>
        <v>54.36</v>
      </c>
      <c r="R29" s="3">
        <f t="shared" si="3"/>
        <v>80.4</v>
      </c>
      <c r="S29" s="3">
        <f t="shared" si="4"/>
        <v>0</v>
      </c>
    </row>
    <row r="30" spans="1:19" ht="19.5" customHeight="1" hidden="1">
      <c r="A30" s="12">
        <v>28</v>
      </c>
      <c r="B30" s="13" t="s">
        <v>13</v>
      </c>
      <c r="C30" s="85"/>
      <c r="D30" s="12" t="s">
        <v>64</v>
      </c>
      <c r="E30" s="13" t="s">
        <v>15</v>
      </c>
      <c r="F30" s="12" t="s">
        <v>71</v>
      </c>
      <c r="G30" s="12" t="s">
        <v>72</v>
      </c>
      <c r="H30" s="12" t="s">
        <v>22</v>
      </c>
      <c r="I30" s="12" t="s">
        <v>1338</v>
      </c>
      <c r="J30" s="12" t="s">
        <v>1370</v>
      </c>
      <c r="K30" s="12">
        <v>64.8</v>
      </c>
      <c r="L30" s="12">
        <v>82.2</v>
      </c>
      <c r="M30" s="12">
        <f t="shared" si="0"/>
        <v>75.24000000000001</v>
      </c>
      <c r="N30" s="12">
        <v>4</v>
      </c>
      <c r="O30" s="21"/>
      <c r="P30" s="20">
        <f t="shared" si="1"/>
        <v>25.92</v>
      </c>
      <c r="Q30" s="25">
        <f t="shared" si="2"/>
        <v>49.32</v>
      </c>
      <c r="R30" s="3">
        <f t="shared" si="3"/>
        <v>75.24000000000001</v>
      </c>
      <c r="S30" s="3">
        <f t="shared" si="4"/>
        <v>0</v>
      </c>
    </row>
    <row r="31" spans="1:19" ht="19.5" customHeight="1" hidden="1">
      <c r="A31" s="12">
        <v>29</v>
      </c>
      <c r="B31" s="13" t="s">
        <v>13</v>
      </c>
      <c r="C31" s="85"/>
      <c r="D31" s="12" t="s">
        <v>64</v>
      </c>
      <c r="E31" s="13" t="s">
        <v>15</v>
      </c>
      <c r="F31" s="12" t="s">
        <v>69</v>
      </c>
      <c r="G31" s="12" t="s">
        <v>70</v>
      </c>
      <c r="H31" s="12" t="s">
        <v>18</v>
      </c>
      <c r="I31" s="12" t="s">
        <v>1371</v>
      </c>
      <c r="J31" s="12" t="s">
        <v>1372</v>
      </c>
      <c r="K31" s="12">
        <v>64.5</v>
      </c>
      <c r="L31" s="12">
        <v>86.6</v>
      </c>
      <c r="M31" s="12">
        <f t="shared" si="0"/>
        <v>77.75999999999999</v>
      </c>
      <c r="N31" s="12">
        <v>3</v>
      </c>
      <c r="O31" s="21"/>
      <c r="P31" s="20">
        <f t="shared" si="1"/>
        <v>25.8</v>
      </c>
      <c r="Q31" s="25">
        <f t="shared" si="2"/>
        <v>51.96</v>
      </c>
      <c r="R31" s="3">
        <f t="shared" si="3"/>
        <v>77.76</v>
      </c>
      <c r="S31" s="3">
        <f t="shared" si="4"/>
        <v>0</v>
      </c>
    </row>
    <row r="32" spans="1:19" ht="19.5" customHeight="1" hidden="1">
      <c r="A32" s="12">
        <v>30</v>
      </c>
      <c r="B32" s="13" t="s">
        <v>13</v>
      </c>
      <c r="C32" s="85"/>
      <c r="D32" s="12" t="s">
        <v>64</v>
      </c>
      <c r="E32" s="13" t="s">
        <v>15</v>
      </c>
      <c r="F32" s="12" t="s">
        <v>75</v>
      </c>
      <c r="G32" s="12" t="s">
        <v>76</v>
      </c>
      <c r="H32" s="12" t="s">
        <v>22</v>
      </c>
      <c r="I32" s="12" t="s">
        <v>1338</v>
      </c>
      <c r="J32" s="12" t="s">
        <v>1373</v>
      </c>
      <c r="K32" s="12">
        <v>63.3</v>
      </c>
      <c r="L32" s="12">
        <v>0</v>
      </c>
      <c r="M32" s="12">
        <f t="shared" si="0"/>
        <v>25.32</v>
      </c>
      <c r="N32" s="12">
        <v>6</v>
      </c>
      <c r="O32" s="21"/>
      <c r="P32" s="20">
        <f t="shared" si="1"/>
        <v>25.32</v>
      </c>
      <c r="Q32" s="25">
        <f t="shared" si="2"/>
        <v>0</v>
      </c>
      <c r="R32" s="3">
        <f t="shared" si="3"/>
        <v>25.32</v>
      </c>
      <c r="S32" s="3">
        <f t="shared" si="4"/>
        <v>0</v>
      </c>
    </row>
    <row r="33" spans="1:19" ht="19.5" customHeight="1" hidden="1">
      <c r="A33" s="12">
        <v>31</v>
      </c>
      <c r="B33" s="13" t="s">
        <v>13</v>
      </c>
      <c r="C33" s="85"/>
      <c r="D33" s="12" t="s">
        <v>84</v>
      </c>
      <c r="E33" s="13" t="s">
        <v>15</v>
      </c>
      <c r="F33" s="12" t="s">
        <v>89</v>
      </c>
      <c r="G33" s="12" t="s">
        <v>90</v>
      </c>
      <c r="H33" s="12" t="s">
        <v>18</v>
      </c>
      <c r="I33" s="12" t="s">
        <v>1338</v>
      </c>
      <c r="J33" s="12" t="s">
        <v>1374</v>
      </c>
      <c r="K33" s="12">
        <v>69.2</v>
      </c>
      <c r="L33" s="12">
        <v>0</v>
      </c>
      <c r="M33" s="12">
        <f t="shared" si="0"/>
        <v>27.680000000000003</v>
      </c>
      <c r="N33" s="12">
        <v>3</v>
      </c>
      <c r="O33" s="21"/>
      <c r="P33" s="20">
        <f t="shared" si="1"/>
        <v>27.68</v>
      </c>
      <c r="Q33" s="25">
        <f t="shared" si="2"/>
        <v>0</v>
      </c>
      <c r="R33" s="3">
        <f t="shared" si="3"/>
        <v>27.68</v>
      </c>
      <c r="S33" s="3">
        <f t="shared" si="4"/>
        <v>0</v>
      </c>
    </row>
    <row r="34" spans="1:19" ht="19.5" customHeight="1" hidden="1">
      <c r="A34" s="12">
        <v>32</v>
      </c>
      <c r="B34" s="13" t="s">
        <v>13</v>
      </c>
      <c r="C34" s="85"/>
      <c r="D34" s="12" t="s">
        <v>84</v>
      </c>
      <c r="E34" s="13" t="s">
        <v>15</v>
      </c>
      <c r="F34" s="12" t="s">
        <v>85</v>
      </c>
      <c r="G34" s="12" t="s">
        <v>86</v>
      </c>
      <c r="H34" s="12" t="s">
        <v>18</v>
      </c>
      <c r="I34" s="12" t="s">
        <v>1344</v>
      </c>
      <c r="J34" s="12" t="s">
        <v>1375</v>
      </c>
      <c r="K34" s="12">
        <v>64.3</v>
      </c>
      <c r="L34" s="12">
        <v>80</v>
      </c>
      <c r="M34" s="12">
        <f t="shared" si="0"/>
        <v>73.72</v>
      </c>
      <c r="N34" s="12">
        <v>1</v>
      </c>
      <c r="O34" s="21" t="s">
        <v>19</v>
      </c>
      <c r="P34" s="20">
        <f t="shared" si="1"/>
        <v>25.72</v>
      </c>
      <c r="Q34" s="25">
        <f t="shared" si="2"/>
        <v>48</v>
      </c>
      <c r="R34" s="3">
        <f t="shared" si="3"/>
        <v>73.72</v>
      </c>
      <c r="S34" s="3">
        <f t="shared" si="4"/>
        <v>0</v>
      </c>
    </row>
    <row r="35" spans="1:19" ht="19.5" customHeight="1" hidden="1">
      <c r="A35" s="12">
        <v>33</v>
      </c>
      <c r="B35" s="13" t="s">
        <v>13</v>
      </c>
      <c r="C35" s="85"/>
      <c r="D35" s="12">
        <v>1008</v>
      </c>
      <c r="E35" s="13" t="s">
        <v>15</v>
      </c>
      <c r="F35" s="12" t="s">
        <v>87</v>
      </c>
      <c r="G35" s="12" t="s">
        <v>88</v>
      </c>
      <c r="H35" s="12" t="s">
        <v>18</v>
      </c>
      <c r="I35" s="12" t="s">
        <v>1344</v>
      </c>
      <c r="J35" s="12" t="s">
        <v>1376</v>
      </c>
      <c r="K35" s="12">
        <v>61.7</v>
      </c>
      <c r="L35" s="12">
        <v>80</v>
      </c>
      <c r="M35" s="12">
        <f t="shared" si="0"/>
        <v>72.68</v>
      </c>
      <c r="N35" s="12">
        <v>2</v>
      </c>
      <c r="O35" s="21"/>
      <c r="P35" s="20">
        <f t="shared" si="1"/>
        <v>24.68</v>
      </c>
      <c r="Q35" s="25">
        <f t="shared" si="2"/>
        <v>48</v>
      </c>
      <c r="R35" s="3">
        <f t="shared" si="3"/>
        <v>72.68</v>
      </c>
      <c r="S35" s="3">
        <f t="shared" si="4"/>
        <v>0</v>
      </c>
    </row>
    <row r="36" spans="1:256" s="4" customFormat="1" ht="19.5" customHeight="1" hidden="1">
      <c r="A36" s="16">
        <v>34</v>
      </c>
      <c r="B36" s="10" t="s">
        <v>1377</v>
      </c>
      <c r="C36" s="86"/>
      <c r="D36" s="10" t="s">
        <v>137</v>
      </c>
      <c r="E36" s="19" t="s">
        <v>106</v>
      </c>
      <c r="F36" s="10" t="s">
        <v>138</v>
      </c>
      <c r="G36" s="10" t="s">
        <v>139</v>
      </c>
      <c r="H36" s="18" t="s">
        <v>22</v>
      </c>
      <c r="I36" s="18" t="s">
        <v>1338</v>
      </c>
      <c r="J36" s="18" t="s">
        <v>1378</v>
      </c>
      <c r="K36" s="10">
        <v>70.4</v>
      </c>
      <c r="L36" s="10">
        <v>85.4</v>
      </c>
      <c r="M36" s="10">
        <f aca="true" t="shared" si="5" ref="M36:M50">(K36*0.5)+(L36*0.5)</f>
        <v>77.9</v>
      </c>
      <c r="N36" s="10">
        <v>1</v>
      </c>
      <c r="O36" s="10" t="s">
        <v>19</v>
      </c>
      <c r="P36" s="22">
        <f aca="true" t="shared" si="6" ref="P36:P50">ROUND(K36*0.5,2)</f>
        <v>35.2</v>
      </c>
      <c r="Q36" s="26">
        <f aca="true" t="shared" si="7" ref="Q36:Q50">ROUND(L36*0.5,2)</f>
        <v>42.7</v>
      </c>
      <c r="R36" s="27">
        <f t="shared" si="3"/>
        <v>77.9</v>
      </c>
      <c r="S36" s="27">
        <f t="shared" si="4"/>
        <v>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s="4" customFormat="1" ht="19.5" customHeight="1" hidden="1">
      <c r="A37" s="16">
        <v>35</v>
      </c>
      <c r="B37" s="10" t="s">
        <v>1377</v>
      </c>
      <c r="C37" s="86"/>
      <c r="D37" s="10" t="s">
        <v>137</v>
      </c>
      <c r="E37" s="19" t="s">
        <v>106</v>
      </c>
      <c r="F37" s="10" t="s">
        <v>142</v>
      </c>
      <c r="G37" s="10" t="s">
        <v>143</v>
      </c>
      <c r="H37" s="18" t="s">
        <v>22</v>
      </c>
      <c r="I37" s="18" t="s">
        <v>1344</v>
      </c>
      <c r="J37" s="18" t="s">
        <v>1379</v>
      </c>
      <c r="K37" s="10">
        <v>65</v>
      </c>
      <c r="L37" s="10">
        <v>81.8</v>
      </c>
      <c r="M37" s="10">
        <f t="shared" si="5"/>
        <v>73.4</v>
      </c>
      <c r="N37" s="10">
        <v>3</v>
      </c>
      <c r="O37" s="10" t="s">
        <v>19</v>
      </c>
      <c r="P37" s="22">
        <f t="shared" si="6"/>
        <v>32.5</v>
      </c>
      <c r="Q37" s="26">
        <f t="shared" si="7"/>
        <v>40.9</v>
      </c>
      <c r="R37" s="27">
        <f t="shared" si="3"/>
        <v>73.4</v>
      </c>
      <c r="S37" s="27">
        <f t="shared" si="4"/>
        <v>0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s="4" customFormat="1" ht="19.5" customHeight="1" hidden="1">
      <c r="A38" s="16">
        <v>36</v>
      </c>
      <c r="B38" s="10" t="s">
        <v>1377</v>
      </c>
      <c r="C38" s="86"/>
      <c r="D38" s="10" t="s">
        <v>137</v>
      </c>
      <c r="E38" s="19" t="s">
        <v>106</v>
      </c>
      <c r="F38" s="10" t="s">
        <v>140</v>
      </c>
      <c r="G38" s="10" t="s">
        <v>141</v>
      </c>
      <c r="H38" s="18" t="s">
        <v>22</v>
      </c>
      <c r="I38" s="18" t="s">
        <v>1338</v>
      </c>
      <c r="J38" s="18" t="s">
        <v>1380</v>
      </c>
      <c r="K38" s="10">
        <v>61.6</v>
      </c>
      <c r="L38" s="10">
        <v>91.2</v>
      </c>
      <c r="M38" s="10">
        <f t="shared" si="5"/>
        <v>76.4</v>
      </c>
      <c r="N38" s="10">
        <v>2</v>
      </c>
      <c r="O38" s="10" t="s">
        <v>19</v>
      </c>
      <c r="P38" s="22">
        <f t="shared" si="6"/>
        <v>30.8</v>
      </c>
      <c r="Q38" s="26">
        <f t="shared" si="7"/>
        <v>45.6</v>
      </c>
      <c r="R38" s="27">
        <f t="shared" si="3"/>
        <v>76.4</v>
      </c>
      <c r="S38" s="27">
        <f t="shared" si="4"/>
        <v>0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s="4" customFormat="1" ht="19.5" customHeight="1" hidden="1">
      <c r="A39" s="16">
        <v>37</v>
      </c>
      <c r="B39" s="10" t="s">
        <v>1377</v>
      </c>
      <c r="C39" s="86"/>
      <c r="D39" s="10" t="s">
        <v>137</v>
      </c>
      <c r="E39" s="19" t="s">
        <v>106</v>
      </c>
      <c r="F39" s="10" t="s">
        <v>146</v>
      </c>
      <c r="G39" s="10" t="s">
        <v>147</v>
      </c>
      <c r="H39" s="18" t="s">
        <v>22</v>
      </c>
      <c r="I39" s="18" t="s">
        <v>1338</v>
      </c>
      <c r="J39" s="18" t="s">
        <v>1381</v>
      </c>
      <c r="K39" s="10">
        <v>60</v>
      </c>
      <c r="L39" s="10">
        <v>84</v>
      </c>
      <c r="M39" s="10">
        <f t="shared" si="5"/>
        <v>72</v>
      </c>
      <c r="N39" s="10">
        <v>5</v>
      </c>
      <c r="O39" s="10" t="s">
        <v>19</v>
      </c>
      <c r="P39" s="22">
        <f t="shared" si="6"/>
        <v>30</v>
      </c>
      <c r="Q39" s="26">
        <f t="shared" si="7"/>
        <v>42</v>
      </c>
      <c r="R39" s="27">
        <f t="shared" si="3"/>
        <v>72</v>
      </c>
      <c r="S39" s="27">
        <f t="shared" si="4"/>
        <v>0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s="4" customFormat="1" ht="19.5" customHeight="1" hidden="1">
      <c r="A40" s="16">
        <v>38</v>
      </c>
      <c r="B40" s="10" t="s">
        <v>1377</v>
      </c>
      <c r="C40" s="86"/>
      <c r="D40" s="10" t="s">
        <v>137</v>
      </c>
      <c r="E40" s="19" t="s">
        <v>106</v>
      </c>
      <c r="F40" s="10" t="s">
        <v>164</v>
      </c>
      <c r="G40" s="10" t="s">
        <v>165</v>
      </c>
      <c r="H40" s="18" t="s">
        <v>22</v>
      </c>
      <c r="I40" s="18" t="s">
        <v>1338</v>
      </c>
      <c r="J40" s="18" t="s">
        <v>1382</v>
      </c>
      <c r="K40" s="10">
        <v>59.4</v>
      </c>
      <c r="L40" s="10">
        <v>0</v>
      </c>
      <c r="M40" s="10">
        <f t="shared" si="5"/>
        <v>29.7</v>
      </c>
      <c r="N40" s="10">
        <v>14</v>
      </c>
      <c r="O40" s="10"/>
      <c r="P40" s="22">
        <f t="shared" si="6"/>
        <v>29.7</v>
      </c>
      <c r="Q40" s="26">
        <f t="shared" si="7"/>
        <v>0</v>
      </c>
      <c r="R40" s="27">
        <f t="shared" si="3"/>
        <v>29.7</v>
      </c>
      <c r="S40" s="27">
        <f t="shared" si="4"/>
        <v>0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4" customFormat="1" ht="19.5" customHeight="1" hidden="1">
      <c r="A41" s="16">
        <v>39</v>
      </c>
      <c r="B41" s="10" t="s">
        <v>1377</v>
      </c>
      <c r="C41" s="86"/>
      <c r="D41" s="10" t="s">
        <v>137</v>
      </c>
      <c r="E41" s="19" t="s">
        <v>106</v>
      </c>
      <c r="F41" s="10" t="s">
        <v>148</v>
      </c>
      <c r="G41" s="10" t="s">
        <v>149</v>
      </c>
      <c r="H41" s="18" t="s">
        <v>22</v>
      </c>
      <c r="I41" s="18" t="s">
        <v>1338</v>
      </c>
      <c r="J41" s="18" t="s">
        <v>1383</v>
      </c>
      <c r="K41" s="10">
        <v>59.2</v>
      </c>
      <c r="L41" s="10">
        <v>84.6</v>
      </c>
      <c r="M41" s="10">
        <f t="shared" si="5"/>
        <v>71.9</v>
      </c>
      <c r="N41" s="10">
        <v>6</v>
      </c>
      <c r="O41" s="10"/>
      <c r="P41" s="22">
        <f t="shared" si="6"/>
        <v>29.6</v>
      </c>
      <c r="Q41" s="26">
        <f t="shared" si="7"/>
        <v>42.3</v>
      </c>
      <c r="R41" s="27">
        <f t="shared" si="3"/>
        <v>71.9</v>
      </c>
      <c r="S41" s="27">
        <f t="shared" si="4"/>
        <v>0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4" customFormat="1" ht="19.5" customHeight="1" hidden="1">
      <c r="A42" s="16">
        <v>40</v>
      </c>
      <c r="B42" s="10" t="s">
        <v>1377</v>
      </c>
      <c r="C42" s="86"/>
      <c r="D42" s="10" t="s">
        <v>137</v>
      </c>
      <c r="E42" s="19" t="s">
        <v>106</v>
      </c>
      <c r="F42" s="10" t="s">
        <v>160</v>
      </c>
      <c r="G42" s="10" t="s">
        <v>161</v>
      </c>
      <c r="H42" s="18" t="s">
        <v>22</v>
      </c>
      <c r="I42" s="18" t="s">
        <v>1344</v>
      </c>
      <c r="J42" s="18" t="s">
        <v>1384</v>
      </c>
      <c r="K42" s="10">
        <v>58.6</v>
      </c>
      <c r="L42" s="10">
        <v>75.6</v>
      </c>
      <c r="M42" s="10">
        <f t="shared" si="5"/>
        <v>67.1</v>
      </c>
      <c r="N42" s="10">
        <v>12</v>
      </c>
      <c r="O42" s="10"/>
      <c r="P42" s="22">
        <f t="shared" si="6"/>
        <v>29.3</v>
      </c>
      <c r="Q42" s="26">
        <f t="shared" si="7"/>
        <v>37.8</v>
      </c>
      <c r="R42" s="27">
        <f t="shared" si="3"/>
        <v>67.1</v>
      </c>
      <c r="S42" s="27">
        <f t="shared" si="4"/>
        <v>0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s="4" customFormat="1" ht="19.5" customHeight="1" hidden="1">
      <c r="A43" s="16">
        <v>41</v>
      </c>
      <c r="B43" s="10" t="s">
        <v>1377</v>
      </c>
      <c r="C43" s="86"/>
      <c r="D43" s="10" t="s">
        <v>137</v>
      </c>
      <c r="E43" s="19" t="s">
        <v>106</v>
      </c>
      <c r="F43" s="10" t="s">
        <v>166</v>
      </c>
      <c r="G43" s="10" t="s">
        <v>167</v>
      </c>
      <c r="H43" s="18" t="s">
        <v>22</v>
      </c>
      <c r="I43" s="18" t="s">
        <v>1338</v>
      </c>
      <c r="J43" s="18" t="s">
        <v>1385</v>
      </c>
      <c r="K43" s="10">
        <v>58.4</v>
      </c>
      <c r="L43" s="10">
        <v>0</v>
      </c>
      <c r="M43" s="10">
        <f t="shared" si="5"/>
        <v>29.2</v>
      </c>
      <c r="N43" s="10">
        <v>15</v>
      </c>
      <c r="O43" s="10"/>
      <c r="P43" s="22">
        <f t="shared" si="6"/>
        <v>29.2</v>
      </c>
      <c r="Q43" s="26">
        <f t="shared" si="7"/>
        <v>0</v>
      </c>
      <c r="R43" s="27">
        <f t="shared" si="3"/>
        <v>29.2</v>
      </c>
      <c r="S43" s="27">
        <f t="shared" si="4"/>
        <v>0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s="4" customFormat="1" ht="19.5" customHeight="1" hidden="1">
      <c r="A44" s="16">
        <v>42</v>
      </c>
      <c r="B44" s="10" t="s">
        <v>1377</v>
      </c>
      <c r="C44" s="86"/>
      <c r="D44" s="10" t="s">
        <v>137</v>
      </c>
      <c r="E44" s="19" t="s">
        <v>106</v>
      </c>
      <c r="F44" s="10" t="s">
        <v>144</v>
      </c>
      <c r="G44" s="10" t="s">
        <v>145</v>
      </c>
      <c r="H44" s="18" t="s">
        <v>22</v>
      </c>
      <c r="I44" s="18" t="s">
        <v>1338</v>
      </c>
      <c r="J44" s="18" t="s">
        <v>1386</v>
      </c>
      <c r="K44" s="10">
        <v>58.4</v>
      </c>
      <c r="L44" s="10">
        <v>87</v>
      </c>
      <c r="M44" s="10">
        <f t="shared" si="5"/>
        <v>72.7</v>
      </c>
      <c r="N44" s="10">
        <v>4</v>
      </c>
      <c r="O44" s="10" t="s">
        <v>19</v>
      </c>
      <c r="P44" s="22">
        <f t="shared" si="6"/>
        <v>29.2</v>
      </c>
      <c r="Q44" s="26">
        <f t="shared" si="7"/>
        <v>43.5</v>
      </c>
      <c r="R44" s="27">
        <f t="shared" si="3"/>
        <v>72.7</v>
      </c>
      <c r="S44" s="27">
        <f t="shared" si="4"/>
        <v>0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4" customFormat="1" ht="19.5" customHeight="1" hidden="1">
      <c r="A45" s="16">
        <v>43</v>
      </c>
      <c r="B45" s="10" t="s">
        <v>1377</v>
      </c>
      <c r="C45" s="86"/>
      <c r="D45" s="10" t="s">
        <v>137</v>
      </c>
      <c r="E45" s="19" t="s">
        <v>106</v>
      </c>
      <c r="F45" s="10" t="s">
        <v>152</v>
      </c>
      <c r="G45" s="10" t="s">
        <v>153</v>
      </c>
      <c r="H45" s="18" t="s">
        <v>22</v>
      </c>
      <c r="I45" s="18" t="s">
        <v>1338</v>
      </c>
      <c r="J45" s="18" t="s">
        <v>1387</v>
      </c>
      <c r="K45" s="10">
        <v>58.4</v>
      </c>
      <c r="L45" s="10">
        <v>80.6</v>
      </c>
      <c r="M45" s="10">
        <f t="shared" si="5"/>
        <v>69.5</v>
      </c>
      <c r="N45" s="10">
        <v>8</v>
      </c>
      <c r="O45" s="10"/>
      <c r="P45" s="22">
        <f t="shared" si="6"/>
        <v>29.2</v>
      </c>
      <c r="Q45" s="26">
        <f t="shared" si="7"/>
        <v>40.3</v>
      </c>
      <c r="R45" s="27">
        <f t="shared" si="3"/>
        <v>69.5</v>
      </c>
      <c r="S45" s="27">
        <f t="shared" si="4"/>
        <v>0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4" customFormat="1" ht="19.5" customHeight="1" hidden="1">
      <c r="A46" s="16">
        <v>44</v>
      </c>
      <c r="B46" s="10" t="s">
        <v>1377</v>
      </c>
      <c r="C46" s="86"/>
      <c r="D46" s="10" t="s">
        <v>137</v>
      </c>
      <c r="E46" s="19" t="s">
        <v>106</v>
      </c>
      <c r="F46" s="10" t="s">
        <v>154</v>
      </c>
      <c r="G46" s="10" t="s">
        <v>155</v>
      </c>
      <c r="H46" s="18" t="s">
        <v>22</v>
      </c>
      <c r="I46" s="18" t="s">
        <v>1338</v>
      </c>
      <c r="J46" s="18" t="s">
        <v>1388</v>
      </c>
      <c r="K46" s="10">
        <v>56.8</v>
      </c>
      <c r="L46" s="10">
        <v>82</v>
      </c>
      <c r="M46" s="10">
        <f t="shared" si="5"/>
        <v>69.4</v>
      </c>
      <c r="N46" s="10">
        <v>9</v>
      </c>
      <c r="O46" s="10"/>
      <c r="P46" s="22">
        <f t="shared" si="6"/>
        <v>28.4</v>
      </c>
      <c r="Q46" s="26">
        <f t="shared" si="7"/>
        <v>41</v>
      </c>
      <c r="R46" s="27">
        <f t="shared" si="3"/>
        <v>69.4</v>
      </c>
      <c r="S46" s="27">
        <f t="shared" si="4"/>
        <v>0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4" customFormat="1" ht="19.5" customHeight="1" hidden="1">
      <c r="A47" s="16">
        <v>45</v>
      </c>
      <c r="B47" s="10" t="s">
        <v>1377</v>
      </c>
      <c r="C47" s="86"/>
      <c r="D47" s="10" t="s">
        <v>137</v>
      </c>
      <c r="E47" s="19" t="s">
        <v>106</v>
      </c>
      <c r="F47" s="10" t="s">
        <v>150</v>
      </c>
      <c r="G47" s="10" t="s">
        <v>151</v>
      </c>
      <c r="H47" s="18" t="s">
        <v>22</v>
      </c>
      <c r="I47" s="18" t="s">
        <v>1338</v>
      </c>
      <c r="J47" s="18" t="s">
        <v>1389</v>
      </c>
      <c r="K47" s="10">
        <v>56.8</v>
      </c>
      <c r="L47" s="10">
        <v>84.6</v>
      </c>
      <c r="M47" s="10">
        <f t="shared" si="5"/>
        <v>70.69999999999999</v>
      </c>
      <c r="N47" s="10">
        <v>7</v>
      </c>
      <c r="O47" s="10"/>
      <c r="P47" s="22">
        <f t="shared" si="6"/>
        <v>28.4</v>
      </c>
      <c r="Q47" s="26">
        <f t="shared" si="7"/>
        <v>42.3</v>
      </c>
      <c r="R47" s="27">
        <f t="shared" si="3"/>
        <v>70.69999999999999</v>
      </c>
      <c r="S47" s="27">
        <f t="shared" si="4"/>
        <v>0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4" customFormat="1" ht="19.5" customHeight="1" hidden="1">
      <c r="A48" s="16">
        <v>46</v>
      </c>
      <c r="B48" s="10" t="s">
        <v>1377</v>
      </c>
      <c r="C48" s="86"/>
      <c r="D48" s="10" t="s">
        <v>137</v>
      </c>
      <c r="E48" s="19" t="s">
        <v>106</v>
      </c>
      <c r="F48" s="10" t="s">
        <v>158</v>
      </c>
      <c r="G48" s="10" t="s">
        <v>159</v>
      </c>
      <c r="H48" s="18" t="s">
        <v>22</v>
      </c>
      <c r="I48" s="18" t="s">
        <v>1390</v>
      </c>
      <c r="J48" s="18" t="s">
        <v>1391</v>
      </c>
      <c r="K48" s="10">
        <v>56.2</v>
      </c>
      <c r="L48" s="10">
        <v>79.8</v>
      </c>
      <c r="M48" s="10">
        <f t="shared" si="5"/>
        <v>68</v>
      </c>
      <c r="N48" s="10">
        <v>11</v>
      </c>
      <c r="O48" s="10"/>
      <c r="P48" s="22">
        <f t="shared" si="6"/>
        <v>28.1</v>
      </c>
      <c r="Q48" s="26">
        <f t="shared" si="7"/>
        <v>39.9</v>
      </c>
      <c r="R48" s="27">
        <f t="shared" si="3"/>
        <v>68</v>
      </c>
      <c r="S48" s="27">
        <f t="shared" si="4"/>
        <v>0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4" customFormat="1" ht="19.5" customHeight="1" hidden="1">
      <c r="A49" s="16">
        <v>47</v>
      </c>
      <c r="B49" s="10" t="s">
        <v>1377</v>
      </c>
      <c r="C49" s="86"/>
      <c r="D49" s="10" t="s">
        <v>137</v>
      </c>
      <c r="E49" s="19" t="s">
        <v>106</v>
      </c>
      <c r="F49" s="10" t="s">
        <v>156</v>
      </c>
      <c r="G49" s="10" t="s">
        <v>157</v>
      </c>
      <c r="H49" s="18" t="s">
        <v>22</v>
      </c>
      <c r="I49" s="18" t="s">
        <v>1338</v>
      </c>
      <c r="J49" s="18" t="s">
        <v>1392</v>
      </c>
      <c r="K49" s="10">
        <v>55.2</v>
      </c>
      <c r="L49" s="10">
        <v>82.6</v>
      </c>
      <c r="M49" s="10">
        <f t="shared" si="5"/>
        <v>68.9</v>
      </c>
      <c r="N49" s="10">
        <v>10</v>
      </c>
      <c r="O49" s="10"/>
      <c r="P49" s="22">
        <f t="shared" si="6"/>
        <v>27.6</v>
      </c>
      <c r="Q49" s="26">
        <f t="shared" si="7"/>
        <v>41.3</v>
      </c>
      <c r="R49" s="27">
        <f t="shared" si="3"/>
        <v>68.9</v>
      </c>
      <c r="S49" s="27">
        <f t="shared" si="4"/>
        <v>0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4" customFormat="1" ht="19.5" customHeight="1" hidden="1">
      <c r="A50" s="16">
        <v>48</v>
      </c>
      <c r="B50" s="10" t="s">
        <v>1377</v>
      </c>
      <c r="C50" s="86"/>
      <c r="D50" s="10" t="s">
        <v>137</v>
      </c>
      <c r="E50" s="19" t="s">
        <v>106</v>
      </c>
      <c r="F50" s="10" t="s">
        <v>162</v>
      </c>
      <c r="G50" s="10" t="s">
        <v>163</v>
      </c>
      <c r="H50" s="18" t="s">
        <v>22</v>
      </c>
      <c r="I50" s="18" t="s">
        <v>1344</v>
      </c>
      <c r="J50" s="18" t="s">
        <v>1393</v>
      </c>
      <c r="K50" s="10">
        <v>54.6</v>
      </c>
      <c r="L50" s="10">
        <v>76.4</v>
      </c>
      <c r="M50" s="10">
        <f t="shared" si="5"/>
        <v>65.5</v>
      </c>
      <c r="N50" s="10">
        <v>13</v>
      </c>
      <c r="O50" s="10"/>
      <c r="P50" s="22">
        <f t="shared" si="6"/>
        <v>27.3</v>
      </c>
      <c r="Q50" s="26">
        <f t="shared" si="7"/>
        <v>38.2</v>
      </c>
      <c r="R50" s="27">
        <f t="shared" si="3"/>
        <v>65.5</v>
      </c>
      <c r="S50" s="27">
        <f t="shared" si="4"/>
        <v>0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19" s="4" customFormat="1" ht="19.5" customHeight="1" hidden="1">
      <c r="A51" s="12">
        <v>49</v>
      </c>
      <c r="B51" s="18" t="s">
        <v>1394</v>
      </c>
      <c r="C51" s="87" t="s">
        <v>1395</v>
      </c>
      <c r="D51" s="18" t="s">
        <v>92</v>
      </c>
      <c r="E51" s="13" t="s">
        <v>15</v>
      </c>
      <c r="F51" s="18" t="s">
        <v>93</v>
      </c>
      <c r="G51" s="18" t="s">
        <v>94</v>
      </c>
      <c r="H51" s="18" t="s">
        <v>22</v>
      </c>
      <c r="I51" s="18" t="s">
        <v>1344</v>
      </c>
      <c r="J51" s="18" t="s">
        <v>1396</v>
      </c>
      <c r="K51" s="18">
        <v>64.2</v>
      </c>
      <c r="L51" s="18">
        <v>83.6</v>
      </c>
      <c r="M51" s="23">
        <f aca="true" t="shared" si="8" ref="M51:M56">K51*0.4+L51*0.6</f>
        <v>75.84</v>
      </c>
      <c r="N51" s="23">
        <v>1</v>
      </c>
      <c r="O51" s="18"/>
      <c r="P51" s="20">
        <f aca="true" t="shared" si="9" ref="P51:P56">ROUND(K51*0.4,2)</f>
        <v>25.68</v>
      </c>
      <c r="Q51" s="25">
        <f aca="true" t="shared" si="10" ref="Q51:Q56">ROUND(L51*0.6,2)</f>
        <v>50.16</v>
      </c>
      <c r="R51" s="3">
        <f aca="true" t="shared" si="11" ref="R51:R71">P51+Q51</f>
        <v>75.84</v>
      </c>
      <c r="S51" s="3">
        <f aca="true" t="shared" si="12" ref="S51:S71">M51-R51</f>
        <v>0</v>
      </c>
    </row>
    <row r="52" spans="1:19" s="4" customFormat="1" ht="19.5" customHeight="1" hidden="1">
      <c r="A52" s="12">
        <v>50</v>
      </c>
      <c r="B52" s="18" t="s">
        <v>1394</v>
      </c>
      <c r="C52" s="87"/>
      <c r="D52" s="18" t="s">
        <v>92</v>
      </c>
      <c r="E52" s="13" t="s">
        <v>15</v>
      </c>
      <c r="F52" s="18" t="s">
        <v>97</v>
      </c>
      <c r="G52" s="18" t="s">
        <v>98</v>
      </c>
      <c r="H52" s="18" t="s">
        <v>22</v>
      </c>
      <c r="I52" s="18" t="s">
        <v>1344</v>
      </c>
      <c r="J52" s="18" t="s">
        <v>1397</v>
      </c>
      <c r="K52" s="18">
        <v>53.8</v>
      </c>
      <c r="L52" s="18">
        <v>77.2</v>
      </c>
      <c r="M52" s="23">
        <f t="shared" si="8"/>
        <v>67.84</v>
      </c>
      <c r="N52" s="23">
        <v>3</v>
      </c>
      <c r="O52" s="18"/>
      <c r="P52" s="20">
        <f t="shared" si="9"/>
        <v>21.52</v>
      </c>
      <c r="Q52" s="25">
        <f t="shared" si="10"/>
        <v>46.32</v>
      </c>
      <c r="R52" s="3">
        <f t="shared" si="11"/>
        <v>67.84</v>
      </c>
      <c r="S52" s="3">
        <f t="shared" si="12"/>
        <v>0</v>
      </c>
    </row>
    <row r="53" spans="1:19" s="4" customFormat="1" ht="19.5" customHeight="1" hidden="1">
      <c r="A53" s="12">
        <v>51</v>
      </c>
      <c r="B53" s="18" t="s">
        <v>1394</v>
      </c>
      <c r="C53" s="87"/>
      <c r="D53" s="18" t="s">
        <v>92</v>
      </c>
      <c r="E53" s="13" t="s">
        <v>15</v>
      </c>
      <c r="F53" s="18" t="s">
        <v>99</v>
      </c>
      <c r="G53" s="18" t="s">
        <v>100</v>
      </c>
      <c r="H53" s="18" t="s">
        <v>22</v>
      </c>
      <c r="I53" s="18" t="s">
        <v>1338</v>
      </c>
      <c r="J53" s="18" t="s">
        <v>1398</v>
      </c>
      <c r="K53" s="18">
        <v>53.6</v>
      </c>
      <c r="L53" s="18">
        <v>75.8</v>
      </c>
      <c r="M53" s="23">
        <f t="shared" si="8"/>
        <v>66.92</v>
      </c>
      <c r="N53" s="23">
        <v>4</v>
      </c>
      <c r="O53" s="18"/>
      <c r="P53" s="20">
        <f t="shared" si="9"/>
        <v>21.44</v>
      </c>
      <c r="Q53" s="25">
        <f t="shared" si="10"/>
        <v>45.48</v>
      </c>
      <c r="R53" s="3">
        <f t="shared" si="11"/>
        <v>66.92</v>
      </c>
      <c r="S53" s="3">
        <f t="shared" si="12"/>
        <v>0</v>
      </c>
    </row>
    <row r="54" spans="1:19" s="4" customFormat="1" ht="19.5" customHeight="1" hidden="1">
      <c r="A54" s="12">
        <v>52</v>
      </c>
      <c r="B54" s="18" t="s">
        <v>1394</v>
      </c>
      <c r="C54" s="87"/>
      <c r="D54" s="18" t="s">
        <v>92</v>
      </c>
      <c r="E54" s="13" t="s">
        <v>15</v>
      </c>
      <c r="F54" s="18" t="s">
        <v>103</v>
      </c>
      <c r="G54" s="18" t="s">
        <v>104</v>
      </c>
      <c r="H54" s="18" t="s">
        <v>22</v>
      </c>
      <c r="I54" s="18" t="s">
        <v>1338</v>
      </c>
      <c r="J54" s="18" t="s">
        <v>1399</v>
      </c>
      <c r="K54" s="18">
        <v>53.6</v>
      </c>
      <c r="L54" s="18">
        <v>69.8</v>
      </c>
      <c r="M54" s="23">
        <f t="shared" si="8"/>
        <v>63.31999999999999</v>
      </c>
      <c r="N54" s="23">
        <v>6</v>
      </c>
      <c r="O54" s="18"/>
      <c r="P54" s="20">
        <f t="shared" si="9"/>
        <v>21.44</v>
      </c>
      <c r="Q54" s="25">
        <f t="shared" si="10"/>
        <v>41.88</v>
      </c>
      <c r="R54" s="3">
        <f t="shared" si="11"/>
        <v>63.32000000000001</v>
      </c>
      <c r="S54" s="3">
        <f t="shared" si="12"/>
        <v>0</v>
      </c>
    </row>
    <row r="55" spans="1:19" s="4" customFormat="1" ht="19.5" customHeight="1" hidden="1">
      <c r="A55" s="12">
        <v>53</v>
      </c>
      <c r="B55" s="18" t="s">
        <v>1394</v>
      </c>
      <c r="C55" s="87"/>
      <c r="D55" s="18" t="s">
        <v>92</v>
      </c>
      <c r="E55" s="13" t="s">
        <v>15</v>
      </c>
      <c r="F55" s="18" t="s">
        <v>101</v>
      </c>
      <c r="G55" s="18" t="s">
        <v>102</v>
      </c>
      <c r="H55" s="18" t="s">
        <v>22</v>
      </c>
      <c r="I55" s="18" t="s">
        <v>1344</v>
      </c>
      <c r="J55" s="18" t="s">
        <v>1400</v>
      </c>
      <c r="K55" s="18">
        <v>52.2</v>
      </c>
      <c r="L55" s="18">
        <v>71</v>
      </c>
      <c r="M55" s="23">
        <f t="shared" si="8"/>
        <v>63.480000000000004</v>
      </c>
      <c r="N55" s="23">
        <v>5</v>
      </c>
      <c r="O55" s="18"/>
      <c r="P55" s="20">
        <f t="shared" si="9"/>
        <v>20.88</v>
      </c>
      <c r="Q55" s="25">
        <f t="shared" si="10"/>
        <v>42.6</v>
      </c>
      <c r="R55" s="3">
        <f t="shared" si="11"/>
        <v>63.480000000000004</v>
      </c>
      <c r="S55" s="3">
        <f t="shared" si="12"/>
        <v>0</v>
      </c>
    </row>
    <row r="56" spans="1:19" s="4" customFormat="1" ht="19.5" customHeight="1" hidden="1">
      <c r="A56" s="12">
        <v>54</v>
      </c>
      <c r="B56" s="18" t="s">
        <v>1394</v>
      </c>
      <c r="C56" s="87"/>
      <c r="D56" s="18" t="s">
        <v>92</v>
      </c>
      <c r="E56" s="13" t="s">
        <v>15</v>
      </c>
      <c r="F56" s="18" t="s">
        <v>95</v>
      </c>
      <c r="G56" s="18" t="s">
        <v>96</v>
      </c>
      <c r="H56" s="18" t="s">
        <v>22</v>
      </c>
      <c r="I56" s="18" t="s">
        <v>1371</v>
      </c>
      <c r="J56" s="18" t="s">
        <v>1401</v>
      </c>
      <c r="K56" s="18">
        <v>52</v>
      </c>
      <c r="L56" s="18">
        <v>82.4</v>
      </c>
      <c r="M56" s="23">
        <f t="shared" si="8"/>
        <v>70.24000000000001</v>
      </c>
      <c r="N56" s="23">
        <v>2</v>
      </c>
      <c r="O56" s="18"/>
      <c r="P56" s="20">
        <f t="shared" si="9"/>
        <v>20.8</v>
      </c>
      <c r="Q56" s="25">
        <f t="shared" si="10"/>
        <v>49.44</v>
      </c>
      <c r="R56" s="3">
        <f t="shared" si="11"/>
        <v>70.24</v>
      </c>
      <c r="S56" s="3">
        <f t="shared" si="12"/>
        <v>0</v>
      </c>
    </row>
    <row r="57" spans="1:256" s="4" customFormat="1" ht="19.5" customHeight="1" hidden="1">
      <c r="A57" s="16">
        <v>55</v>
      </c>
      <c r="B57" s="10" t="s">
        <v>1402</v>
      </c>
      <c r="C57" s="80"/>
      <c r="D57" s="10" t="s">
        <v>105</v>
      </c>
      <c r="E57" s="10" t="s">
        <v>106</v>
      </c>
      <c r="F57" s="10" t="s">
        <v>111</v>
      </c>
      <c r="G57" s="10" t="s">
        <v>112</v>
      </c>
      <c r="H57" s="18" t="s">
        <v>22</v>
      </c>
      <c r="I57" s="18" t="s">
        <v>1338</v>
      </c>
      <c r="J57" s="18" t="s">
        <v>1403</v>
      </c>
      <c r="K57" s="10">
        <v>67.2</v>
      </c>
      <c r="L57" s="10">
        <v>78.6</v>
      </c>
      <c r="M57" s="10">
        <f aca="true" t="shared" si="13" ref="M57:M71">(K57*0.5)+(L57*0.5)</f>
        <v>72.9</v>
      </c>
      <c r="N57" s="24">
        <v>3</v>
      </c>
      <c r="O57" s="10"/>
      <c r="P57" s="22">
        <f aca="true" t="shared" si="14" ref="P57:P71">ROUND(K57*0.5,2)</f>
        <v>33.6</v>
      </c>
      <c r="Q57" s="26">
        <f aca="true" t="shared" si="15" ref="Q57:Q71">ROUND(L57*0.5,2)</f>
        <v>39.3</v>
      </c>
      <c r="R57" s="27">
        <f t="shared" si="11"/>
        <v>72.9</v>
      </c>
      <c r="S57" s="27">
        <f t="shared" si="12"/>
        <v>0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s="4" customFormat="1" ht="19.5" customHeight="1" hidden="1">
      <c r="A58" s="16">
        <v>56</v>
      </c>
      <c r="B58" s="10" t="s">
        <v>1402</v>
      </c>
      <c r="C58" s="80"/>
      <c r="D58" s="10" t="s">
        <v>105</v>
      </c>
      <c r="E58" s="10" t="s">
        <v>106</v>
      </c>
      <c r="F58" s="10" t="s">
        <v>107</v>
      </c>
      <c r="G58" s="10" t="s">
        <v>108</v>
      </c>
      <c r="H58" s="18" t="s">
        <v>22</v>
      </c>
      <c r="I58" s="18" t="s">
        <v>1344</v>
      </c>
      <c r="J58" s="18" t="s">
        <v>1404</v>
      </c>
      <c r="K58" s="10">
        <v>65.8</v>
      </c>
      <c r="L58" s="10">
        <v>85.2</v>
      </c>
      <c r="M58" s="10">
        <f t="shared" si="13"/>
        <v>75.5</v>
      </c>
      <c r="N58" s="24">
        <v>1</v>
      </c>
      <c r="O58" s="10"/>
      <c r="P58" s="22">
        <f t="shared" si="14"/>
        <v>32.9</v>
      </c>
      <c r="Q58" s="26">
        <f t="shared" si="15"/>
        <v>42.6</v>
      </c>
      <c r="R58" s="27">
        <f t="shared" si="11"/>
        <v>75.5</v>
      </c>
      <c r="S58" s="27">
        <f t="shared" si="12"/>
        <v>0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s="4" customFormat="1" ht="19.5" customHeight="1" hidden="1">
      <c r="A59" s="16">
        <v>57</v>
      </c>
      <c r="B59" s="10" t="s">
        <v>1402</v>
      </c>
      <c r="C59" s="80"/>
      <c r="D59" s="10" t="s">
        <v>105</v>
      </c>
      <c r="E59" s="10" t="s">
        <v>106</v>
      </c>
      <c r="F59" s="10" t="s">
        <v>119</v>
      </c>
      <c r="G59" s="10" t="s">
        <v>120</v>
      </c>
      <c r="H59" s="18" t="s">
        <v>22</v>
      </c>
      <c r="I59" s="18" t="s">
        <v>1338</v>
      </c>
      <c r="J59" s="18" t="s">
        <v>1405</v>
      </c>
      <c r="K59" s="10">
        <v>62.4</v>
      </c>
      <c r="L59" s="10">
        <v>77.78</v>
      </c>
      <c r="M59" s="10">
        <f t="shared" si="13"/>
        <v>70.09</v>
      </c>
      <c r="N59" s="24">
        <v>7</v>
      </c>
      <c r="O59" s="10"/>
      <c r="P59" s="22">
        <f t="shared" si="14"/>
        <v>31.2</v>
      </c>
      <c r="Q59" s="26">
        <f t="shared" si="15"/>
        <v>38.89</v>
      </c>
      <c r="R59" s="27">
        <f t="shared" si="11"/>
        <v>70.09</v>
      </c>
      <c r="S59" s="27">
        <f t="shared" si="12"/>
        <v>0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s="4" customFormat="1" ht="19.5" customHeight="1" hidden="1">
      <c r="A60" s="16">
        <v>58</v>
      </c>
      <c r="B60" s="10" t="s">
        <v>1402</v>
      </c>
      <c r="C60" s="80"/>
      <c r="D60" s="10" t="s">
        <v>105</v>
      </c>
      <c r="E60" s="10" t="s">
        <v>106</v>
      </c>
      <c r="F60" s="10" t="s">
        <v>123</v>
      </c>
      <c r="G60" s="10" t="s">
        <v>124</v>
      </c>
      <c r="H60" s="18" t="s">
        <v>22</v>
      </c>
      <c r="I60" s="18" t="s">
        <v>1371</v>
      </c>
      <c r="J60" s="18" t="s">
        <v>1406</v>
      </c>
      <c r="K60" s="10">
        <v>62.4</v>
      </c>
      <c r="L60" s="10" t="s">
        <v>1407</v>
      </c>
      <c r="M60" s="10" t="e">
        <f t="shared" si="13"/>
        <v>#VALUE!</v>
      </c>
      <c r="N60" s="10" t="s">
        <v>1407</v>
      </c>
      <c r="O60" s="10"/>
      <c r="P60" s="22">
        <f t="shared" si="14"/>
        <v>31.2</v>
      </c>
      <c r="Q60" s="26" t="e">
        <f t="shared" si="15"/>
        <v>#VALUE!</v>
      </c>
      <c r="R60" s="27" t="e">
        <f t="shared" si="11"/>
        <v>#VALUE!</v>
      </c>
      <c r="S60" s="27" t="e">
        <f t="shared" si="12"/>
        <v>#VALUE!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s="4" customFormat="1" ht="19.5" customHeight="1" hidden="1">
      <c r="A61" s="16">
        <v>59</v>
      </c>
      <c r="B61" s="10" t="s">
        <v>1402</v>
      </c>
      <c r="C61" s="80"/>
      <c r="D61" s="10" t="s">
        <v>105</v>
      </c>
      <c r="E61" s="10" t="s">
        <v>106</v>
      </c>
      <c r="F61" s="10" t="s">
        <v>125</v>
      </c>
      <c r="G61" s="10" t="s">
        <v>126</v>
      </c>
      <c r="H61" s="18" t="s">
        <v>22</v>
      </c>
      <c r="I61" s="18" t="s">
        <v>1338</v>
      </c>
      <c r="J61" s="18" t="s">
        <v>1408</v>
      </c>
      <c r="K61" s="10">
        <v>61.6</v>
      </c>
      <c r="L61" s="10" t="s">
        <v>1407</v>
      </c>
      <c r="M61" s="10" t="e">
        <f t="shared" si="13"/>
        <v>#VALUE!</v>
      </c>
      <c r="N61" s="10" t="s">
        <v>1407</v>
      </c>
      <c r="O61" s="10"/>
      <c r="P61" s="22">
        <f t="shared" si="14"/>
        <v>30.8</v>
      </c>
      <c r="Q61" s="26" t="e">
        <f t="shared" si="15"/>
        <v>#VALUE!</v>
      </c>
      <c r="R61" s="27" t="e">
        <f t="shared" si="11"/>
        <v>#VALUE!</v>
      </c>
      <c r="S61" s="27" t="e">
        <f t="shared" si="12"/>
        <v>#VALUE!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s="4" customFormat="1" ht="19.5" customHeight="1" hidden="1">
      <c r="A62" s="16">
        <v>60</v>
      </c>
      <c r="B62" s="10" t="s">
        <v>1402</v>
      </c>
      <c r="C62" s="80"/>
      <c r="D62" s="10" t="s">
        <v>105</v>
      </c>
      <c r="E62" s="10" t="s">
        <v>106</v>
      </c>
      <c r="F62" s="10" t="s">
        <v>109</v>
      </c>
      <c r="G62" s="10" t="s">
        <v>110</v>
      </c>
      <c r="H62" s="18" t="s">
        <v>22</v>
      </c>
      <c r="I62" s="18" t="s">
        <v>1344</v>
      </c>
      <c r="J62" s="18" t="s">
        <v>1409</v>
      </c>
      <c r="K62" s="10">
        <v>61</v>
      </c>
      <c r="L62" s="10">
        <v>86.6</v>
      </c>
      <c r="M62" s="10">
        <f t="shared" si="13"/>
        <v>73.8</v>
      </c>
      <c r="N62" s="24">
        <v>2</v>
      </c>
      <c r="O62" s="10"/>
      <c r="P62" s="22">
        <f t="shared" si="14"/>
        <v>30.5</v>
      </c>
      <c r="Q62" s="26">
        <f t="shared" si="15"/>
        <v>43.3</v>
      </c>
      <c r="R62" s="27">
        <f t="shared" si="11"/>
        <v>73.8</v>
      </c>
      <c r="S62" s="27">
        <f t="shared" si="12"/>
        <v>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4" customFormat="1" ht="19.5" customHeight="1" hidden="1">
      <c r="A63" s="16">
        <v>61</v>
      </c>
      <c r="B63" s="10" t="s">
        <v>1402</v>
      </c>
      <c r="C63" s="80"/>
      <c r="D63" s="10" t="s">
        <v>105</v>
      </c>
      <c r="E63" s="10" t="s">
        <v>106</v>
      </c>
      <c r="F63" s="10" t="s">
        <v>115</v>
      </c>
      <c r="G63" s="10" t="s">
        <v>116</v>
      </c>
      <c r="H63" s="18" t="s">
        <v>22</v>
      </c>
      <c r="I63" s="18" t="s">
        <v>1338</v>
      </c>
      <c r="J63" s="18" t="s">
        <v>1410</v>
      </c>
      <c r="K63" s="10">
        <v>59.2</v>
      </c>
      <c r="L63" s="10">
        <v>81.8</v>
      </c>
      <c r="M63" s="10">
        <f t="shared" si="13"/>
        <v>70.5</v>
      </c>
      <c r="N63" s="24">
        <v>5</v>
      </c>
      <c r="O63" s="10"/>
      <c r="P63" s="22">
        <f t="shared" si="14"/>
        <v>29.6</v>
      </c>
      <c r="Q63" s="26">
        <f t="shared" si="15"/>
        <v>40.9</v>
      </c>
      <c r="R63" s="27">
        <f t="shared" si="11"/>
        <v>70.5</v>
      </c>
      <c r="S63" s="27">
        <f t="shared" si="12"/>
        <v>0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s="4" customFormat="1" ht="19.5" customHeight="1" hidden="1">
      <c r="A64" s="16">
        <v>62</v>
      </c>
      <c r="B64" s="10" t="s">
        <v>1402</v>
      </c>
      <c r="C64" s="80"/>
      <c r="D64" s="10" t="s">
        <v>105</v>
      </c>
      <c r="E64" s="10" t="s">
        <v>106</v>
      </c>
      <c r="F64" s="10" t="s">
        <v>127</v>
      </c>
      <c r="G64" s="10" t="s">
        <v>128</v>
      </c>
      <c r="H64" s="18" t="s">
        <v>22</v>
      </c>
      <c r="I64" s="18" t="s">
        <v>1344</v>
      </c>
      <c r="J64" s="18" t="s">
        <v>1411</v>
      </c>
      <c r="K64" s="10">
        <v>58.6</v>
      </c>
      <c r="L64" s="10" t="s">
        <v>1407</v>
      </c>
      <c r="M64" s="10" t="e">
        <f t="shared" si="13"/>
        <v>#VALUE!</v>
      </c>
      <c r="N64" s="10" t="s">
        <v>1407</v>
      </c>
      <c r="O64" s="10"/>
      <c r="P64" s="22">
        <f t="shared" si="14"/>
        <v>29.3</v>
      </c>
      <c r="Q64" s="26" t="e">
        <f t="shared" si="15"/>
        <v>#VALUE!</v>
      </c>
      <c r="R64" s="27" t="e">
        <f t="shared" si="11"/>
        <v>#VALUE!</v>
      </c>
      <c r="S64" s="27" t="e">
        <f t="shared" si="12"/>
        <v>#VALUE!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s="4" customFormat="1" ht="19.5" customHeight="1" hidden="1">
      <c r="A65" s="16">
        <v>63</v>
      </c>
      <c r="B65" s="10" t="s">
        <v>1402</v>
      </c>
      <c r="C65" s="80"/>
      <c r="D65" s="10" t="s">
        <v>105</v>
      </c>
      <c r="E65" s="10" t="s">
        <v>106</v>
      </c>
      <c r="F65" s="10" t="s">
        <v>113</v>
      </c>
      <c r="G65" s="10" t="s">
        <v>114</v>
      </c>
      <c r="H65" s="18" t="s">
        <v>22</v>
      </c>
      <c r="I65" s="18" t="s">
        <v>1338</v>
      </c>
      <c r="J65" s="18" t="s">
        <v>1412</v>
      </c>
      <c r="K65" s="10">
        <v>56.8</v>
      </c>
      <c r="L65" s="10">
        <v>87.8</v>
      </c>
      <c r="M65" s="10">
        <f t="shared" si="13"/>
        <v>72.3</v>
      </c>
      <c r="N65" s="24">
        <v>4</v>
      </c>
      <c r="O65" s="10"/>
      <c r="P65" s="22">
        <f t="shared" si="14"/>
        <v>28.4</v>
      </c>
      <c r="Q65" s="26">
        <f t="shared" si="15"/>
        <v>43.9</v>
      </c>
      <c r="R65" s="27">
        <f t="shared" si="11"/>
        <v>72.3</v>
      </c>
      <c r="S65" s="27">
        <f t="shared" si="12"/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s="4" customFormat="1" ht="19.5" customHeight="1" hidden="1">
      <c r="A66" s="16">
        <v>64</v>
      </c>
      <c r="B66" s="10" t="s">
        <v>1402</v>
      </c>
      <c r="C66" s="80"/>
      <c r="D66" s="10" t="s">
        <v>105</v>
      </c>
      <c r="E66" s="10" t="s">
        <v>106</v>
      </c>
      <c r="F66" s="10" t="s">
        <v>129</v>
      </c>
      <c r="G66" s="10" t="s">
        <v>130</v>
      </c>
      <c r="H66" s="18" t="s">
        <v>22</v>
      </c>
      <c r="I66" s="18" t="s">
        <v>1413</v>
      </c>
      <c r="J66" s="18" t="s">
        <v>1414</v>
      </c>
      <c r="K66" s="10">
        <v>56</v>
      </c>
      <c r="L66" s="10" t="s">
        <v>1407</v>
      </c>
      <c r="M66" s="10" t="e">
        <f t="shared" si="13"/>
        <v>#VALUE!</v>
      </c>
      <c r="N66" s="10" t="s">
        <v>1407</v>
      </c>
      <c r="O66" s="10"/>
      <c r="P66" s="22">
        <f t="shared" si="14"/>
        <v>28</v>
      </c>
      <c r="Q66" s="26" t="e">
        <f t="shared" si="15"/>
        <v>#VALUE!</v>
      </c>
      <c r="R66" s="27" t="e">
        <f t="shared" si="11"/>
        <v>#VALUE!</v>
      </c>
      <c r="S66" s="27" t="e">
        <f t="shared" si="12"/>
        <v>#VALUE!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 s="4" customFormat="1" ht="19.5" customHeight="1" hidden="1">
      <c r="A67" s="16">
        <v>65</v>
      </c>
      <c r="B67" s="10" t="s">
        <v>1402</v>
      </c>
      <c r="C67" s="80"/>
      <c r="D67" s="10" t="s">
        <v>105</v>
      </c>
      <c r="E67" s="10" t="s">
        <v>106</v>
      </c>
      <c r="F67" s="10" t="s">
        <v>117</v>
      </c>
      <c r="G67" s="10" t="s">
        <v>118</v>
      </c>
      <c r="H67" s="18" t="s">
        <v>22</v>
      </c>
      <c r="I67" s="18" t="s">
        <v>1340</v>
      </c>
      <c r="J67" s="18" t="s">
        <v>1415</v>
      </c>
      <c r="K67" s="10">
        <v>55.4</v>
      </c>
      <c r="L67" s="10">
        <v>84.8</v>
      </c>
      <c r="M67" s="10">
        <f t="shared" si="13"/>
        <v>70.1</v>
      </c>
      <c r="N67" s="24">
        <v>6</v>
      </c>
      <c r="O67" s="10"/>
      <c r="P67" s="22">
        <f t="shared" si="14"/>
        <v>27.7</v>
      </c>
      <c r="Q67" s="26">
        <f t="shared" si="15"/>
        <v>42.4</v>
      </c>
      <c r="R67" s="27">
        <f t="shared" si="11"/>
        <v>70.1</v>
      </c>
      <c r="S67" s="27">
        <f t="shared" si="12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4" customFormat="1" ht="19.5" customHeight="1" hidden="1">
      <c r="A68" s="16">
        <v>66</v>
      </c>
      <c r="B68" s="10" t="s">
        <v>1402</v>
      </c>
      <c r="C68" s="80"/>
      <c r="D68" s="10" t="s">
        <v>105</v>
      </c>
      <c r="E68" s="10" t="s">
        <v>106</v>
      </c>
      <c r="F68" s="10" t="s">
        <v>131</v>
      </c>
      <c r="G68" s="10" t="s">
        <v>132</v>
      </c>
      <c r="H68" s="18" t="s">
        <v>22</v>
      </c>
      <c r="I68" s="18" t="s">
        <v>1338</v>
      </c>
      <c r="J68" s="18" t="s">
        <v>1416</v>
      </c>
      <c r="K68" s="10">
        <v>55.2</v>
      </c>
      <c r="L68" s="10" t="s">
        <v>1407</v>
      </c>
      <c r="M68" s="10" t="e">
        <f t="shared" si="13"/>
        <v>#VALUE!</v>
      </c>
      <c r="N68" s="10" t="s">
        <v>1407</v>
      </c>
      <c r="O68" s="10"/>
      <c r="P68" s="22">
        <f t="shared" si="14"/>
        <v>27.6</v>
      </c>
      <c r="Q68" s="26" t="e">
        <f t="shared" si="15"/>
        <v>#VALUE!</v>
      </c>
      <c r="R68" s="27" t="e">
        <f t="shared" si="11"/>
        <v>#VALUE!</v>
      </c>
      <c r="S68" s="27" t="e">
        <f t="shared" si="12"/>
        <v>#VALUE!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4" customFormat="1" ht="19.5" customHeight="1" hidden="1">
      <c r="A69" s="16">
        <v>67</v>
      </c>
      <c r="B69" s="10" t="s">
        <v>1402</v>
      </c>
      <c r="C69" s="80"/>
      <c r="D69" s="10" t="s">
        <v>105</v>
      </c>
      <c r="E69" s="10" t="s">
        <v>106</v>
      </c>
      <c r="F69" s="10" t="s">
        <v>133</v>
      </c>
      <c r="G69" s="10" t="s">
        <v>134</v>
      </c>
      <c r="H69" s="18" t="s">
        <v>22</v>
      </c>
      <c r="I69" s="18" t="s">
        <v>1344</v>
      </c>
      <c r="J69" s="18" t="s">
        <v>1417</v>
      </c>
      <c r="K69" s="10">
        <v>54.6</v>
      </c>
      <c r="L69" s="10" t="s">
        <v>1407</v>
      </c>
      <c r="M69" s="10" t="e">
        <f t="shared" si="13"/>
        <v>#VALUE!</v>
      </c>
      <c r="N69" s="10" t="s">
        <v>1407</v>
      </c>
      <c r="O69" s="10"/>
      <c r="P69" s="22">
        <f t="shared" si="14"/>
        <v>27.3</v>
      </c>
      <c r="Q69" s="26" t="e">
        <f t="shared" si="15"/>
        <v>#VALUE!</v>
      </c>
      <c r="R69" s="27" t="e">
        <f t="shared" si="11"/>
        <v>#VALUE!</v>
      </c>
      <c r="S69" s="27" t="e">
        <f t="shared" si="12"/>
        <v>#VALUE!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4" customFormat="1" ht="19.5" customHeight="1" hidden="1">
      <c r="A70" s="16">
        <v>68</v>
      </c>
      <c r="B70" s="10" t="s">
        <v>1402</v>
      </c>
      <c r="C70" s="80"/>
      <c r="D70" s="10" t="s">
        <v>105</v>
      </c>
      <c r="E70" s="10" t="s">
        <v>106</v>
      </c>
      <c r="F70" s="10" t="s">
        <v>135</v>
      </c>
      <c r="G70" s="10" t="s">
        <v>136</v>
      </c>
      <c r="H70" s="18" t="s">
        <v>22</v>
      </c>
      <c r="I70" s="18" t="s">
        <v>1344</v>
      </c>
      <c r="J70" s="18" t="s">
        <v>1418</v>
      </c>
      <c r="K70" s="10">
        <v>54.6</v>
      </c>
      <c r="L70" s="10" t="s">
        <v>1407</v>
      </c>
      <c r="M70" s="10" t="e">
        <f t="shared" si="13"/>
        <v>#VALUE!</v>
      </c>
      <c r="N70" s="10" t="s">
        <v>1407</v>
      </c>
      <c r="O70" s="10"/>
      <c r="P70" s="22">
        <f t="shared" si="14"/>
        <v>27.3</v>
      </c>
      <c r="Q70" s="26" t="e">
        <f t="shared" si="15"/>
        <v>#VALUE!</v>
      </c>
      <c r="R70" s="27" t="e">
        <f t="shared" si="11"/>
        <v>#VALUE!</v>
      </c>
      <c r="S70" s="27" t="e">
        <f t="shared" si="12"/>
        <v>#VALUE!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4" customFormat="1" ht="19.5" customHeight="1" hidden="1">
      <c r="A71" s="16">
        <v>69</v>
      </c>
      <c r="B71" s="10" t="s">
        <v>1402</v>
      </c>
      <c r="C71" s="80"/>
      <c r="D71" s="10" t="s">
        <v>105</v>
      </c>
      <c r="E71" s="10" t="s">
        <v>106</v>
      </c>
      <c r="F71" s="10" t="s">
        <v>121</v>
      </c>
      <c r="G71" s="10" t="s">
        <v>122</v>
      </c>
      <c r="H71" s="18" t="s">
        <v>22</v>
      </c>
      <c r="I71" s="18" t="s">
        <v>1344</v>
      </c>
      <c r="J71" s="18" t="s">
        <v>1419</v>
      </c>
      <c r="K71" s="10">
        <v>54.6</v>
      </c>
      <c r="L71" s="10">
        <v>78.6</v>
      </c>
      <c r="M71" s="10">
        <f t="shared" si="13"/>
        <v>66.6</v>
      </c>
      <c r="N71" s="24">
        <v>8</v>
      </c>
      <c r="O71" s="10"/>
      <c r="P71" s="22">
        <f t="shared" si="14"/>
        <v>27.3</v>
      </c>
      <c r="Q71" s="26">
        <f t="shared" si="15"/>
        <v>39.3</v>
      </c>
      <c r="R71" s="27">
        <f t="shared" si="11"/>
        <v>66.6</v>
      </c>
      <c r="S71" s="27">
        <f t="shared" si="12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4" customFormat="1" ht="19.5" customHeight="1" hidden="1">
      <c r="A72" s="16">
        <v>70</v>
      </c>
      <c r="B72" s="10" t="s">
        <v>1377</v>
      </c>
      <c r="C72" s="80"/>
      <c r="D72" s="10" t="s">
        <v>168</v>
      </c>
      <c r="E72" s="10" t="s">
        <v>169</v>
      </c>
      <c r="F72" s="10" t="s">
        <v>170</v>
      </c>
      <c r="G72" s="10" t="s">
        <v>171</v>
      </c>
      <c r="H72" s="18" t="s">
        <v>22</v>
      </c>
      <c r="I72" s="18" t="s">
        <v>1338</v>
      </c>
      <c r="J72" s="18" t="s">
        <v>1420</v>
      </c>
      <c r="K72" s="10">
        <v>32.8</v>
      </c>
      <c r="L72" s="10">
        <v>72.4</v>
      </c>
      <c r="M72" s="24">
        <f aca="true" t="shared" si="16" ref="M72:M81">K72*0.4+L72*0.6</f>
        <v>56.56</v>
      </c>
      <c r="N72" s="24">
        <v>1</v>
      </c>
      <c r="O72" s="10"/>
      <c r="P72" s="22">
        <f aca="true" t="shared" si="17" ref="P72:P81">ROUND(K72*0.4,2)</f>
        <v>13.12</v>
      </c>
      <c r="Q72" s="26">
        <f aca="true" t="shared" si="18" ref="Q72:Q81">ROUND(L72*0.6,2)</f>
        <v>43.44</v>
      </c>
      <c r="R72" s="27">
        <f aca="true" t="shared" si="19" ref="R72:R100">P72+Q72</f>
        <v>56.559999999999995</v>
      </c>
      <c r="S72" s="27">
        <f aca="true" t="shared" si="20" ref="S72:S100">M72-R72</f>
        <v>0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4" customFormat="1" ht="19.5" customHeight="1" hidden="1">
      <c r="A73" s="16">
        <v>71</v>
      </c>
      <c r="B73" s="10" t="s">
        <v>1377</v>
      </c>
      <c r="C73" s="80"/>
      <c r="D73" s="10" t="s">
        <v>185</v>
      </c>
      <c r="E73" s="10" t="s">
        <v>169</v>
      </c>
      <c r="F73" s="10" t="s">
        <v>190</v>
      </c>
      <c r="G73" s="10" t="s">
        <v>191</v>
      </c>
      <c r="H73" s="18" t="s">
        <v>22</v>
      </c>
      <c r="I73" s="18" t="s">
        <v>1338</v>
      </c>
      <c r="J73" s="18" t="s">
        <v>1421</v>
      </c>
      <c r="K73" s="10">
        <v>64</v>
      </c>
      <c r="L73" s="10" t="s">
        <v>1407</v>
      </c>
      <c r="M73" s="24" t="e">
        <f t="shared" si="16"/>
        <v>#VALUE!</v>
      </c>
      <c r="N73" s="10" t="s">
        <v>1407</v>
      </c>
      <c r="O73" s="10"/>
      <c r="P73" s="22">
        <f t="shared" si="17"/>
        <v>25.6</v>
      </c>
      <c r="Q73" s="26" t="e">
        <f t="shared" si="18"/>
        <v>#VALUE!</v>
      </c>
      <c r="R73" s="27" t="e">
        <f t="shared" si="19"/>
        <v>#VALUE!</v>
      </c>
      <c r="S73" s="27" t="e">
        <f t="shared" si="20"/>
        <v>#VALUE!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4" customFormat="1" ht="19.5" customHeight="1" hidden="1">
      <c r="A74" s="16">
        <v>72</v>
      </c>
      <c r="B74" s="10" t="s">
        <v>1377</v>
      </c>
      <c r="C74" s="80"/>
      <c r="D74" s="10" t="s">
        <v>185</v>
      </c>
      <c r="E74" s="10" t="s">
        <v>169</v>
      </c>
      <c r="F74" s="10" t="s">
        <v>186</v>
      </c>
      <c r="G74" s="10" t="s">
        <v>187</v>
      </c>
      <c r="H74" s="18" t="s">
        <v>18</v>
      </c>
      <c r="I74" s="18" t="s">
        <v>1338</v>
      </c>
      <c r="J74" s="18" t="s">
        <v>1422</v>
      </c>
      <c r="K74" s="10">
        <v>53</v>
      </c>
      <c r="L74" s="10">
        <v>78.5</v>
      </c>
      <c r="M74" s="24">
        <f t="shared" si="16"/>
        <v>68.30000000000001</v>
      </c>
      <c r="N74" s="24">
        <v>1</v>
      </c>
      <c r="O74" s="10"/>
      <c r="P74" s="22">
        <f t="shared" si="17"/>
        <v>21.2</v>
      </c>
      <c r="Q74" s="26">
        <f t="shared" si="18"/>
        <v>47.1</v>
      </c>
      <c r="R74" s="27">
        <f t="shared" si="19"/>
        <v>68.3</v>
      </c>
      <c r="S74" s="27">
        <f t="shared" si="20"/>
        <v>0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4" customFormat="1" ht="19.5" customHeight="1" hidden="1">
      <c r="A75" s="16">
        <v>73</v>
      </c>
      <c r="B75" s="10" t="s">
        <v>1377</v>
      </c>
      <c r="C75" s="80"/>
      <c r="D75" s="10" t="s">
        <v>185</v>
      </c>
      <c r="E75" s="10" t="s">
        <v>169</v>
      </c>
      <c r="F75" s="10" t="s">
        <v>188</v>
      </c>
      <c r="G75" s="10" t="s">
        <v>189</v>
      </c>
      <c r="H75" s="18" t="s">
        <v>18</v>
      </c>
      <c r="I75" s="18" t="s">
        <v>1371</v>
      </c>
      <c r="J75" s="18" t="s">
        <v>1423</v>
      </c>
      <c r="K75" s="10">
        <v>50.6</v>
      </c>
      <c r="L75" s="10">
        <v>80</v>
      </c>
      <c r="M75" s="24">
        <f t="shared" si="16"/>
        <v>68.24000000000001</v>
      </c>
      <c r="N75" s="24">
        <v>2</v>
      </c>
      <c r="O75" s="10"/>
      <c r="P75" s="22">
        <f t="shared" si="17"/>
        <v>20.24</v>
      </c>
      <c r="Q75" s="26">
        <f t="shared" si="18"/>
        <v>48</v>
      </c>
      <c r="R75" s="27">
        <f t="shared" si="19"/>
        <v>68.24</v>
      </c>
      <c r="S75" s="27">
        <f t="shared" si="20"/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s="4" customFormat="1" ht="19.5" customHeight="1" hidden="1">
      <c r="A76" s="16">
        <v>74</v>
      </c>
      <c r="B76" s="10" t="s">
        <v>1377</v>
      </c>
      <c r="C76" s="80" t="s">
        <v>1424</v>
      </c>
      <c r="D76" s="10" t="s">
        <v>172</v>
      </c>
      <c r="E76" s="10" t="s">
        <v>169</v>
      </c>
      <c r="F76" s="10" t="s">
        <v>175</v>
      </c>
      <c r="G76" s="10" t="s">
        <v>176</v>
      </c>
      <c r="H76" s="18" t="s">
        <v>22</v>
      </c>
      <c r="I76" s="18" t="s">
        <v>1338</v>
      </c>
      <c r="J76" s="18" t="s">
        <v>1425</v>
      </c>
      <c r="K76" s="10">
        <v>66.4</v>
      </c>
      <c r="L76" s="10">
        <v>73.2</v>
      </c>
      <c r="M76" s="24">
        <f t="shared" si="16"/>
        <v>70.48</v>
      </c>
      <c r="N76" s="10">
        <v>2</v>
      </c>
      <c r="O76" s="10" t="s">
        <v>19</v>
      </c>
      <c r="P76" s="22">
        <f t="shared" si="17"/>
        <v>26.56</v>
      </c>
      <c r="Q76" s="26">
        <f t="shared" si="18"/>
        <v>43.92</v>
      </c>
      <c r="R76" s="27">
        <f t="shared" si="19"/>
        <v>70.48</v>
      </c>
      <c r="S76" s="27">
        <f t="shared" si="20"/>
        <v>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s="4" customFormat="1" ht="19.5" customHeight="1" hidden="1">
      <c r="A77" s="16">
        <v>75</v>
      </c>
      <c r="B77" s="10" t="s">
        <v>1377</v>
      </c>
      <c r="C77" s="80"/>
      <c r="D77" s="10" t="s">
        <v>172</v>
      </c>
      <c r="E77" s="10" t="s">
        <v>169</v>
      </c>
      <c r="F77" s="10" t="s">
        <v>177</v>
      </c>
      <c r="G77" s="10" t="s">
        <v>178</v>
      </c>
      <c r="H77" s="18" t="s">
        <v>22</v>
      </c>
      <c r="I77" s="18" t="s">
        <v>1338</v>
      </c>
      <c r="J77" s="18" t="s">
        <v>1426</v>
      </c>
      <c r="K77" s="10">
        <v>60.8</v>
      </c>
      <c r="L77" s="10">
        <v>74.8</v>
      </c>
      <c r="M77" s="24">
        <f t="shared" si="16"/>
        <v>69.19999999999999</v>
      </c>
      <c r="N77" s="10">
        <v>3</v>
      </c>
      <c r="O77" s="10"/>
      <c r="P77" s="22">
        <f t="shared" si="17"/>
        <v>24.32</v>
      </c>
      <c r="Q77" s="26">
        <f t="shared" si="18"/>
        <v>44.88</v>
      </c>
      <c r="R77" s="27">
        <f t="shared" si="19"/>
        <v>69.2</v>
      </c>
      <c r="S77" s="27">
        <f t="shared" si="20"/>
        <v>0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s="4" customFormat="1" ht="19.5" customHeight="1" hidden="1">
      <c r="A78" s="16">
        <v>76</v>
      </c>
      <c r="B78" s="10" t="s">
        <v>1377</v>
      </c>
      <c r="C78" s="80"/>
      <c r="D78" s="10" t="s">
        <v>172</v>
      </c>
      <c r="E78" s="10" t="s">
        <v>169</v>
      </c>
      <c r="F78" s="10" t="s">
        <v>183</v>
      </c>
      <c r="G78" s="10" t="s">
        <v>184</v>
      </c>
      <c r="H78" s="18" t="s">
        <v>22</v>
      </c>
      <c r="I78" s="18" t="s">
        <v>1338</v>
      </c>
      <c r="J78" s="18" t="s">
        <v>1427</v>
      </c>
      <c r="K78" s="10">
        <v>59.2</v>
      </c>
      <c r="L78" s="10">
        <v>0</v>
      </c>
      <c r="M78" s="24">
        <f t="shared" si="16"/>
        <v>23.680000000000003</v>
      </c>
      <c r="N78" s="10">
        <v>6</v>
      </c>
      <c r="O78" s="10"/>
      <c r="P78" s="22">
        <f t="shared" si="17"/>
        <v>23.68</v>
      </c>
      <c r="Q78" s="26">
        <f t="shared" si="18"/>
        <v>0</v>
      </c>
      <c r="R78" s="27">
        <f t="shared" si="19"/>
        <v>23.68</v>
      </c>
      <c r="S78" s="27">
        <f t="shared" si="20"/>
        <v>0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s="4" customFormat="1" ht="19.5" customHeight="1" hidden="1">
      <c r="A79" s="16">
        <v>77</v>
      </c>
      <c r="B79" s="10" t="s">
        <v>1377</v>
      </c>
      <c r="C79" s="80"/>
      <c r="D79" s="10" t="s">
        <v>172</v>
      </c>
      <c r="E79" s="10" t="s">
        <v>169</v>
      </c>
      <c r="F79" s="10" t="s">
        <v>173</v>
      </c>
      <c r="G79" s="10" t="s">
        <v>174</v>
      </c>
      <c r="H79" s="18" t="s">
        <v>22</v>
      </c>
      <c r="I79" s="18" t="s">
        <v>1338</v>
      </c>
      <c r="J79" s="18" t="s">
        <v>1428</v>
      </c>
      <c r="K79" s="10">
        <v>58.4</v>
      </c>
      <c r="L79" s="10">
        <v>82.8</v>
      </c>
      <c r="M79" s="24">
        <f t="shared" si="16"/>
        <v>73.03999999999999</v>
      </c>
      <c r="N79" s="10">
        <v>1</v>
      </c>
      <c r="O79" s="10" t="s">
        <v>19</v>
      </c>
      <c r="P79" s="22">
        <f t="shared" si="17"/>
        <v>23.36</v>
      </c>
      <c r="Q79" s="26">
        <f t="shared" si="18"/>
        <v>49.68</v>
      </c>
      <c r="R79" s="27">
        <f t="shared" si="19"/>
        <v>73.03999999999999</v>
      </c>
      <c r="S79" s="27">
        <f t="shared" si="20"/>
        <v>0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s="4" customFormat="1" ht="19.5" customHeight="1" hidden="1">
      <c r="A80" s="16">
        <v>78</v>
      </c>
      <c r="B80" s="10" t="s">
        <v>1377</v>
      </c>
      <c r="C80" s="80"/>
      <c r="D80" s="10" t="s">
        <v>172</v>
      </c>
      <c r="E80" s="10" t="s">
        <v>169</v>
      </c>
      <c r="F80" s="10" t="s">
        <v>179</v>
      </c>
      <c r="G80" s="10" t="s">
        <v>180</v>
      </c>
      <c r="H80" s="18" t="s">
        <v>22</v>
      </c>
      <c r="I80" s="18" t="s">
        <v>1338</v>
      </c>
      <c r="J80" s="18" t="s">
        <v>1429</v>
      </c>
      <c r="K80" s="10">
        <v>45.6</v>
      </c>
      <c r="L80" s="10">
        <v>78.4</v>
      </c>
      <c r="M80" s="24">
        <f t="shared" si="16"/>
        <v>65.28</v>
      </c>
      <c r="N80" s="10">
        <v>4</v>
      </c>
      <c r="O80" s="10"/>
      <c r="P80" s="22">
        <f t="shared" si="17"/>
        <v>18.24</v>
      </c>
      <c r="Q80" s="26">
        <f t="shared" si="18"/>
        <v>47.04</v>
      </c>
      <c r="R80" s="27">
        <f t="shared" si="19"/>
        <v>65.28</v>
      </c>
      <c r="S80" s="27">
        <f t="shared" si="20"/>
        <v>0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4" customFormat="1" ht="19.5" customHeight="1" hidden="1">
      <c r="A81" s="16">
        <v>79</v>
      </c>
      <c r="B81" s="10" t="s">
        <v>1377</v>
      </c>
      <c r="C81" s="80"/>
      <c r="D81" s="10" t="s">
        <v>172</v>
      </c>
      <c r="E81" s="10" t="s">
        <v>169</v>
      </c>
      <c r="F81" s="10" t="s">
        <v>181</v>
      </c>
      <c r="G81" s="10" t="s">
        <v>182</v>
      </c>
      <c r="H81" s="18" t="s">
        <v>22</v>
      </c>
      <c r="I81" s="18" t="s">
        <v>1338</v>
      </c>
      <c r="J81" s="18" t="s">
        <v>1430</v>
      </c>
      <c r="K81" s="10">
        <v>41.6</v>
      </c>
      <c r="L81" s="10">
        <v>72.2</v>
      </c>
      <c r="M81" s="24">
        <f t="shared" si="16"/>
        <v>59.96</v>
      </c>
      <c r="N81" s="10">
        <v>5</v>
      </c>
      <c r="O81" s="10"/>
      <c r="P81" s="22">
        <f t="shared" si="17"/>
        <v>16.64</v>
      </c>
      <c r="Q81" s="26">
        <f t="shared" si="18"/>
        <v>43.32</v>
      </c>
      <c r="R81" s="27">
        <f t="shared" si="19"/>
        <v>59.96</v>
      </c>
      <c r="S81" s="27">
        <f t="shared" si="20"/>
        <v>0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4" customFormat="1" ht="19.5" customHeight="1" hidden="1">
      <c r="A82" s="16">
        <v>80</v>
      </c>
      <c r="B82" s="10" t="s">
        <v>1431</v>
      </c>
      <c r="C82" s="80"/>
      <c r="D82" s="10" t="s">
        <v>192</v>
      </c>
      <c r="E82" s="10" t="s">
        <v>106</v>
      </c>
      <c r="F82" s="10" t="s">
        <v>193</v>
      </c>
      <c r="G82" s="10" t="s">
        <v>194</v>
      </c>
      <c r="H82" s="18" t="s">
        <v>18</v>
      </c>
      <c r="I82" s="18" t="s">
        <v>1338</v>
      </c>
      <c r="J82" s="18" t="s">
        <v>1432</v>
      </c>
      <c r="K82" s="10">
        <v>82.4</v>
      </c>
      <c r="L82" s="10">
        <v>79.4</v>
      </c>
      <c r="M82" s="10">
        <f aca="true" t="shared" si="21" ref="M82:M100">(K82*0.5)+(L82*0.5)</f>
        <v>80.9</v>
      </c>
      <c r="N82" s="10">
        <v>1</v>
      </c>
      <c r="O82" s="10" t="s">
        <v>19</v>
      </c>
      <c r="P82" s="22">
        <f aca="true" t="shared" si="22" ref="P82:P100">ROUND(K82*0.5,2)</f>
        <v>41.2</v>
      </c>
      <c r="Q82" s="26">
        <f aca="true" t="shared" si="23" ref="Q82:Q100">ROUND(L82*0.5,2)</f>
        <v>39.7</v>
      </c>
      <c r="R82" s="27">
        <f t="shared" si="19"/>
        <v>80.9</v>
      </c>
      <c r="S82" s="27">
        <f t="shared" si="20"/>
        <v>0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4" customFormat="1" ht="19.5" customHeight="1" hidden="1">
      <c r="A83" s="16">
        <v>81</v>
      </c>
      <c r="B83" s="10" t="s">
        <v>1431</v>
      </c>
      <c r="C83" s="80"/>
      <c r="D83" s="10" t="s">
        <v>192</v>
      </c>
      <c r="E83" s="10" t="s">
        <v>106</v>
      </c>
      <c r="F83" s="10" t="s">
        <v>195</v>
      </c>
      <c r="G83" s="10" t="s">
        <v>196</v>
      </c>
      <c r="H83" s="18" t="s">
        <v>18</v>
      </c>
      <c r="I83" s="18" t="s">
        <v>1338</v>
      </c>
      <c r="J83" s="18" t="s">
        <v>1433</v>
      </c>
      <c r="K83" s="10">
        <v>72</v>
      </c>
      <c r="L83" s="10">
        <v>78.4</v>
      </c>
      <c r="M83" s="10">
        <f t="shared" si="21"/>
        <v>75.2</v>
      </c>
      <c r="N83" s="10">
        <v>2</v>
      </c>
      <c r="O83" s="10" t="s">
        <v>19</v>
      </c>
      <c r="P83" s="22">
        <f t="shared" si="22"/>
        <v>36</v>
      </c>
      <c r="Q83" s="26">
        <f t="shared" si="23"/>
        <v>39.2</v>
      </c>
      <c r="R83" s="27">
        <f t="shared" si="19"/>
        <v>75.2</v>
      </c>
      <c r="S83" s="27">
        <f t="shared" si="20"/>
        <v>0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4" customFormat="1" ht="19.5" customHeight="1" hidden="1">
      <c r="A84" s="16">
        <v>82</v>
      </c>
      <c r="B84" s="10" t="s">
        <v>1431</v>
      </c>
      <c r="C84" s="80"/>
      <c r="D84" s="10" t="s">
        <v>192</v>
      </c>
      <c r="E84" s="10" t="s">
        <v>106</v>
      </c>
      <c r="F84" s="10" t="s">
        <v>217</v>
      </c>
      <c r="G84" s="10" t="s">
        <v>218</v>
      </c>
      <c r="H84" s="18" t="s">
        <v>18</v>
      </c>
      <c r="I84" s="18" t="s">
        <v>1340</v>
      </c>
      <c r="J84" s="18" t="s">
        <v>1434</v>
      </c>
      <c r="K84" s="10">
        <v>71.4</v>
      </c>
      <c r="L84" s="10">
        <v>0</v>
      </c>
      <c r="M84" s="10">
        <f t="shared" si="21"/>
        <v>35.7</v>
      </c>
      <c r="N84" s="10">
        <v>13</v>
      </c>
      <c r="O84" s="10"/>
      <c r="P84" s="22">
        <f t="shared" si="22"/>
        <v>35.7</v>
      </c>
      <c r="Q84" s="26">
        <f t="shared" si="23"/>
        <v>0</v>
      </c>
      <c r="R84" s="27">
        <f t="shared" si="19"/>
        <v>35.7</v>
      </c>
      <c r="S84" s="27">
        <f t="shared" si="20"/>
        <v>0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4" customFormat="1" ht="19.5" customHeight="1" hidden="1">
      <c r="A85" s="16">
        <v>83</v>
      </c>
      <c r="B85" s="10" t="s">
        <v>1431</v>
      </c>
      <c r="C85" s="80"/>
      <c r="D85" s="10" t="s">
        <v>192</v>
      </c>
      <c r="E85" s="10" t="s">
        <v>106</v>
      </c>
      <c r="F85" s="10" t="s">
        <v>219</v>
      </c>
      <c r="G85" s="10" t="s">
        <v>220</v>
      </c>
      <c r="H85" s="18" t="s">
        <v>18</v>
      </c>
      <c r="I85" s="18" t="s">
        <v>1338</v>
      </c>
      <c r="J85" s="18" t="s">
        <v>1435</v>
      </c>
      <c r="K85" s="10">
        <v>69.8</v>
      </c>
      <c r="L85" s="10">
        <v>0</v>
      </c>
      <c r="M85" s="10">
        <f t="shared" si="21"/>
        <v>34.9</v>
      </c>
      <c r="N85" s="10">
        <v>14</v>
      </c>
      <c r="O85" s="10"/>
      <c r="P85" s="22">
        <f t="shared" si="22"/>
        <v>34.9</v>
      </c>
      <c r="Q85" s="26">
        <f t="shared" si="23"/>
        <v>0</v>
      </c>
      <c r="R85" s="27">
        <f t="shared" si="19"/>
        <v>34.9</v>
      </c>
      <c r="S85" s="27">
        <f t="shared" si="20"/>
        <v>0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4" customFormat="1" ht="19.5" customHeight="1" hidden="1">
      <c r="A86" s="16">
        <v>84</v>
      </c>
      <c r="B86" s="10" t="s">
        <v>1431</v>
      </c>
      <c r="C86" s="80"/>
      <c r="D86" s="10" t="s">
        <v>192</v>
      </c>
      <c r="E86" s="10" t="s">
        <v>106</v>
      </c>
      <c r="F86" s="10" t="s">
        <v>221</v>
      </c>
      <c r="G86" s="10" t="s">
        <v>222</v>
      </c>
      <c r="H86" s="18" t="s">
        <v>18</v>
      </c>
      <c r="I86" s="18" t="s">
        <v>1338</v>
      </c>
      <c r="J86" s="18" t="s">
        <v>1436</v>
      </c>
      <c r="K86" s="10">
        <v>68</v>
      </c>
      <c r="L86" s="10">
        <v>0</v>
      </c>
      <c r="M86" s="10">
        <f t="shared" si="21"/>
        <v>34</v>
      </c>
      <c r="N86" s="10">
        <v>15</v>
      </c>
      <c r="O86" s="10"/>
      <c r="P86" s="22">
        <f t="shared" si="22"/>
        <v>34</v>
      </c>
      <c r="Q86" s="26">
        <f t="shared" si="23"/>
        <v>0</v>
      </c>
      <c r="R86" s="27">
        <f t="shared" si="19"/>
        <v>34</v>
      </c>
      <c r="S86" s="27">
        <f t="shared" si="20"/>
        <v>0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s="4" customFormat="1" ht="19.5" customHeight="1" hidden="1">
      <c r="A87" s="16">
        <v>85</v>
      </c>
      <c r="B87" s="10" t="s">
        <v>1431</v>
      </c>
      <c r="C87" s="80"/>
      <c r="D87" s="10" t="s">
        <v>192</v>
      </c>
      <c r="E87" s="10" t="s">
        <v>106</v>
      </c>
      <c r="F87" s="10" t="s">
        <v>203</v>
      </c>
      <c r="G87" s="10" t="s">
        <v>204</v>
      </c>
      <c r="H87" s="18" t="s">
        <v>18</v>
      </c>
      <c r="I87" s="18" t="s">
        <v>1338</v>
      </c>
      <c r="J87" s="18" t="s">
        <v>1437</v>
      </c>
      <c r="K87" s="10">
        <v>67.2</v>
      </c>
      <c r="L87" s="10">
        <v>81.4</v>
      </c>
      <c r="M87" s="10">
        <f t="shared" si="21"/>
        <v>74.30000000000001</v>
      </c>
      <c r="N87" s="10">
        <v>6</v>
      </c>
      <c r="O87" s="10" t="s">
        <v>19</v>
      </c>
      <c r="P87" s="22">
        <f t="shared" si="22"/>
        <v>33.6</v>
      </c>
      <c r="Q87" s="26">
        <f t="shared" si="23"/>
        <v>40.7</v>
      </c>
      <c r="R87" s="27">
        <f t="shared" si="19"/>
        <v>74.30000000000001</v>
      </c>
      <c r="S87" s="27">
        <f t="shared" si="20"/>
        <v>0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s="4" customFormat="1" ht="19.5" customHeight="1" hidden="1">
      <c r="A88" s="16">
        <v>86</v>
      </c>
      <c r="B88" s="10" t="s">
        <v>1431</v>
      </c>
      <c r="C88" s="80"/>
      <c r="D88" s="10" t="s">
        <v>192</v>
      </c>
      <c r="E88" s="10" t="s">
        <v>106</v>
      </c>
      <c r="F88" s="10" t="s">
        <v>211</v>
      </c>
      <c r="G88" s="10" t="s">
        <v>212</v>
      </c>
      <c r="H88" s="18" t="s">
        <v>18</v>
      </c>
      <c r="I88" s="18" t="s">
        <v>1344</v>
      </c>
      <c r="J88" s="18" t="s">
        <v>1438</v>
      </c>
      <c r="K88" s="10">
        <v>65</v>
      </c>
      <c r="L88" s="10">
        <v>76.8</v>
      </c>
      <c r="M88" s="10">
        <f t="shared" si="21"/>
        <v>70.9</v>
      </c>
      <c r="N88" s="10">
        <v>10</v>
      </c>
      <c r="O88" s="10"/>
      <c r="P88" s="22">
        <f t="shared" si="22"/>
        <v>32.5</v>
      </c>
      <c r="Q88" s="26">
        <f t="shared" si="23"/>
        <v>38.4</v>
      </c>
      <c r="R88" s="27">
        <f t="shared" si="19"/>
        <v>70.9</v>
      </c>
      <c r="S88" s="27">
        <f t="shared" si="20"/>
        <v>0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 s="4" customFormat="1" ht="19.5" customHeight="1" hidden="1">
      <c r="A89" s="16">
        <v>87</v>
      </c>
      <c r="B89" s="10" t="s">
        <v>1431</v>
      </c>
      <c r="C89" s="80"/>
      <c r="D89" s="10" t="s">
        <v>192</v>
      </c>
      <c r="E89" s="10" t="s">
        <v>106</v>
      </c>
      <c r="F89" s="10" t="s">
        <v>209</v>
      </c>
      <c r="G89" s="10" t="s">
        <v>210</v>
      </c>
      <c r="H89" s="18" t="s">
        <v>18</v>
      </c>
      <c r="I89" s="18" t="s">
        <v>1344</v>
      </c>
      <c r="J89" s="18" t="s">
        <v>1439</v>
      </c>
      <c r="K89" s="10">
        <v>65</v>
      </c>
      <c r="L89" s="10">
        <v>78.4</v>
      </c>
      <c r="M89" s="10">
        <f t="shared" si="21"/>
        <v>71.7</v>
      </c>
      <c r="N89" s="10">
        <v>9</v>
      </c>
      <c r="O89" s="10"/>
      <c r="P89" s="22">
        <f t="shared" si="22"/>
        <v>32.5</v>
      </c>
      <c r="Q89" s="26">
        <f t="shared" si="23"/>
        <v>39.2</v>
      </c>
      <c r="R89" s="27">
        <f t="shared" si="19"/>
        <v>71.7</v>
      </c>
      <c r="S89" s="27">
        <f t="shared" si="20"/>
        <v>0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1:256" s="4" customFormat="1" ht="19.5" customHeight="1" hidden="1">
      <c r="A90" s="16">
        <v>88</v>
      </c>
      <c r="B90" s="10" t="s">
        <v>1431</v>
      </c>
      <c r="C90" s="80"/>
      <c r="D90" s="10" t="s">
        <v>192</v>
      </c>
      <c r="E90" s="10" t="s">
        <v>106</v>
      </c>
      <c r="F90" s="10" t="s">
        <v>199</v>
      </c>
      <c r="G90" s="10" t="s">
        <v>200</v>
      </c>
      <c r="H90" s="18" t="s">
        <v>18</v>
      </c>
      <c r="I90" s="18" t="s">
        <v>1338</v>
      </c>
      <c r="J90" s="18" t="s">
        <v>1440</v>
      </c>
      <c r="K90" s="10">
        <v>64.8</v>
      </c>
      <c r="L90" s="10">
        <v>84.6</v>
      </c>
      <c r="M90" s="10">
        <f t="shared" si="21"/>
        <v>74.69999999999999</v>
      </c>
      <c r="N90" s="10">
        <v>4</v>
      </c>
      <c r="O90" s="10" t="s">
        <v>19</v>
      </c>
      <c r="P90" s="22">
        <f t="shared" si="22"/>
        <v>32.4</v>
      </c>
      <c r="Q90" s="26">
        <f t="shared" si="23"/>
        <v>42.3</v>
      </c>
      <c r="R90" s="27">
        <f t="shared" si="19"/>
        <v>74.69999999999999</v>
      </c>
      <c r="S90" s="27">
        <f t="shared" si="20"/>
        <v>0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 s="4" customFormat="1" ht="19.5" customHeight="1" hidden="1">
      <c r="A91" s="16">
        <v>89</v>
      </c>
      <c r="B91" s="10" t="s">
        <v>1431</v>
      </c>
      <c r="C91" s="80"/>
      <c r="D91" s="10" t="s">
        <v>192</v>
      </c>
      <c r="E91" s="10" t="s">
        <v>106</v>
      </c>
      <c r="F91" s="10" t="s">
        <v>201</v>
      </c>
      <c r="G91" s="10" t="s">
        <v>202</v>
      </c>
      <c r="H91" s="18" t="s">
        <v>18</v>
      </c>
      <c r="I91" s="18" t="s">
        <v>1340</v>
      </c>
      <c r="J91" s="18" t="s">
        <v>1441</v>
      </c>
      <c r="K91" s="10">
        <v>64.2</v>
      </c>
      <c r="L91" s="10">
        <v>84.8</v>
      </c>
      <c r="M91" s="10">
        <f t="shared" si="21"/>
        <v>74.5</v>
      </c>
      <c r="N91" s="10">
        <v>5</v>
      </c>
      <c r="O91" s="10" t="s">
        <v>19</v>
      </c>
      <c r="P91" s="22">
        <f t="shared" si="22"/>
        <v>32.1</v>
      </c>
      <c r="Q91" s="26">
        <f t="shared" si="23"/>
        <v>42.4</v>
      </c>
      <c r="R91" s="27">
        <f t="shared" si="19"/>
        <v>74.5</v>
      </c>
      <c r="S91" s="27">
        <f t="shared" si="20"/>
        <v>0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s="4" customFormat="1" ht="19.5" customHeight="1" hidden="1">
      <c r="A92" s="16">
        <v>90</v>
      </c>
      <c r="B92" s="10" t="s">
        <v>1431</v>
      </c>
      <c r="C92" s="80"/>
      <c r="D92" s="10" t="s">
        <v>192</v>
      </c>
      <c r="E92" s="10" t="s">
        <v>106</v>
      </c>
      <c r="F92" s="10" t="s">
        <v>197</v>
      </c>
      <c r="G92" s="10" t="s">
        <v>198</v>
      </c>
      <c r="H92" s="18" t="s">
        <v>18</v>
      </c>
      <c r="I92" s="18" t="s">
        <v>1338</v>
      </c>
      <c r="J92" s="18" t="s">
        <v>1442</v>
      </c>
      <c r="K92" s="10">
        <v>64</v>
      </c>
      <c r="L92" s="10">
        <v>85.8</v>
      </c>
      <c r="M92" s="10">
        <f t="shared" si="21"/>
        <v>74.9</v>
      </c>
      <c r="N92" s="10">
        <v>3</v>
      </c>
      <c r="O92" s="10" t="s">
        <v>19</v>
      </c>
      <c r="P92" s="22">
        <f t="shared" si="22"/>
        <v>32</v>
      </c>
      <c r="Q92" s="26">
        <f t="shared" si="23"/>
        <v>42.9</v>
      </c>
      <c r="R92" s="27">
        <f t="shared" si="19"/>
        <v>74.9</v>
      </c>
      <c r="S92" s="27">
        <f t="shared" si="20"/>
        <v>0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s="4" customFormat="1" ht="19.5" customHeight="1" hidden="1">
      <c r="A93" s="16">
        <v>91</v>
      </c>
      <c r="B93" s="10" t="s">
        <v>1431</v>
      </c>
      <c r="C93" s="80"/>
      <c r="D93" s="10" t="s">
        <v>192</v>
      </c>
      <c r="E93" s="10" t="s">
        <v>106</v>
      </c>
      <c r="F93" s="10" t="s">
        <v>205</v>
      </c>
      <c r="G93" s="10" t="s">
        <v>206</v>
      </c>
      <c r="H93" s="18" t="s">
        <v>18</v>
      </c>
      <c r="I93" s="18" t="s">
        <v>1338</v>
      </c>
      <c r="J93" s="18" t="s">
        <v>1443</v>
      </c>
      <c r="K93" s="10">
        <v>63.2</v>
      </c>
      <c r="L93" s="10">
        <v>85</v>
      </c>
      <c r="M93" s="10">
        <f t="shared" si="21"/>
        <v>74.1</v>
      </c>
      <c r="N93" s="10">
        <v>7</v>
      </c>
      <c r="O93" s="10"/>
      <c r="P93" s="22">
        <f t="shared" si="22"/>
        <v>31.6</v>
      </c>
      <c r="Q93" s="26">
        <f t="shared" si="23"/>
        <v>42.5</v>
      </c>
      <c r="R93" s="27">
        <f t="shared" si="19"/>
        <v>74.1</v>
      </c>
      <c r="S93" s="27">
        <f t="shared" si="20"/>
        <v>0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s="4" customFormat="1" ht="19.5" customHeight="1" hidden="1">
      <c r="A94" s="16">
        <v>92</v>
      </c>
      <c r="B94" s="10" t="s">
        <v>1431</v>
      </c>
      <c r="C94" s="80"/>
      <c r="D94" s="10" t="s">
        <v>192</v>
      </c>
      <c r="E94" s="10" t="s">
        <v>106</v>
      </c>
      <c r="F94" s="10" t="s">
        <v>207</v>
      </c>
      <c r="G94" s="10" t="s">
        <v>208</v>
      </c>
      <c r="H94" s="18" t="s">
        <v>18</v>
      </c>
      <c r="I94" s="18" t="s">
        <v>1338</v>
      </c>
      <c r="J94" s="18" t="s">
        <v>1444</v>
      </c>
      <c r="K94" s="10">
        <v>62.4</v>
      </c>
      <c r="L94" s="10">
        <v>82.8</v>
      </c>
      <c r="M94" s="10">
        <f t="shared" si="21"/>
        <v>72.6</v>
      </c>
      <c r="N94" s="10">
        <v>8</v>
      </c>
      <c r="O94" s="10"/>
      <c r="P94" s="22">
        <f t="shared" si="22"/>
        <v>31.2</v>
      </c>
      <c r="Q94" s="26">
        <f t="shared" si="23"/>
        <v>41.4</v>
      </c>
      <c r="R94" s="27">
        <f t="shared" si="19"/>
        <v>72.6</v>
      </c>
      <c r="S94" s="27">
        <f t="shared" si="20"/>
        <v>0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s="4" customFormat="1" ht="19.5" customHeight="1" hidden="1">
      <c r="A95" s="16">
        <v>93</v>
      </c>
      <c r="B95" s="10" t="s">
        <v>1431</v>
      </c>
      <c r="C95" s="80"/>
      <c r="D95" s="10" t="s">
        <v>192</v>
      </c>
      <c r="E95" s="10" t="s">
        <v>106</v>
      </c>
      <c r="F95" s="10" t="s">
        <v>223</v>
      </c>
      <c r="G95" s="10" t="s">
        <v>224</v>
      </c>
      <c r="H95" s="18" t="s">
        <v>18</v>
      </c>
      <c r="I95" s="18" t="s">
        <v>1338</v>
      </c>
      <c r="J95" s="18" t="s">
        <v>1445</v>
      </c>
      <c r="K95" s="10">
        <v>61.6</v>
      </c>
      <c r="L95" s="10">
        <v>0</v>
      </c>
      <c r="M95" s="10">
        <f t="shared" si="21"/>
        <v>30.8</v>
      </c>
      <c r="N95" s="10">
        <v>16</v>
      </c>
      <c r="O95" s="10"/>
      <c r="P95" s="22">
        <f t="shared" si="22"/>
        <v>30.8</v>
      </c>
      <c r="Q95" s="26">
        <f t="shared" si="23"/>
        <v>0</v>
      </c>
      <c r="R95" s="27">
        <f t="shared" si="19"/>
        <v>30.8</v>
      </c>
      <c r="S95" s="27">
        <f t="shared" si="20"/>
        <v>0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 s="4" customFormat="1" ht="19.5" customHeight="1" hidden="1">
      <c r="A96" s="16">
        <v>94</v>
      </c>
      <c r="B96" s="10" t="s">
        <v>1431</v>
      </c>
      <c r="C96" s="80"/>
      <c r="D96" s="10" t="s">
        <v>192</v>
      </c>
      <c r="E96" s="10" t="s">
        <v>106</v>
      </c>
      <c r="F96" s="10" t="s">
        <v>213</v>
      </c>
      <c r="G96" s="10" t="s">
        <v>214</v>
      </c>
      <c r="H96" s="18" t="s">
        <v>18</v>
      </c>
      <c r="I96" s="18" t="s">
        <v>1340</v>
      </c>
      <c r="J96" s="18" t="s">
        <v>1446</v>
      </c>
      <c r="K96" s="10">
        <v>61</v>
      </c>
      <c r="L96" s="10">
        <v>75.4</v>
      </c>
      <c r="M96" s="10">
        <f t="shared" si="21"/>
        <v>68.2</v>
      </c>
      <c r="N96" s="10">
        <v>11</v>
      </c>
      <c r="O96" s="10"/>
      <c r="P96" s="22">
        <f t="shared" si="22"/>
        <v>30.5</v>
      </c>
      <c r="Q96" s="26">
        <f t="shared" si="23"/>
        <v>37.7</v>
      </c>
      <c r="R96" s="27">
        <f t="shared" si="19"/>
        <v>68.2</v>
      </c>
      <c r="S96" s="27">
        <f t="shared" si="20"/>
        <v>0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 s="4" customFormat="1" ht="19.5" customHeight="1" hidden="1">
      <c r="A97" s="16">
        <v>95</v>
      </c>
      <c r="B97" s="10" t="s">
        <v>1431</v>
      </c>
      <c r="C97" s="80"/>
      <c r="D97" s="10" t="s">
        <v>192</v>
      </c>
      <c r="E97" s="10" t="s">
        <v>106</v>
      </c>
      <c r="F97" s="10" t="s">
        <v>215</v>
      </c>
      <c r="G97" s="10" t="s">
        <v>216</v>
      </c>
      <c r="H97" s="18" t="s">
        <v>18</v>
      </c>
      <c r="I97" s="18" t="s">
        <v>1344</v>
      </c>
      <c r="J97" s="18" t="s">
        <v>1447</v>
      </c>
      <c r="K97" s="10">
        <v>60.2</v>
      </c>
      <c r="L97" s="10">
        <v>17.8</v>
      </c>
      <c r="M97" s="10">
        <f t="shared" si="21"/>
        <v>39</v>
      </c>
      <c r="N97" s="10">
        <v>12</v>
      </c>
      <c r="O97" s="10"/>
      <c r="P97" s="22">
        <f t="shared" si="22"/>
        <v>30.1</v>
      </c>
      <c r="Q97" s="26">
        <f t="shared" si="23"/>
        <v>8.9</v>
      </c>
      <c r="R97" s="27">
        <f t="shared" si="19"/>
        <v>39</v>
      </c>
      <c r="S97" s="27">
        <f t="shared" si="20"/>
        <v>0</v>
      </c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 s="4" customFormat="1" ht="19.5" customHeight="1" hidden="1">
      <c r="A98" s="16">
        <v>96</v>
      </c>
      <c r="B98" s="10" t="s">
        <v>1431</v>
      </c>
      <c r="C98" s="80"/>
      <c r="D98" s="10" t="s">
        <v>192</v>
      </c>
      <c r="E98" s="10" t="s">
        <v>106</v>
      </c>
      <c r="F98" s="10" t="s">
        <v>225</v>
      </c>
      <c r="G98" s="10" t="s">
        <v>226</v>
      </c>
      <c r="H98" s="18" t="s">
        <v>18</v>
      </c>
      <c r="I98" s="18" t="s">
        <v>1338</v>
      </c>
      <c r="J98" s="18" t="s">
        <v>1448</v>
      </c>
      <c r="K98" s="10">
        <v>60</v>
      </c>
      <c r="L98" s="10">
        <v>0</v>
      </c>
      <c r="M98" s="10">
        <f t="shared" si="21"/>
        <v>30</v>
      </c>
      <c r="N98" s="10">
        <v>17</v>
      </c>
      <c r="O98" s="10"/>
      <c r="P98" s="22">
        <f t="shared" si="22"/>
        <v>30</v>
      </c>
      <c r="Q98" s="26">
        <f t="shared" si="23"/>
        <v>0</v>
      </c>
      <c r="R98" s="27">
        <f t="shared" si="19"/>
        <v>30</v>
      </c>
      <c r="S98" s="27">
        <f t="shared" si="20"/>
        <v>0</v>
      </c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4" customFormat="1" ht="19.5" customHeight="1" hidden="1">
      <c r="A99" s="16">
        <v>97</v>
      </c>
      <c r="B99" s="10" t="s">
        <v>1431</v>
      </c>
      <c r="C99" s="80"/>
      <c r="D99" s="10" t="s">
        <v>192</v>
      </c>
      <c r="E99" s="10" t="s">
        <v>106</v>
      </c>
      <c r="F99" s="10" t="s">
        <v>227</v>
      </c>
      <c r="G99" s="10" t="s">
        <v>228</v>
      </c>
      <c r="H99" s="18" t="s">
        <v>18</v>
      </c>
      <c r="I99" s="18" t="s">
        <v>1344</v>
      </c>
      <c r="J99" s="18" t="s">
        <v>1449</v>
      </c>
      <c r="K99" s="10">
        <v>59.4</v>
      </c>
      <c r="L99" s="10">
        <v>0</v>
      </c>
      <c r="M99" s="10">
        <f t="shared" si="21"/>
        <v>29.7</v>
      </c>
      <c r="N99" s="10">
        <v>18</v>
      </c>
      <c r="O99" s="10"/>
      <c r="P99" s="22">
        <f t="shared" si="22"/>
        <v>29.7</v>
      </c>
      <c r="Q99" s="26">
        <f t="shared" si="23"/>
        <v>0</v>
      </c>
      <c r="R99" s="27">
        <f t="shared" si="19"/>
        <v>29.7</v>
      </c>
      <c r="S99" s="27">
        <f t="shared" si="20"/>
        <v>0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s="4" customFormat="1" ht="19.5" customHeight="1" hidden="1">
      <c r="A100" s="16">
        <v>98</v>
      </c>
      <c r="B100" s="10" t="s">
        <v>1431</v>
      </c>
      <c r="C100" s="80"/>
      <c r="D100" s="10" t="s">
        <v>192</v>
      </c>
      <c r="E100" s="10" t="s">
        <v>106</v>
      </c>
      <c r="F100" s="10" t="s">
        <v>229</v>
      </c>
      <c r="G100" s="10" t="s">
        <v>230</v>
      </c>
      <c r="H100" s="18" t="s">
        <v>18</v>
      </c>
      <c r="I100" s="18" t="s">
        <v>1338</v>
      </c>
      <c r="J100" s="18" t="s">
        <v>1450</v>
      </c>
      <c r="K100" s="10">
        <v>59.4</v>
      </c>
      <c r="L100" s="10">
        <v>0</v>
      </c>
      <c r="M100" s="10">
        <f t="shared" si="21"/>
        <v>29.7</v>
      </c>
      <c r="N100" s="10">
        <v>19</v>
      </c>
      <c r="O100" s="10"/>
      <c r="P100" s="22">
        <f t="shared" si="22"/>
        <v>29.7</v>
      </c>
      <c r="Q100" s="26">
        <f t="shared" si="23"/>
        <v>0</v>
      </c>
      <c r="R100" s="27">
        <f t="shared" si="19"/>
        <v>29.7</v>
      </c>
      <c r="S100" s="27">
        <f t="shared" si="20"/>
        <v>0</v>
      </c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s="4" customFormat="1" ht="19.5" customHeight="1" hidden="1">
      <c r="A101" s="16">
        <v>99</v>
      </c>
      <c r="B101" s="10" t="s">
        <v>1431</v>
      </c>
      <c r="C101" s="80" t="s">
        <v>1451</v>
      </c>
      <c r="D101" s="10" t="s">
        <v>231</v>
      </c>
      <c r="E101" s="10" t="s">
        <v>169</v>
      </c>
      <c r="F101" s="10" t="s">
        <v>232</v>
      </c>
      <c r="G101" s="10" t="s">
        <v>233</v>
      </c>
      <c r="H101" s="18" t="s">
        <v>22</v>
      </c>
      <c r="I101" s="18" t="s">
        <v>1338</v>
      </c>
      <c r="J101" s="18" t="s">
        <v>1452</v>
      </c>
      <c r="K101" s="10">
        <v>60.8</v>
      </c>
      <c r="L101" s="10">
        <v>88.75</v>
      </c>
      <c r="M101" s="24">
        <f aca="true" t="shared" si="24" ref="M101:M107">K101*0.4+L101*0.6</f>
        <v>77.57</v>
      </c>
      <c r="N101" s="10">
        <v>1</v>
      </c>
      <c r="O101" s="10" t="s">
        <v>19</v>
      </c>
      <c r="P101" s="22">
        <f aca="true" t="shared" si="25" ref="P101:P107">ROUND(K101*0.4,2)</f>
        <v>24.32</v>
      </c>
      <c r="Q101" s="26">
        <f aca="true" t="shared" si="26" ref="Q101:Q107">ROUND(L101*0.6,2)</f>
        <v>53.25</v>
      </c>
      <c r="R101" s="27">
        <f aca="true" t="shared" si="27" ref="R101:R116">P101+Q101</f>
        <v>77.57</v>
      </c>
      <c r="S101" s="27">
        <f aca="true" t="shared" si="28" ref="S101:S116">M101-R101</f>
        <v>0</v>
      </c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s="4" customFormat="1" ht="19.5" customHeight="1" hidden="1">
      <c r="A102" s="16">
        <v>100</v>
      </c>
      <c r="B102" s="10" t="s">
        <v>1431</v>
      </c>
      <c r="C102" s="80"/>
      <c r="D102" s="10" t="s">
        <v>231</v>
      </c>
      <c r="E102" s="10" t="s">
        <v>169</v>
      </c>
      <c r="F102" s="10" t="s">
        <v>234</v>
      </c>
      <c r="G102" s="10" t="s">
        <v>235</v>
      </c>
      <c r="H102" s="18" t="s">
        <v>22</v>
      </c>
      <c r="I102" s="18" t="s">
        <v>1338</v>
      </c>
      <c r="J102" s="18" t="s">
        <v>1453</v>
      </c>
      <c r="K102" s="10">
        <v>49.6</v>
      </c>
      <c r="L102" s="10">
        <v>77.25</v>
      </c>
      <c r="M102" s="24">
        <f t="shared" si="24"/>
        <v>66.19</v>
      </c>
      <c r="N102" s="10">
        <v>2</v>
      </c>
      <c r="O102" s="10" t="s">
        <v>19</v>
      </c>
      <c r="P102" s="22">
        <f t="shared" si="25"/>
        <v>19.84</v>
      </c>
      <c r="Q102" s="26">
        <f t="shared" si="26"/>
        <v>46.35</v>
      </c>
      <c r="R102" s="27">
        <f t="shared" si="27"/>
        <v>66.19</v>
      </c>
      <c r="S102" s="27">
        <f t="shared" si="28"/>
        <v>0</v>
      </c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s="4" customFormat="1" ht="19.5" customHeight="1" hidden="1">
      <c r="A103" s="16">
        <v>101</v>
      </c>
      <c r="B103" s="10" t="s">
        <v>1431</v>
      </c>
      <c r="C103" s="80"/>
      <c r="D103" s="10" t="s">
        <v>231</v>
      </c>
      <c r="E103" s="10" t="s">
        <v>169</v>
      </c>
      <c r="F103" s="10">
        <v>21223909</v>
      </c>
      <c r="G103" s="10" t="s">
        <v>242</v>
      </c>
      <c r="H103" s="18" t="s">
        <v>22</v>
      </c>
      <c r="I103" s="18" t="s">
        <v>1371</v>
      </c>
      <c r="J103" s="18" t="s">
        <v>1454</v>
      </c>
      <c r="K103" s="10">
        <v>44</v>
      </c>
      <c r="L103" s="10">
        <v>0</v>
      </c>
      <c r="M103" s="24">
        <f t="shared" si="24"/>
        <v>17.6</v>
      </c>
      <c r="N103" s="10">
        <v>6</v>
      </c>
      <c r="O103" s="10"/>
      <c r="P103" s="22">
        <f t="shared" si="25"/>
        <v>17.6</v>
      </c>
      <c r="Q103" s="26">
        <f t="shared" si="26"/>
        <v>0</v>
      </c>
      <c r="R103" s="27">
        <f t="shared" si="27"/>
        <v>17.6</v>
      </c>
      <c r="S103" s="27">
        <f t="shared" si="28"/>
        <v>0</v>
      </c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56" s="4" customFormat="1" ht="19.5" customHeight="1" hidden="1">
      <c r="A104" s="16">
        <v>102</v>
      </c>
      <c r="B104" s="10" t="s">
        <v>1431</v>
      </c>
      <c r="C104" s="80"/>
      <c r="D104" s="10" t="s">
        <v>231</v>
      </c>
      <c r="E104" s="10" t="s">
        <v>169</v>
      </c>
      <c r="F104" s="10" t="s">
        <v>240</v>
      </c>
      <c r="G104" s="10" t="s">
        <v>241</v>
      </c>
      <c r="H104" s="18" t="s">
        <v>22</v>
      </c>
      <c r="I104" s="18" t="s">
        <v>1338</v>
      </c>
      <c r="J104" s="18" t="s">
        <v>1455</v>
      </c>
      <c r="K104" s="10">
        <v>40.8</v>
      </c>
      <c r="L104" s="10">
        <v>69</v>
      </c>
      <c r="M104" s="24">
        <f t="shared" si="24"/>
        <v>57.72</v>
      </c>
      <c r="N104" s="10">
        <v>5</v>
      </c>
      <c r="O104" s="10"/>
      <c r="P104" s="22">
        <f t="shared" si="25"/>
        <v>16.32</v>
      </c>
      <c r="Q104" s="26">
        <f t="shared" si="26"/>
        <v>41.4</v>
      </c>
      <c r="R104" s="27">
        <f t="shared" si="27"/>
        <v>57.72</v>
      </c>
      <c r="S104" s="27">
        <f t="shared" si="28"/>
        <v>0</v>
      </c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56" s="4" customFormat="1" ht="19.5" customHeight="1" hidden="1">
      <c r="A105" s="16">
        <v>103</v>
      </c>
      <c r="B105" s="10" t="s">
        <v>1431</v>
      </c>
      <c r="C105" s="80"/>
      <c r="D105" s="10" t="s">
        <v>231</v>
      </c>
      <c r="E105" s="10" t="s">
        <v>169</v>
      </c>
      <c r="F105" s="10" t="s">
        <v>243</v>
      </c>
      <c r="G105" s="10" t="s">
        <v>244</v>
      </c>
      <c r="H105" s="18" t="s">
        <v>22</v>
      </c>
      <c r="I105" s="18" t="s">
        <v>1338</v>
      </c>
      <c r="J105" s="18" t="s">
        <v>1456</v>
      </c>
      <c r="K105" s="10">
        <v>38.4</v>
      </c>
      <c r="L105" s="10">
        <v>0</v>
      </c>
      <c r="M105" s="24">
        <f t="shared" si="24"/>
        <v>15.36</v>
      </c>
      <c r="N105" s="10">
        <v>7</v>
      </c>
      <c r="O105" s="10"/>
      <c r="P105" s="22">
        <f t="shared" si="25"/>
        <v>15.36</v>
      </c>
      <c r="Q105" s="26">
        <f t="shared" si="26"/>
        <v>0</v>
      </c>
      <c r="R105" s="27">
        <f t="shared" si="27"/>
        <v>15.36</v>
      </c>
      <c r="S105" s="27">
        <f t="shared" si="28"/>
        <v>0</v>
      </c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 s="4" customFormat="1" ht="19.5" customHeight="1" hidden="1">
      <c r="A106" s="16">
        <v>104</v>
      </c>
      <c r="B106" s="10" t="s">
        <v>1431</v>
      </c>
      <c r="C106" s="80"/>
      <c r="D106" s="10" t="s">
        <v>231</v>
      </c>
      <c r="E106" s="10" t="s">
        <v>169</v>
      </c>
      <c r="F106" s="10" t="s">
        <v>238</v>
      </c>
      <c r="G106" s="10" t="s">
        <v>239</v>
      </c>
      <c r="H106" s="18" t="s">
        <v>22</v>
      </c>
      <c r="I106" s="18" t="s">
        <v>1338</v>
      </c>
      <c r="J106" s="18" t="s">
        <v>1457</v>
      </c>
      <c r="K106" s="10">
        <v>36</v>
      </c>
      <c r="L106" s="10">
        <v>79.4</v>
      </c>
      <c r="M106" s="24">
        <f t="shared" si="24"/>
        <v>62.04</v>
      </c>
      <c r="N106" s="10">
        <v>4</v>
      </c>
      <c r="O106" s="10"/>
      <c r="P106" s="22">
        <f t="shared" si="25"/>
        <v>14.4</v>
      </c>
      <c r="Q106" s="26">
        <f t="shared" si="26"/>
        <v>47.64</v>
      </c>
      <c r="R106" s="27">
        <f t="shared" si="27"/>
        <v>62.04</v>
      </c>
      <c r="S106" s="27">
        <f t="shared" si="28"/>
        <v>0</v>
      </c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s="4" customFormat="1" ht="19.5" customHeight="1" hidden="1">
      <c r="A107" s="16">
        <v>105</v>
      </c>
      <c r="B107" s="10" t="s">
        <v>1431</v>
      </c>
      <c r="C107" s="80"/>
      <c r="D107" s="10" t="s">
        <v>231</v>
      </c>
      <c r="E107" s="10" t="s">
        <v>169</v>
      </c>
      <c r="F107" s="10" t="s">
        <v>236</v>
      </c>
      <c r="G107" s="10" t="s">
        <v>237</v>
      </c>
      <c r="H107" s="18" t="s">
        <v>22</v>
      </c>
      <c r="I107" s="18" t="s">
        <v>1338</v>
      </c>
      <c r="J107" s="18" t="s">
        <v>1458</v>
      </c>
      <c r="K107" s="10">
        <v>36</v>
      </c>
      <c r="L107" s="10">
        <v>84.8</v>
      </c>
      <c r="M107" s="24">
        <f t="shared" si="24"/>
        <v>65.28</v>
      </c>
      <c r="N107" s="10">
        <v>3</v>
      </c>
      <c r="O107" s="10"/>
      <c r="P107" s="22">
        <f t="shared" si="25"/>
        <v>14.4</v>
      </c>
      <c r="Q107" s="26">
        <f t="shared" si="26"/>
        <v>50.88</v>
      </c>
      <c r="R107" s="27">
        <f t="shared" si="27"/>
        <v>65.28</v>
      </c>
      <c r="S107" s="27">
        <f t="shared" si="28"/>
        <v>0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s="4" customFormat="1" ht="19.5" customHeight="1" hidden="1">
      <c r="A108" s="16">
        <v>106</v>
      </c>
      <c r="B108" s="10" t="s">
        <v>1459</v>
      </c>
      <c r="C108" s="80"/>
      <c r="D108" s="10" t="s">
        <v>245</v>
      </c>
      <c r="E108" s="10" t="s">
        <v>106</v>
      </c>
      <c r="F108" s="10" t="s">
        <v>246</v>
      </c>
      <c r="G108" s="10" t="s">
        <v>247</v>
      </c>
      <c r="H108" s="18" t="s">
        <v>22</v>
      </c>
      <c r="I108" s="18" t="s">
        <v>1340</v>
      </c>
      <c r="J108" s="18" t="s">
        <v>1460</v>
      </c>
      <c r="K108" s="10">
        <v>70.6</v>
      </c>
      <c r="L108" s="10">
        <v>78</v>
      </c>
      <c r="M108" s="10">
        <f aca="true" t="shared" si="29" ref="M108:M116">(K108*0.5)+(L108*0.5)</f>
        <v>74.3</v>
      </c>
      <c r="N108" s="10">
        <v>1</v>
      </c>
      <c r="O108" s="10" t="s">
        <v>19</v>
      </c>
      <c r="P108" s="22">
        <f aca="true" t="shared" si="30" ref="P108:P116">ROUND(K108*0.5,2)</f>
        <v>35.3</v>
      </c>
      <c r="Q108" s="26">
        <f aca="true" t="shared" si="31" ref="Q108:Q116">ROUND(L108*0.5,2)</f>
        <v>39</v>
      </c>
      <c r="R108" s="27">
        <f t="shared" si="27"/>
        <v>74.3</v>
      </c>
      <c r="S108" s="27">
        <f t="shared" si="28"/>
        <v>0</v>
      </c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s="4" customFormat="1" ht="19.5" customHeight="1" hidden="1">
      <c r="A109" s="16">
        <v>107</v>
      </c>
      <c r="B109" s="10" t="s">
        <v>1459</v>
      </c>
      <c r="C109" s="80"/>
      <c r="D109" s="10" t="s">
        <v>245</v>
      </c>
      <c r="E109" s="10" t="s">
        <v>106</v>
      </c>
      <c r="F109" s="10" t="s">
        <v>258</v>
      </c>
      <c r="G109" s="10" t="s">
        <v>259</v>
      </c>
      <c r="H109" s="18" t="s">
        <v>22</v>
      </c>
      <c r="I109" s="18" t="s">
        <v>1338</v>
      </c>
      <c r="J109" s="18" t="s">
        <v>1461</v>
      </c>
      <c r="K109" s="10">
        <v>64.2</v>
      </c>
      <c r="L109" s="10">
        <v>0</v>
      </c>
      <c r="M109" s="10">
        <f t="shared" si="29"/>
        <v>32.1</v>
      </c>
      <c r="N109" s="10">
        <v>7</v>
      </c>
      <c r="O109" s="10"/>
      <c r="P109" s="22">
        <f t="shared" si="30"/>
        <v>32.1</v>
      </c>
      <c r="Q109" s="26">
        <f t="shared" si="31"/>
        <v>0</v>
      </c>
      <c r="R109" s="27">
        <f t="shared" si="27"/>
        <v>32.1</v>
      </c>
      <c r="S109" s="27">
        <f t="shared" si="28"/>
        <v>0</v>
      </c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s="4" customFormat="1" ht="19.5" customHeight="1" hidden="1">
      <c r="A110" s="16">
        <v>108</v>
      </c>
      <c r="B110" s="10" t="s">
        <v>1459</v>
      </c>
      <c r="C110" s="80"/>
      <c r="D110" s="10" t="s">
        <v>245</v>
      </c>
      <c r="E110" s="10" t="s">
        <v>106</v>
      </c>
      <c r="F110" s="10" t="s">
        <v>248</v>
      </c>
      <c r="G110" s="10" t="s">
        <v>249</v>
      </c>
      <c r="H110" s="18" t="s">
        <v>22</v>
      </c>
      <c r="I110" s="18" t="s">
        <v>1338</v>
      </c>
      <c r="J110" s="18" t="s">
        <v>1462</v>
      </c>
      <c r="K110" s="10">
        <v>52.8</v>
      </c>
      <c r="L110" s="10">
        <v>79.4</v>
      </c>
      <c r="M110" s="10">
        <f t="shared" si="29"/>
        <v>66.1</v>
      </c>
      <c r="N110" s="10">
        <v>2</v>
      </c>
      <c r="O110" s="10" t="s">
        <v>19</v>
      </c>
      <c r="P110" s="22">
        <f t="shared" si="30"/>
        <v>26.4</v>
      </c>
      <c r="Q110" s="26">
        <f t="shared" si="31"/>
        <v>39.7</v>
      </c>
      <c r="R110" s="27">
        <f t="shared" si="27"/>
        <v>66.1</v>
      </c>
      <c r="S110" s="27">
        <f t="shared" si="28"/>
        <v>0</v>
      </c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s="4" customFormat="1" ht="19.5" customHeight="1" hidden="1">
      <c r="A111" s="16">
        <v>109</v>
      </c>
      <c r="B111" s="10" t="s">
        <v>1459</v>
      </c>
      <c r="C111" s="80"/>
      <c r="D111" s="10" t="s">
        <v>245</v>
      </c>
      <c r="E111" s="10" t="s">
        <v>106</v>
      </c>
      <c r="F111" s="10" t="s">
        <v>260</v>
      </c>
      <c r="G111" s="10" t="s">
        <v>261</v>
      </c>
      <c r="H111" s="18" t="s">
        <v>22</v>
      </c>
      <c r="I111" s="18" t="s">
        <v>1338</v>
      </c>
      <c r="J111" s="18" t="s">
        <v>1463</v>
      </c>
      <c r="K111" s="10">
        <v>51.2</v>
      </c>
      <c r="L111" s="10">
        <v>0</v>
      </c>
      <c r="M111" s="10">
        <f t="shared" si="29"/>
        <v>25.6</v>
      </c>
      <c r="N111" s="10">
        <v>8</v>
      </c>
      <c r="O111" s="10"/>
      <c r="P111" s="22">
        <f t="shared" si="30"/>
        <v>25.6</v>
      </c>
      <c r="Q111" s="26">
        <f t="shared" si="31"/>
        <v>0</v>
      </c>
      <c r="R111" s="27">
        <f t="shared" si="27"/>
        <v>25.6</v>
      </c>
      <c r="S111" s="27">
        <f t="shared" si="28"/>
        <v>0</v>
      </c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 s="4" customFormat="1" ht="19.5" customHeight="1" hidden="1">
      <c r="A112" s="16">
        <v>110</v>
      </c>
      <c r="B112" s="10" t="s">
        <v>1459</v>
      </c>
      <c r="C112" s="80"/>
      <c r="D112" s="10" t="s">
        <v>245</v>
      </c>
      <c r="E112" s="10" t="s">
        <v>106</v>
      </c>
      <c r="F112" s="10" t="s">
        <v>262</v>
      </c>
      <c r="G112" s="10" t="s">
        <v>263</v>
      </c>
      <c r="H112" s="18" t="s">
        <v>22</v>
      </c>
      <c r="I112" s="18" t="s">
        <v>1338</v>
      </c>
      <c r="J112" s="18" t="s">
        <v>1464</v>
      </c>
      <c r="K112" s="10">
        <v>50.4</v>
      </c>
      <c r="L112" s="10">
        <v>0</v>
      </c>
      <c r="M112" s="10">
        <f t="shared" si="29"/>
        <v>25.2</v>
      </c>
      <c r="N112" s="10">
        <v>9</v>
      </c>
      <c r="O112" s="10"/>
      <c r="P112" s="22">
        <f t="shared" si="30"/>
        <v>25.2</v>
      </c>
      <c r="Q112" s="26">
        <f t="shared" si="31"/>
        <v>0</v>
      </c>
      <c r="R112" s="27">
        <f t="shared" si="27"/>
        <v>25.2</v>
      </c>
      <c r="S112" s="27">
        <f t="shared" si="28"/>
        <v>0</v>
      </c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s="4" customFormat="1" ht="19.5" customHeight="1" hidden="1">
      <c r="A113" s="16">
        <v>111</v>
      </c>
      <c r="B113" s="10" t="s">
        <v>1459</v>
      </c>
      <c r="C113" s="80"/>
      <c r="D113" s="10" t="s">
        <v>245</v>
      </c>
      <c r="E113" s="10" t="s">
        <v>106</v>
      </c>
      <c r="F113" s="10" t="s">
        <v>250</v>
      </c>
      <c r="G113" s="10" t="s">
        <v>251</v>
      </c>
      <c r="H113" s="18" t="s">
        <v>22</v>
      </c>
      <c r="I113" s="18" t="s">
        <v>1344</v>
      </c>
      <c r="J113" s="18" t="s">
        <v>1465</v>
      </c>
      <c r="K113" s="10">
        <v>43.4</v>
      </c>
      <c r="L113" s="10">
        <v>79.6</v>
      </c>
      <c r="M113" s="10">
        <f t="shared" si="29"/>
        <v>61.5</v>
      </c>
      <c r="N113" s="10">
        <v>3</v>
      </c>
      <c r="O113" s="10" t="s">
        <v>19</v>
      </c>
      <c r="P113" s="22">
        <f t="shared" si="30"/>
        <v>21.7</v>
      </c>
      <c r="Q113" s="26">
        <f t="shared" si="31"/>
        <v>39.8</v>
      </c>
      <c r="R113" s="27">
        <f t="shared" si="27"/>
        <v>61.5</v>
      </c>
      <c r="S113" s="27">
        <f t="shared" si="28"/>
        <v>0</v>
      </c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s="4" customFormat="1" ht="19.5" customHeight="1" hidden="1">
      <c r="A114" s="16">
        <v>112</v>
      </c>
      <c r="B114" s="10" t="s">
        <v>1459</v>
      </c>
      <c r="C114" s="80"/>
      <c r="D114" s="10" t="s">
        <v>245</v>
      </c>
      <c r="E114" s="10" t="s">
        <v>106</v>
      </c>
      <c r="F114" s="10" t="s">
        <v>256</v>
      </c>
      <c r="G114" s="10" t="s">
        <v>257</v>
      </c>
      <c r="H114" s="18" t="s">
        <v>22</v>
      </c>
      <c r="I114" s="18" t="s">
        <v>1344</v>
      </c>
      <c r="J114" s="18" t="s">
        <v>1466</v>
      </c>
      <c r="K114" s="10">
        <v>41.8</v>
      </c>
      <c r="L114" s="10">
        <v>69</v>
      </c>
      <c r="M114" s="10">
        <f t="shared" si="29"/>
        <v>55.4</v>
      </c>
      <c r="N114" s="10">
        <v>6</v>
      </c>
      <c r="O114" s="10"/>
      <c r="P114" s="22">
        <f t="shared" si="30"/>
        <v>20.9</v>
      </c>
      <c r="Q114" s="26">
        <f t="shared" si="31"/>
        <v>34.5</v>
      </c>
      <c r="R114" s="27">
        <f t="shared" si="27"/>
        <v>55.4</v>
      </c>
      <c r="S114" s="27">
        <f t="shared" si="28"/>
        <v>0</v>
      </c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 s="4" customFormat="1" ht="19.5" customHeight="1" hidden="1">
      <c r="A115" s="16">
        <v>113</v>
      </c>
      <c r="B115" s="10" t="s">
        <v>1459</v>
      </c>
      <c r="C115" s="80"/>
      <c r="D115" s="10" t="s">
        <v>245</v>
      </c>
      <c r="E115" s="10" t="s">
        <v>106</v>
      </c>
      <c r="F115" s="10" t="s">
        <v>252</v>
      </c>
      <c r="G115" s="10" t="s">
        <v>253</v>
      </c>
      <c r="H115" s="18" t="s">
        <v>22</v>
      </c>
      <c r="I115" s="18" t="s">
        <v>1344</v>
      </c>
      <c r="J115" s="18" t="s">
        <v>1467</v>
      </c>
      <c r="K115" s="10">
        <v>40.2</v>
      </c>
      <c r="L115" s="10">
        <v>75.8</v>
      </c>
      <c r="M115" s="10">
        <f t="shared" si="29"/>
        <v>58</v>
      </c>
      <c r="N115" s="10">
        <v>4</v>
      </c>
      <c r="O115" s="10"/>
      <c r="P115" s="22">
        <f t="shared" si="30"/>
        <v>20.1</v>
      </c>
      <c r="Q115" s="26">
        <f t="shared" si="31"/>
        <v>37.9</v>
      </c>
      <c r="R115" s="27">
        <f t="shared" si="27"/>
        <v>58</v>
      </c>
      <c r="S115" s="27">
        <f t="shared" si="28"/>
        <v>0</v>
      </c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 s="4" customFormat="1" ht="19.5" customHeight="1" hidden="1">
      <c r="A116" s="16">
        <v>114</v>
      </c>
      <c r="B116" s="10" t="s">
        <v>1459</v>
      </c>
      <c r="C116" s="80"/>
      <c r="D116" s="10" t="s">
        <v>245</v>
      </c>
      <c r="E116" s="10" t="s">
        <v>106</v>
      </c>
      <c r="F116" s="10" t="s">
        <v>254</v>
      </c>
      <c r="G116" s="10" t="s">
        <v>255</v>
      </c>
      <c r="H116" s="18" t="s">
        <v>22</v>
      </c>
      <c r="I116" s="18" t="s">
        <v>1340</v>
      </c>
      <c r="J116" s="18" t="s">
        <v>1468</v>
      </c>
      <c r="K116" s="10">
        <v>40.2</v>
      </c>
      <c r="L116" s="10">
        <v>74.2</v>
      </c>
      <c r="M116" s="10">
        <f t="shared" si="29"/>
        <v>57.2</v>
      </c>
      <c r="N116" s="10">
        <v>5</v>
      </c>
      <c r="O116" s="10"/>
      <c r="P116" s="22">
        <f t="shared" si="30"/>
        <v>20.1</v>
      </c>
      <c r="Q116" s="26">
        <f t="shared" si="31"/>
        <v>37.1</v>
      </c>
      <c r="R116" s="27">
        <f t="shared" si="27"/>
        <v>57.2</v>
      </c>
      <c r="S116" s="27">
        <f t="shared" si="28"/>
        <v>0</v>
      </c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s="4" customFormat="1" ht="19.5" customHeight="1" hidden="1">
      <c r="A117" s="16">
        <v>115</v>
      </c>
      <c r="B117" s="10" t="s">
        <v>1459</v>
      </c>
      <c r="C117" s="80"/>
      <c r="D117" s="10" t="s">
        <v>264</v>
      </c>
      <c r="E117" s="10" t="s">
        <v>169</v>
      </c>
      <c r="F117" s="10" t="s">
        <v>265</v>
      </c>
      <c r="G117" s="10" t="s">
        <v>266</v>
      </c>
      <c r="H117" s="18" t="s">
        <v>18</v>
      </c>
      <c r="I117" s="18" t="s">
        <v>1338</v>
      </c>
      <c r="J117" s="18" t="s">
        <v>1469</v>
      </c>
      <c r="K117" s="10">
        <v>52.8</v>
      </c>
      <c r="L117" s="10">
        <v>81.6</v>
      </c>
      <c r="M117" s="24">
        <f>K117*0.4+L117*0.6</f>
        <v>70.08</v>
      </c>
      <c r="N117" s="10">
        <v>1</v>
      </c>
      <c r="O117" s="10" t="s">
        <v>19</v>
      </c>
      <c r="P117" s="22">
        <f>ROUND(K117*0.4,2)</f>
        <v>21.12</v>
      </c>
      <c r="Q117" s="26">
        <f>ROUND(L117*0.6,2)</f>
        <v>48.96</v>
      </c>
      <c r="R117" s="29">
        <f aca="true" t="shared" si="32" ref="R117:R124">P117+Q117</f>
        <v>70.08</v>
      </c>
      <c r="S117" s="29">
        <f aca="true" t="shared" si="33" ref="S117:S124">M117-R117</f>
        <v>0</v>
      </c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s="4" customFormat="1" ht="19.5" customHeight="1" hidden="1">
      <c r="A118" s="16">
        <v>116</v>
      </c>
      <c r="B118" s="10" t="s">
        <v>1459</v>
      </c>
      <c r="C118" s="80"/>
      <c r="D118" s="10" t="s">
        <v>264</v>
      </c>
      <c r="E118" s="10" t="s">
        <v>169</v>
      </c>
      <c r="F118" s="10" t="s">
        <v>269</v>
      </c>
      <c r="G118" s="10" t="s">
        <v>270</v>
      </c>
      <c r="H118" s="18" t="s">
        <v>18</v>
      </c>
      <c r="I118" s="18" t="s">
        <v>1338</v>
      </c>
      <c r="J118" s="18" t="s">
        <v>1470</v>
      </c>
      <c r="K118" s="10">
        <v>52</v>
      </c>
      <c r="L118" s="10">
        <v>0</v>
      </c>
      <c r="M118" s="24">
        <f>K118*0.4+L118*0.6</f>
        <v>20.8</v>
      </c>
      <c r="N118" s="10">
        <v>3</v>
      </c>
      <c r="O118" s="10"/>
      <c r="P118" s="22">
        <f>ROUND(K118*0.4,2)</f>
        <v>20.8</v>
      </c>
      <c r="Q118" s="26">
        <f>ROUND(L118*0.6,2)</f>
        <v>0</v>
      </c>
      <c r="R118" s="29">
        <f t="shared" si="32"/>
        <v>20.8</v>
      </c>
      <c r="S118" s="29">
        <f t="shared" si="33"/>
        <v>0</v>
      </c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s="4" customFormat="1" ht="19.5" customHeight="1" hidden="1">
      <c r="A119" s="16">
        <v>117</v>
      </c>
      <c r="B119" s="10" t="s">
        <v>1459</v>
      </c>
      <c r="C119" s="80"/>
      <c r="D119" s="10" t="s">
        <v>264</v>
      </c>
      <c r="E119" s="10" t="s">
        <v>169</v>
      </c>
      <c r="F119" s="10" t="s">
        <v>267</v>
      </c>
      <c r="G119" s="10" t="s">
        <v>268</v>
      </c>
      <c r="H119" s="18" t="s">
        <v>18</v>
      </c>
      <c r="I119" s="18" t="s">
        <v>1338</v>
      </c>
      <c r="J119" s="18" t="s">
        <v>1471</v>
      </c>
      <c r="K119" s="10">
        <v>52</v>
      </c>
      <c r="L119" s="10">
        <v>80.8</v>
      </c>
      <c r="M119" s="24">
        <f>K119*0.4+L119*0.6</f>
        <v>69.28</v>
      </c>
      <c r="N119" s="10">
        <v>2</v>
      </c>
      <c r="O119" s="10"/>
      <c r="P119" s="22">
        <f>ROUND(K119*0.4,2)</f>
        <v>20.8</v>
      </c>
      <c r="Q119" s="26">
        <f>ROUND(L119*0.6,2)</f>
        <v>48.48</v>
      </c>
      <c r="R119" s="29">
        <f t="shared" si="32"/>
        <v>69.28</v>
      </c>
      <c r="S119" s="29">
        <f t="shared" si="33"/>
        <v>0</v>
      </c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spans="1:256" s="4" customFormat="1" ht="19.5" customHeight="1" hidden="1">
      <c r="A120" s="16">
        <v>118</v>
      </c>
      <c r="B120" s="10" t="s">
        <v>1472</v>
      </c>
      <c r="C120" s="80"/>
      <c r="D120" s="10" t="s">
        <v>271</v>
      </c>
      <c r="E120" s="10" t="s">
        <v>106</v>
      </c>
      <c r="F120" s="10" t="s">
        <v>276</v>
      </c>
      <c r="G120" s="10" t="s">
        <v>277</v>
      </c>
      <c r="H120" s="18" t="s">
        <v>22</v>
      </c>
      <c r="I120" s="18" t="s">
        <v>1338</v>
      </c>
      <c r="J120" s="18" t="s">
        <v>1473</v>
      </c>
      <c r="K120" s="10">
        <v>60</v>
      </c>
      <c r="L120" s="10">
        <v>0</v>
      </c>
      <c r="M120" s="10">
        <f>(K120*0.5)+(L120*0.5)</f>
        <v>30</v>
      </c>
      <c r="N120" s="10">
        <v>3</v>
      </c>
      <c r="O120" s="10"/>
      <c r="P120" s="22">
        <f aca="true" t="shared" si="34" ref="P120:Q124">ROUND(K120*0.5,2)</f>
        <v>30</v>
      </c>
      <c r="Q120" s="26">
        <f t="shared" si="34"/>
        <v>0</v>
      </c>
      <c r="R120" s="27">
        <f t="shared" si="32"/>
        <v>30</v>
      </c>
      <c r="S120" s="27">
        <f t="shared" si="33"/>
        <v>0</v>
      </c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1:256" s="4" customFormat="1" ht="19.5" customHeight="1" hidden="1">
      <c r="A121" s="16">
        <v>119</v>
      </c>
      <c r="B121" s="10" t="s">
        <v>1472</v>
      </c>
      <c r="C121" s="80"/>
      <c r="D121" s="10" t="s">
        <v>271</v>
      </c>
      <c r="E121" s="10" t="s">
        <v>106</v>
      </c>
      <c r="F121" s="10" t="s">
        <v>272</v>
      </c>
      <c r="G121" s="10" t="s">
        <v>273</v>
      </c>
      <c r="H121" s="18" t="s">
        <v>22</v>
      </c>
      <c r="I121" s="18" t="s">
        <v>1338</v>
      </c>
      <c r="J121" s="18" t="s">
        <v>1474</v>
      </c>
      <c r="K121" s="10">
        <v>60</v>
      </c>
      <c r="L121" s="10">
        <v>91.4</v>
      </c>
      <c r="M121" s="10">
        <f>(K121*0.5)+(L121*0.5)</f>
        <v>75.7</v>
      </c>
      <c r="N121" s="10">
        <v>1</v>
      </c>
      <c r="O121" s="10" t="s">
        <v>19</v>
      </c>
      <c r="P121" s="22">
        <f t="shared" si="34"/>
        <v>30</v>
      </c>
      <c r="Q121" s="26">
        <f t="shared" si="34"/>
        <v>45.7</v>
      </c>
      <c r="R121" s="27">
        <f t="shared" si="32"/>
        <v>75.7</v>
      </c>
      <c r="S121" s="27">
        <f t="shared" si="33"/>
        <v>0</v>
      </c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 s="4" customFormat="1" ht="19.5" customHeight="1" hidden="1">
      <c r="A122" s="16">
        <v>120</v>
      </c>
      <c r="B122" s="10" t="s">
        <v>1472</v>
      </c>
      <c r="C122" s="80"/>
      <c r="D122" s="10" t="s">
        <v>271</v>
      </c>
      <c r="E122" s="10" t="s">
        <v>106</v>
      </c>
      <c r="F122" s="10" t="s">
        <v>278</v>
      </c>
      <c r="G122" s="10" t="s">
        <v>279</v>
      </c>
      <c r="H122" s="18" t="s">
        <v>22</v>
      </c>
      <c r="I122" s="18" t="s">
        <v>1475</v>
      </c>
      <c r="J122" s="18" t="s">
        <v>1476</v>
      </c>
      <c r="K122" s="10">
        <v>44.2</v>
      </c>
      <c r="L122" s="10">
        <v>0</v>
      </c>
      <c r="M122" s="10">
        <f>(K122*0.5)+(L122*0.5)</f>
        <v>22.1</v>
      </c>
      <c r="N122" s="10">
        <v>4</v>
      </c>
      <c r="O122" s="10"/>
      <c r="P122" s="22">
        <f t="shared" si="34"/>
        <v>22.1</v>
      </c>
      <c r="Q122" s="26">
        <f t="shared" si="34"/>
        <v>0</v>
      </c>
      <c r="R122" s="27">
        <f t="shared" si="32"/>
        <v>22.1</v>
      </c>
      <c r="S122" s="27">
        <f t="shared" si="33"/>
        <v>0</v>
      </c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1:256" s="4" customFormat="1" ht="19.5" customHeight="1" hidden="1">
      <c r="A123" s="16">
        <v>121</v>
      </c>
      <c r="B123" s="10" t="s">
        <v>1472</v>
      </c>
      <c r="C123" s="80"/>
      <c r="D123" s="10" t="s">
        <v>271</v>
      </c>
      <c r="E123" s="10" t="s">
        <v>106</v>
      </c>
      <c r="F123" s="10" t="s">
        <v>280</v>
      </c>
      <c r="G123" s="10" t="s">
        <v>281</v>
      </c>
      <c r="H123" s="18" t="s">
        <v>22</v>
      </c>
      <c r="I123" s="18" t="s">
        <v>1344</v>
      </c>
      <c r="J123" s="18" t="s">
        <v>1477</v>
      </c>
      <c r="K123" s="10">
        <v>41</v>
      </c>
      <c r="L123" s="10">
        <v>0</v>
      </c>
      <c r="M123" s="10">
        <f>(K123*0.5)+(L123*0.5)</f>
        <v>20.5</v>
      </c>
      <c r="N123" s="10">
        <v>5</v>
      </c>
      <c r="O123" s="10"/>
      <c r="P123" s="22">
        <f t="shared" si="34"/>
        <v>20.5</v>
      </c>
      <c r="Q123" s="26">
        <f t="shared" si="34"/>
        <v>0</v>
      </c>
      <c r="R123" s="27">
        <f t="shared" si="32"/>
        <v>20.5</v>
      </c>
      <c r="S123" s="27">
        <f t="shared" si="33"/>
        <v>0</v>
      </c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pans="1:256" s="4" customFormat="1" ht="19.5" customHeight="1" hidden="1">
      <c r="A124" s="16">
        <v>122</v>
      </c>
      <c r="B124" s="10" t="s">
        <v>1472</v>
      </c>
      <c r="C124" s="80"/>
      <c r="D124" s="10" t="s">
        <v>271</v>
      </c>
      <c r="E124" s="10" t="s">
        <v>106</v>
      </c>
      <c r="F124" s="10" t="s">
        <v>274</v>
      </c>
      <c r="G124" s="10" t="s">
        <v>275</v>
      </c>
      <c r="H124" s="18" t="s">
        <v>22</v>
      </c>
      <c r="I124" s="18" t="s">
        <v>1340</v>
      </c>
      <c r="J124" s="18" t="s">
        <v>1478</v>
      </c>
      <c r="K124" s="10">
        <v>36.2</v>
      </c>
      <c r="L124" s="10">
        <v>79.6</v>
      </c>
      <c r="M124" s="10">
        <f>(K124*0.5)+(L124*0.5)</f>
        <v>57.9</v>
      </c>
      <c r="N124" s="10">
        <v>2</v>
      </c>
      <c r="O124" s="10" t="s">
        <v>19</v>
      </c>
      <c r="P124" s="22">
        <f t="shared" si="34"/>
        <v>18.1</v>
      </c>
      <c r="Q124" s="26">
        <f t="shared" si="34"/>
        <v>39.8</v>
      </c>
      <c r="R124" s="27">
        <f t="shared" si="32"/>
        <v>57.9</v>
      </c>
      <c r="S124" s="27">
        <f t="shared" si="33"/>
        <v>0</v>
      </c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 s="4" customFormat="1" ht="19.5" customHeight="1" hidden="1">
      <c r="A125" s="16">
        <v>123</v>
      </c>
      <c r="B125" s="10" t="s">
        <v>1472</v>
      </c>
      <c r="C125" s="80" t="s">
        <v>1479</v>
      </c>
      <c r="D125" s="10" t="s">
        <v>282</v>
      </c>
      <c r="E125" s="10" t="s">
        <v>169</v>
      </c>
      <c r="F125" s="10" t="s">
        <v>293</v>
      </c>
      <c r="G125" s="10" t="s">
        <v>294</v>
      </c>
      <c r="H125" s="18" t="s">
        <v>18</v>
      </c>
      <c r="I125" s="18" t="s">
        <v>1338</v>
      </c>
      <c r="J125" s="18" t="s">
        <v>1480</v>
      </c>
      <c r="K125" s="10">
        <v>74.4</v>
      </c>
      <c r="L125" s="10">
        <v>0</v>
      </c>
      <c r="M125" s="24">
        <f aca="true" t="shared" si="35" ref="M125:M133">K125*0.4+L125*0.6</f>
        <v>29.760000000000005</v>
      </c>
      <c r="N125" s="10">
        <v>6</v>
      </c>
      <c r="O125" s="10"/>
      <c r="P125" s="22">
        <f aca="true" t="shared" si="36" ref="P125:P133">ROUND(K125*0.4,2)</f>
        <v>29.76</v>
      </c>
      <c r="Q125" s="26">
        <f aca="true" t="shared" si="37" ref="Q125:Q133">ROUND(L125*0.6,2)</f>
        <v>0</v>
      </c>
      <c r="R125" s="29">
        <f aca="true" t="shared" si="38" ref="R125:R142">P125+Q125</f>
        <v>29.76</v>
      </c>
      <c r="S125" s="29">
        <f aca="true" t="shared" si="39" ref="S125:S142">M125-R125</f>
        <v>0</v>
      </c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 s="4" customFormat="1" ht="19.5" customHeight="1" hidden="1">
      <c r="A126" s="16">
        <v>124</v>
      </c>
      <c r="B126" s="10" t="s">
        <v>1472</v>
      </c>
      <c r="C126" s="80"/>
      <c r="D126" s="10" t="s">
        <v>282</v>
      </c>
      <c r="E126" s="10" t="s">
        <v>169</v>
      </c>
      <c r="F126" s="10" t="s">
        <v>283</v>
      </c>
      <c r="G126" s="10" t="s">
        <v>284</v>
      </c>
      <c r="H126" s="18" t="s">
        <v>18</v>
      </c>
      <c r="I126" s="18" t="s">
        <v>1338</v>
      </c>
      <c r="J126" s="18" t="s">
        <v>1481</v>
      </c>
      <c r="K126" s="10">
        <v>68.8</v>
      </c>
      <c r="L126" s="10">
        <v>80.2</v>
      </c>
      <c r="M126" s="24">
        <f t="shared" si="35"/>
        <v>75.64</v>
      </c>
      <c r="N126" s="10">
        <v>1</v>
      </c>
      <c r="O126" s="10" t="s">
        <v>19</v>
      </c>
      <c r="P126" s="22">
        <f t="shared" si="36"/>
        <v>27.52</v>
      </c>
      <c r="Q126" s="26">
        <f t="shared" si="37"/>
        <v>48.12</v>
      </c>
      <c r="R126" s="29">
        <f t="shared" si="38"/>
        <v>75.64</v>
      </c>
      <c r="S126" s="29">
        <f t="shared" si="39"/>
        <v>0</v>
      </c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4" customFormat="1" ht="19.5" customHeight="1" hidden="1">
      <c r="A127" s="16">
        <v>125</v>
      </c>
      <c r="B127" s="10" t="s">
        <v>1472</v>
      </c>
      <c r="C127" s="80"/>
      <c r="D127" s="10" t="s">
        <v>282</v>
      </c>
      <c r="E127" s="10" t="s">
        <v>169</v>
      </c>
      <c r="F127" s="10" t="s">
        <v>285</v>
      </c>
      <c r="G127" s="10" t="s">
        <v>286</v>
      </c>
      <c r="H127" s="18" t="s">
        <v>22</v>
      </c>
      <c r="I127" s="18" t="s">
        <v>1338</v>
      </c>
      <c r="J127" s="18" t="s">
        <v>1482</v>
      </c>
      <c r="K127" s="10">
        <v>60.8</v>
      </c>
      <c r="L127" s="10">
        <v>82.8</v>
      </c>
      <c r="M127" s="24">
        <f t="shared" si="35"/>
        <v>74</v>
      </c>
      <c r="N127" s="10">
        <v>2</v>
      </c>
      <c r="O127" s="10" t="s">
        <v>19</v>
      </c>
      <c r="P127" s="22">
        <f t="shared" si="36"/>
        <v>24.32</v>
      </c>
      <c r="Q127" s="26">
        <f t="shared" si="37"/>
        <v>49.68</v>
      </c>
      <c r="R127" s="29">
        <f t="shared" si="38"/>
        <v>74</v>
      </c>
      <c r="S127" s="29">
        <f t="shared" si="39"/>
        <v>0</v>
      </c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4" customFormat="1" ht="19.5" customHeight="1" hidden="1">
      <c r="A128" s="16">
        <v>126</v>
      </c>
      <c r="B128" s="10" t="s">
        <v>1472</v>
      </c>
      <c r="C128" s="80"/>
      <c r="D128" s="10" t="s">
        <v>282</v>
      </c>
      <c r="E128" s="10" t="s">
        <v>169</v>
      </c>
      <c r="F128" s="10" t="s">
        <v>287</v>
      </c>
      <c r="G128" s="10" t="s">
        <v>288</v>
      </c>
      <c r="H128" s="18" t="s">
        <v>18</v>
      </c>
      <c r="I128" s="18" t="s">
        <v>1338</v>
      </c>
      <c r="J128" s="18" t="s">
        <v>1483</v>
      </c>
      <c r="K128" s="10">
        <v>59.2</v>
      </c>
      <c r="L128" s="10">
        <v>81.6</v>
      </c>
      <c r="M128" s="24">
        <f t="shared" si="35"/>
        <v>72.64</v>
      </c>
      <c r="N128" s="10">
        <v>3</v>
      </c>
      <c r="O128" s="10" t="s">
        <v>19</v>
      </c>
      <c r="P128" s="22">
        <f t="shared" si="36"/>
        <v>23.68</v>
      </c>
      <c r="Q128" s="26">
        <f t="shared" si="37"/>
        <v>48.96</v>
      </c>
      <c r="R128" s="29">
        <f t="shared" si="38"/>
        <v>72.64</v>
      </c>
      <c r="S128" s="29">
        <f t="shared" si="39"/>
        <v>0</v>
      </c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spans="1:256" s="4" customFormat="1" ht="19.5" customHeight="1" hidden="1">
      <c r="A129" s="16">
        <v>127</v>
      </c>
      <c r="B129" s="10" t="s">
        <v>1472</v>
      </c>
      <c r="C129" s="80"/>
      <c r="D129" s="10" t="s">
        <v>282</v>
      </c>
      <c r="E129" s="10" t="s">
        <v>169</v>
      </c>
      <c r="F129" s="10" t="s">
        <v>295</v>
      </c>
      <c r="G129" s="10" t="s">
        <v>296</v>
      </c>
      <c r="H129" s="18" t="s">
        <v>18</v>
      </c>
      <c r="I129" s="18" t="s">
        <v>1338</v>
      </c>
      <c r="J129" s="18" t="s">
        <v>1484</v>
      </c>
      <c r="K129" s="10">
        <v>58.4</v>
      </c>
      <c r="L129" s="10">
        <v>0</v>
      </c>
      <c r="M129" s="24">
        <f t="shared" si="35"/>
        <v>23.36</v>
      </c>
      <c r="N129" s="10">
        <v>7</v>
      </c>
      <c r="O129" s="10"/>
      <c r="P129" s="22">
        <f t="shared" si="36"/>
        <v>23.36</v>
      </c>
      <c r="Q129" s="26">
        <f t="shared" si="37"/>
        <v>0</v>
      </c>
      <c r="R129" s="29">
        <f t="shared" si="38"/>
        <v>23.36</v>
      </c>
      <c r="S129" s="29">
        <f t="shared" si="39"/>
        <v>0</v>
      </c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4" customFormat="1" ht="19.5" customHeight="1" hidden="1">
      <c r="A130" s="16">
        <v>128</v>
      </c>
      <c r="B130" s="10" t="s">
        <v>1472</v>
      </c>
      <c r="C130" s="80"/>
      <c r="D130" s="10" t="s">
        <v>282</v>
      </c>
      <c r="E130" s="10" t="s">
        <v>169</v>
      </c>
      <c r="F130" s="10" t="s">
        <v>297</v>
      </c>
      <c r="G130" s="10" t="s">
        <v>298</v>
      </c>
      <c r="H130" s="18" t="s">
        <v>22</v>
      </c>
      <c r="I130" s="18" t="s">
        <v>1338</v>
      </c>
      <c r="J130" s="18" t="s">
        <v>1485</v>
      </c>
      <c r="K130" s="10">
        <v>58.4</v>
      </c>
      <c r="L130" s="10">
        <v>0</v>
      </c>
      <c r="M130" s="24">
        <f t="shared" si="35"/>
        <v>23.36</v>
      </c>
      <c r="N130" s="10">
        <v>7</v>
      </c>
      <c r="O130" s="10"/>
      <c r="P130" s="22">
        <f t="shared" si="36"/>
        <v>23.36</v>
      </c>
      <c r="Q130" s="26">
        <f t="shared" si="37"/>
        <v>0</v>
      </c>
      <c r="R130" s="29">
        <f t="shared" si="38"/>
        <v>23.36</v>
      </c>
      <c r="S130" s="29">
        <f t="shared" si="39"/>
        <v>0</v>
      </c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4" customFormat="1" ht="19.5" customHeight="1" hidden="1">
      <c r="A131" s="16">
        <v>129</v>
      </c>
      <c r="B131" s="10" t="s">
        <v>1472</v>
      </c>
      <c r="C131" s="80"/>
      <c r="D131" s="10" t="s">
        <v>282</v>
      </c>
      <c r="E131" s="10" t="s">
        <v>169</v>
      </c>
      <c r="F131" s="10" t="s">
        <v>299</v>
      </c>
      <c r="G131" s="10" t="s">
        <v>300</v>
      </c>
      <c r="H131" s="18" t="s">
        <v>22</v>
      </c>
      <c r="I131" s="18" t="s">
        <v>1338</v>
      </c>
      <c r="J131" s="18" t="s">
        <v>1486</v>
      </c>
      <c r="K131" s="10">
        <v>56.8</v>
      </c>
      <c r="L131" s="10">
        <v>0</v>
      </c>
      <c r="M131" s="24">
        <f t="shared" si="35"/>
        <v>22.72</v>
      </c>
      <c r="N131" s="10">
        <v>8</v>
      </c>
      <c r="O131" s="10"/>
      <c r="P131" s="22">
        <f t="shared" si="36"/>
        <v>22.72</v>
      </c>
      <c r="Q131" s="26">
        <f t="shared" si="37"/>
        <v>0</v>
      </c>
      <c r="R131" s="29">
        <f t="shared" si="38"/>
        <v>22.72</v>
      </c>
      <c r="S131" s="29">
        <f t="shared" si="39"/>
        <v>0</v>
      </c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4" customFormat="1" ht="19.5" customHeight="1" hidden="1">
      <c r="A132" s="16">
        <v>130</v>
      </c>
      <c r="B132" s="10" t="s">
        <v>1472</v>
      </c>
      <c r="C132" s="80"/>
      <c r="D132" s="10" t="s">
        <v>282</v>
      </c>
      <c r="E132" s="10" t="s">
        <v>169</v>
      </c>
      <c r="F132" s="10" t="s">
        <v>289</v>
      </c>
      <c r="G132" s="10" t="s">
        <v>290</v>
      </c>
      <c r="H132" s="18" t="s">
        <v>18</v>
      </c>
      <c r="I132" s="18" t="s">
        <v>1338</v>
      </c>
      <c r="J132" s="18" t="s">
        <v>1487</v>
      </c>
      <c r="K132" s="10">
        <v>56.8</v>
      </c>
      <c r="L132" s="10">
        <v>81.8</v>
      </c>
      <c r="M132" s="24">
        <f t="shared" si="35"/>
        <v>71.8</v>
      </c>
      <c r="N132" s="10">
        <v>4</v>
      </c>
      <c r="O132" s="10"/>
      <c r="P132" s="22">
        <f t="shared" si="36"/>
        <v>22.72</v>
      </c>
      <c r="Q132" s="26">
        <f t="shared" si="37"/>
        <v>49.08</v>
      </c>
      <c r="R132" s="29">
        <f t="shared" si="38"/>
        <v>71.8</v>
      </c>
      <c r="S132" s="29">
        <f t="shared" si="39"/>
        <v>0</v>
      </c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4" customFormat="1" ht="19.5" customHeight="1" hidden="1">
      <c r="A133" s="16">
        <v>131</v>
      </c>
      <c r="B133" s="10" t="s">
        <v>1472</v>
      </c>
      <c r="C133" s="80"/>
      <c r="D133" s="10" t="s">
        <v>282</v>
      </c>
      <c r="E133" s="10" t="s">
        <v>169</v>
      </c>
      <c r="F133" s="10" t="s">
        <v>291</v>
      </c>
      <c r="G133" s="10" t="s">
        <v>292</v>
      </c>
      <c r="H133" s="18" t="s">
        <v>18</v>
      </c>
      <c r="I133" s="18" t="s">
        <v>1338</v>
      </c>
      <c r="J133" s="18" t="s">
        <v>1488</v>
      </c>
      <c r="K133" s="10">
        <v>56.8</v>
      </c>
      <c r="L133" s="10">
        <v>80.2</v>
      </c>
      <c r="M133" s="24">
        <f t="shared" si="35"/>
        <v>70.84</v>
      </c>
      <c r="N133" s="10">
        <v>5</v>
      </c>
      <c r="O133" s="10"/>
      <c r="P133" s="22">
        <f t="shared" si="36"/>
        <v>22.72</v>
      </c>
      <c r="Q133" s="26">
        <f t="shared" si="37"/>
        <v>48.12</v>
      </c>
      <c r="R133" s="29">
        <f t="shared" si="38"/>
        <v>70.84</v>
      </c>
      <c r="S133" s="29">
        <f t="shared" si="39"/>
        <v>0</v>
      </c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4" customFormat="1" ht="19.5" customHeight="1" hidden="1">
      <c r="A134" s="16">
        <v>132</v>
      </c>
      <c r="B134" s="10" t="s">
        <v>1489</v>
      </c>
      <c r="C134" s="80"/>
      <c r="D134" s="10" t="s">
        <v>306</v>
      </c>
      <c r="E134" s="10" t="s">
        <v>106</v>
      </c>
      <c r="F134" s="10" t="s">
        <v>309</v>
      </c>
      <c r="G134" s="10" t="s">
        <v>310</v>
      </c>
      <c r="H134" s="18" t="s">
        <v>22</v>
      </c>
      <c r="I134" s="18" t="s">
        <v>1344</v>
      </c>
      <c r="J134" s="18" t="s">
        <v>1490</v>
      </c>
      <c r="K134" s="10">
        <v>60.2</v>
      </c>
      <c r="L134" s="10">
        <v>85</v>
      </c>
      <c r="M134" s="10">
        <f aca="true" t="shared" si="40" ref="M134:M142">(K134*0.5)+(L134*0.5)</f>
        <v>72.6</v>
      </c>
      <c r="N134" s="10">
        <v>1</v>
      </c>
      <c r="O134" s="10" t="s">
        <v>19</v>
      </c>
      <c r="P134" s="22">
        <f aca="true" t="shared" si="41" ref="P134:P142">ROUND(K134*0.5,2)</f>
        <v>30.1</v>
      </c>
      <c r="Q134" s="26">
        <f aca="true" t="shared" si="42" ref="Q134:Q142">ROUND(L134*0.5,2)</f>
        <v>42.5</v>
      </c>
      <c r="R134" s="27">
        <f t="shared" si="38"/>
        <v>72.6</v>
      </c>
      <c r="S134" s="27">
        <f t="shared" si="39"/>
        <v>0</v>
      </c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4" customFormat="1" ht="19.5" customHeight="1" hidden="1">
      <c r="A135" s="16">
        <v>133</v>
      </c>
      <c r="B135" s="10" t="s">
        <v>1489</v>
      </c>
      <c r="C135" s="80"/>
      <c r="D135" s="10" t="s">
        <v>306</v>
      </c>
      <c r="E135" s="10" t="s">
        <v>106</v>
      </c>
      <c r="F135" s="10" t="s">
        <v>307</v>
      </c>
      <c r="G135" s="10" t="s">
        <v>308</v>
      </c>
      <c r="H135" s="18" t="s">
        <v>22</v>
      </c>
      <c r="I135" s="18" t="s">
        <v>1338</v>
      </c>
      <c r="J135" s="18" t="s">
        <v>1491</v>
      </c>
      <c r="K135" s="10">
        <v>60</v>
      </c>
      <c r="L135" s="10">
        <v>89.2</v>
      </c>
      <c r="M135" s="10">
        <f t="shared" si="40"/>
        <v>74.6</v>
      </c>
      <c r="N135" s="10">
        <v>2</v>
      </c>
      <c r="O135" s="10" t="s">
        <v>19</v>
      </c>
      <c r="P135" s="22">
        <f t="shared" si="41"/>
        <v>30</v>
      </c>
      <c r="Q135" s="26">
        <f t="shared" si="42"/>
        <v>44.6</v>
      </c>
      <c r="R135" s="27">
        <f t="shared" si="38"/>
        <v>74.6</v>
      </c>
      <c r="S135" s="27">
        <f t="shared" si="39"/>
        <v>0</v>
      </c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4" customFormat="1" ht="19.5" customHeight="1" hidden="1">
      <c r="A136" s="16">
        <v>134</v>
      </c>
      <c r="B136" s="10" t="s">
        <v>1489</v>
      </c>
      <c r="C136" s="80"/>
      <c r="D136" s="10" t="s">
        <v>306</v>
      </c>
      <c r="E136" s="10" t="s">
        <v>106</v>
      </c>
      <c r="F136" s="10" t="s">
        <v>319</v>
      </c>
      <c r="G136" s="10" t="s">
        <v>320</v>
      </c>
      <c r="H136" s="18" t="s">
        <v>22</v>
      </c>
      <c r="I136" s="18" t="s">
        <v>1344</v>
      </c>
      <c r="J136" s="18" t="s">
        <v>1492</v>
      </c>
      <c r="K136" s="10">
        <v>48.2</v>
      </c>
      <c r="L136" s="10">
        <v>0</v>
      </c>
      <c r="M136" s="10">
        <f t="shared" si="40"/>
        <v>24.1</v>
      </c>
      <c r="N136" s="10">
        <v>7</v>
      </c>
      <c r="O136" s="10"/>
      <c r="P136" s="22">
        <f t="shared" si="41"/>
        <v>24.1</v>
      </c>
      <c r="Q136" s="26">
        <f t="shared" si="42"/>
        <v>0</v>
      </c>
      <c r="R136" s="27">
        <f t="shared" si="38"/>
        <v>24.1</v>
      </c>
      <c r="S136" s="27">
        <f t="shared" si="39"/>
        <v>0</v>
      </c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4" customFormat="1" ht="19.5" customHeight="1" hidden="1">
      <c r="A137" s="16">
        <v>135</v>
      </c>
      <c r="B137" s="10" t="s">
        <v>1489</v>
      </c>
      <c r="C137" s="80"/>
      <c r="D137" s="10" t="s">
        <v>306</v>
      </c>
      <c r="E137" s="10" t="s">
        <v>106</v>
      </c>
      <c r="F137" s="10" t="s">
        <v>315</v>
      </c>
      <c r="G137" s="10" t="s">
        <v>316</v>
      </c>
      <c r="H137" s="18" t="s">
        <v>22</v>
      </c>
      <c r="I137" s="18" t="s">
        <v>1344</v>
      </c>
      <c r="J137" s="18" t="s">
        <v>1493</v>
      </c>
      <c r="K137" s="10">
        <v>44.2</v>
      </c>
      <c r="L137" s="10">
        <v>77.4</v>
      </c>
      <c r="M137" s="10">
        <f t="shared" si="40"/>
        <v>60.800000000000004</v>
      </c>
      <c r="N137" s="10">
        <v>5</v>
      </c>
      <c r="O137" s="10"/>
      <c r="P137" s="22">
        <f t="shared" si="41"/>
        <v>22.1</v>
      </c>
      <c r="Q137" s="26">
        <f t="shared" si="42"/>
        <v>38.7</v>
      </c>
      <c r="R137" s="27">
        <f t="shared" si="38"/>
        <v>60.800000000000004</v>
      </c>
      <c r="S137" s="27">
        <f t="shared" si="39"/>
        <v>0</v>
      </c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4" customFormat="1" ht="19.5" customHeight="1" hidden="1">
      <c r="A138" s="16">
        <v>136</v>
      </c>
      <c r="B138" s="10" t="s">
        <v>1489</v>
      </c>
      <c r="C138" s="80"/>
      <c r="D138" s="10" t="s">
        <v>306</v>
      </c>
      <c r="E138" s="10" t="s">
        <v>106</v>
      </c>
      <c r="F138" s="10" t="s">
        <v>313</v>
      </c>
      <c r="G138" s="10" t="s">
        <v>314</v>
      </c>
      <c r="H138" s="18" t="s">
        <v>22</v>
      </c>
      <c r="I138" s="18" t="s">
        <v>1344</v>
      </c>
      <c r="J138" s="18" t="s">
        <v>1494</v>
      </c>
      <c r="K138" s="10">
        <v>41.8</v>
      </c>
      <c r="L138" s="10">
        <v>83</v>
      </c>
      <c r="M138" s="10">
        <f t="shared" si="40"/>
        <v>62.4</v>
      </c>
      <c r="N138" s="10">
        <v>4</v>
      </c>
      <c r="O138" s="10"/>
      <c r="P138" s="22">
        <f t="shared" si="41"/>
        <v>20.9</v>
      </c>
      <c r="Q138" s="26">
        <f t="shared" si="42"/>
        <v>41.5</v>
      </c>
      <c r="R138" s="27">
        <f t="shared" si="38"/>
        <v>62.4</v>
      </c>
      <c r="S138" s="27">
        <f t="shared" si="39"/>
        <v>0</v>
      </c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4" customFormat="1" ht="19.5" customHeight="1" hidden="1">
      <c r="A139" s="16">
        <v>137</v>
      </c>
      <c r="B139" s="10" t="s">
        <v>1489</v>
      </c>
      <c r="C139" s="80"/>
      <c r="D139" s="10" t="s">
        <v>306</v>
      </c>
      <c r="E139" s="10" t="s">
        <v>106</v>
      </c>
      <c r="F139" s="10" t="s">
        <v>311</v>
      </c>
      <c r="G139" s="10" t="s">
        <v>312</v>
      </c>
      <c r="H139" s="18" t="s">
        <v>22</v>
      </c>
      <c r="I139" s="18" t="s">
        <v>1344</v>
      </c>
      <c r="J139" s="18" t="s">
        <v>1495</v>
      </c>
      <c r="K139" s="10">
        <v>41.8</v>
      </c>
      <c r="L139" s="10">
        <v>83.2</v>
      </c>
      <c r="M139" s="10">
        <f t="shared" si="40"/>
        <v>62.5</v>
      </c>
      <c r="N139" s="10">
        <v>3</v>
      </c>
      <c r="O139" s="10" t="s">
        <v>19</v>
      </c>
      <c r="P139" s="22">
        <f t="shared" si="41"/>
        <v>20.9</v>
      </c>
      <c r="Q139" s="26">
        <f t="shared" si="42"/>
        <v>41.6</v>
      </c>
      <c r="R139" s="27">
        <f t="shared" si="38"/>
        <v>62.5</v>
      </c>
      <c r="S139" s="27">
        <f t="shared" si="39"/>
        <v>0</v>
      </c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4" customFormat="1" ht="19.5" customHeight="1" hidden="1">
      <c r="A140" s="16">
        <v>138</v>
      </c>
      <c r="B140" s="10" t="s">
        <v>1489</v>
      </c>
      <c r="C140" s="80"/>
      <c r="D140" s="10" t="s">
        <v>306</v>
      </c>
      <c r="E140" s="10" t="s">
        <v>106</v>
      </c>
      <c r="F140" s="10" t="s">
        <v>317</v>
      </c>
      <c r="G140" s="10" t="s">
        <v>318</v>
      </c>
      <c r="H140" s="18" t="s">
        <v>22</v>
      </c>
      <c r="I140" s="18" t="s">
        <v>1338</v>
      </c>
      <c r="J140" s="18" t="s">
        <v>1496</v>
      </c>
      <c r="K140" s="10">
        <v>41.6</v>
      </c>
      <c r="L140" s="10">
        <v>79.4</v>
      </c>
      <c r="M140" s="10">
        <f t="shared" si="40"/>
        <v>60.5</v>
      </c>
      <c r="N140" s="10">
        <v>6</v>
      </c>
      <c r="O140" s="10"/>
      <c r="P140" s="22">
        <f t="shared" si="41"/>
        <v>20.8</v>
      </c>
      <c r="Q140" s="26">
        <f t="shared" si="42"/>
        <v>39.7</v>
      </c>
      <c r="R140" s="27">
        <f t="shared" si="38"/>
        <v>60.5</v>
      </c>
      <c r="S140" s="27">
        <f t="shared" si="39"/>
        <v>0</v>
      </c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s="4" customFormat="1" ht="19.5" customHeight="1" hidden="1">
      <c r="A141" s="16">
        <v>139</v>
      </c>
      <c r="B141" s="10" t="s">
        <v>1489</v>
      </c>
      <c r="C141" s="80"/>
      <c r="D141" s="10" t="s">
        <v>306</v>
      </c>
      <c r="E141" s="10" t="s">
        <v>106</v>
      </c>
      <c r="F141" s="10" t="s">
        <v>321</v>
      </c>
      <c r="G141" s="10" t="s">
        <v>322</v>
      </c>
      <c r="H141" s="18" t="s">
        <v>22</v>
      </c>
      <c r="I141" s="18" t="s">
        <v>1338</v>
      </c>
      <c r="J141" s="18" t="s">
        <v>1497</v>
      </c>
      <c r="K141" s="10">
        <v>41.6</v>
      </c>
      <c r="L141" s="10">
        <v>0</v>
      </c>
      <c r="M141" s="10">
        <f t="shared" si="40"/>
        <v>20.8</v>
      </c>
      <c r="N141" s="10">
        <v>8</v>
      </c>
      <c r="O141" s="10"/>
      <c r="P141" s="22">
        <f t="shared" si="41"/>
        <v>20.8</v>
      </c>
      <c r="Q141" s="26">
        <f t="shared" si="42"/>
        <v>0</v>
      </c>
      <c r="R141" s="27">
        <f t="shared" si="38"/>
        <v>20.8</v>
      </c>
      <c r="S141" s="27">
        <f t="shared" si="39"/>
        <v>0</v>
      </c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 s="4" customFormat="1" ht="19.5" customHeight="1" hidden="1">
      <c r="A142" s="16">
        <v>140</v>
      </c>
      <c r="B142" s="10" t="s">
        <v>1489</v>
      </c>
      <c r="C142" s="80"/>
      <c r="D142" s="10" t="s">
        <v>306</v>
      </c>
      <c r="E142" s="10" t="s">
        <v>106</v>
      </c>
      <c r="F142" s="10" t="s">
        <v>323</v>
      </c>
      <c r="G142" s="10" t="s">
        <v>324</v>
      </c>
      <c r="H142" s="18" t="s">
        <v>22</v>
      </c>
      <c r="I142" s="18" t="s">
        <v>1344</v>
      </c>
      <c r="J142" s="18" t="s">
        <v>1498</v>
      </c>
      <c r="K142" s="10">
        <v>38.6</v>
      </c>
      <c r="L142" s="10">
        <v>0</v>
      </c>
      <c r="M142" s="10">
        <f t="shared" si="40"/>
        <v>19.3</v>
      </c>
      <c r="N142" s="10">
        <v>9</v>
      </c>
      <c r="O142" s="10"/>
      <c r="P142" s="22">
        <f t="shared" si="41"/>
        <v>19.3</v>
      </c>
      <c r="Q142" s="26">
        <f t="shared" si="42"/>
        <v>0</v>
      </c>
      <c r="R142" s="27">
        <f t="shared" si="38"/>
        <v>19.3</v>
      </c>
      <c r="S142" s="27">
        <f t="shared" si="39"/>
        <v>0</v>
      </c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</row>
    <row r="143" spans="1:256" s="4" customFormat="1" ht="19.5" customHeight="1" hidden="1">
      <c r="A143" s="16">
        <v>141</v>
      </c>
      <c r="B143" s="10" t="s">
        <v>1499</v>
      </c>
      <c r="C143" s="80"/>
      <c r="D143" s="10" t="s">
        <v>368</v>
      </c>
      <c r="E143" s="10" t="s">
        <v>169</v>
      </c>
      <c r="F143" s="10" t="s">
        <v>369</v>
      </c>
      <c r="G143" s="10" t="s">
        <v>370</v>
      </c>
      <c r="H143" s="18" t="s">
        <v>22</v>
      </c>
      <c r="I143" s="18" t="s">
        <v>1338</v>
      </c>
      <c r="J143" s="18" t="s">
        <v>1500</v>
      </c>
      <c r="K143" s="10">
        <v>54.4</v>
      </c>
      <c r="L143" s="10">
        <v>79.8</v>
      </c>
      <c r="M143" s="24">
        <f aca="true" t="shared" si="43" ref="M143:M150">K143*0.4+L143*0.6</f>
        <v>69.64</v>
      </c>
      <c r="N143" s="10">
        <v>1</v>
      </c>
      <c r="O143" s="10" t="s">
        <v>19</v>
      </c>
      <c r="P143" s="22">
        <f aca="true" t="shared" si="44" ref="P143:P150">ROUND(K143*0.4,2)</f>
        <v>21.76</v>
      </c>
      <c r="Q143" s="26">
        <f aca="true" t="shared" si="45" ref="Q143:Q150">ROUND(L143*0.6,2)</f>
        <v>47.88</v>
      </c>
      <c r="R143" s="27">
        <f aca="true" t="shared" si="46" ref="R143:R171">P143+Q143</f>
        <v>69.64</v>
      </c>
      <c r="S143" s="27">
        <f aca="true" t="shared" si="47" ref="S143:S171">M143-R143</f>
        <v>0</v>
      </c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</row>
    <row r="144" spans="1:256" s="4" customFormat="1" ht="19.5" customHeight="1" hidden="1">
      <c r="A144" s="16">
        <v>142</v>
      </c>
      <c r="B144" s="10" t="s">
        <v>1499</v>
      </c>
      <c r="C144" s="80"/>
      <c r="D144" s="10" t="s">
        <v>368</v>
      </c>
      <c r="E144" s="10" t="s">
        <v>169</v>
      </c>
      <c r="F144" s="10" t="s">
        <v>371</v>
      </c>
      <c r="G144" s="10" t="s">
        <v>372</v>
      </c>
      <c r="H144" s="18" t="s">
        <v>22</v>
      </c>
      <c r="I144" s="18" t="s">
        <v>1338</v>
      </c>
      <c r="J144" s="18" t="s">
        <v>1501</v>
      </c>
      <c r="K144" s="10">
        <v>49.6</v>
      </c>
      <c r="L144" s="10">
        <v>78.2</v>
      </c>
      <c r="M144" s="24">
        <f t="shared" si="43"/>
        <v>66.76</v>
      </c>
      <c r="N144" s="10">
        <v>2</v>
      </c>
      <c r="O144" s="10" t="s">
        <v>19</v>
      </c>
      <c r="P144" s="22">
        <f t="shared" si="44"/>
        <v>19.84</v>
      </c>
      <c r="Q144" s="26">
        <f t="shared" si="45"/>
        <v>46.92</v>
      </c>
      <c r="R144" s="27">
        <f t="shared" si="46"/>
        <v>66.76</v>
      </c>
      <c r="S144" s="27">
        <f t="shared" si="47"/>
        <v>0</v>
      </c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</row>
    <row r="145" spans="1:256" s="4" customFormat="1" ht="19.5" customHeight="1" hidden="1">
      <c r="A145" s="16">
        <v>143</v>
      </c>
      <c r="B145" s="10" t="s">
        <v>1499</v>
      </c>
      <c r="C145" s="80"/>
      <c r="D145" s="10" t="s">
        <v>368</v>
      </c>
      <c r="E145" s="10" t="s">
        <v>169</v>
      </c>
      <c r="F145" s="10" t="s">
        <v>373</v>
      </c>
      <c r="G145" s="10" t="s">
        <v>374</v>
      </c>
      <c r="H145" s="18" t="s">
        <v>22</v>
      </c>
      <c r="I145" s="18" t="s">
        <v>1338</v>
      </c>
      <c r="J145" s="18" t="s">
        <v>1502</v>
      </c>
      <c r="K145" s="10">
        <v>48.8</v>
      </c>
      <c r="L145" s="10">
        <v>78.6</v>
      </c>
      <c r="M145" s="24">
        <f t="shared" si="43"/>
        <v>66.67999999999999</v>
      </c>
      <c r="N145" s="10">
        <v>3</v>
      </c>
      <c r="O145" s="10"/>
      <c r="P145" s="22">
        <f t="shared" si="44"/>
        <v>19.52</v>
      </c>
      <c r="Q145" s="26">
        <f t="shared" si="45"/>
        <v>47.16</v>
      </c>
      <c r="R145" s="27">
        <f t="shared" si="46"/>
        <v>66.67999999999999</v>
      </c>
      <c r="S145" s="27">
        <f t="shared" si="47"/>
        <v>0</v>
      </c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</row>
    <row r="146" spans="1:256" s="4" customFormat="1" ht="19.5" customHeight="1" hidden="1">
      <c r="A146" s="16">
        <v>144</v>
      </c>
      <c r="B146" s="10" t="s">
        <v>1499</v>
      </c>
      <c r="C146" s="80"/>
      <c r="D146" s="10" t="s">
        <v>368</v>
      </c>
      <c r="E146" s="10" t="s">
        <v>169</v>
      </c>
      <c r="F146" s="10" t="s">
        <v>379</v>
      </c>
      <c r="G146" s="10" t="s">
        <v>380</v>
      </c>
      <c r="H146" s="18" t="s">
        <v>22</v>
      </c>
      <c r="I146" s="18" t="s">
        <v>1338</v>
      </c>
      <c r="J146" s="18" t="s">
        <v>1503</v>
      </c>
      <c r="K146" s="10">
        <v>48.8</v>
      </c>
      <c r="L146" s="10">
        <v>68.8</v>
      </c>
      <c r="M146" s="24">
        <f t="shared" si="43"/>
        <v>60.8</v>
      </c>
      <c r="N146" s="10">
        <v>6</v>
      </c>
      <c r="O146" s="10"/>
      <c r="P146" s="22">
        <f t="shared" si="44"/>
        <v>19.52</v>
      </c>
      <c r="Q146" s="26">
        <f t="shared" si="45"/>
        <v>41.28</v>
      </c>
      <c r="R146" s="27">
        <f t="shared" si="46"/>
        <v>60.8</v>
      </c>
      <c r="S146" s="27">
        <f t="shared" si="47"/>
        <v>0</v>
      </c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1:256" s="4" customFormat="1" ht="19.5" customHeight="1" hidden="1">
      <c r="A147" s="16">
        <v>145</v>
      </c>
      <c r="B147" s="10" t="s">
        <v>1499</v>
      </c>
      <c r="C147" s="80"/>
      <c r="D147" s="10" t="s">
        <v>368</v>
      </c>
      <c r="E147" s="10" t="s">
        <v>169</v>
      </c>
      <c r="F147" s="10" t="s">
        <v>375</v>
      </c>
      <c r="G147" s="10" t="s">
        <v>376</v>
      </c>
      <c r="H147" s="18" t="s">
        <v>22</v>
      </c>
      <c r="I147" s="18" t="s">
        <v>1338</v>
      </c>
      <c r="J147" s="18" t="s">
        <v>1504</v>
      </c>
      <c r="K147" s="10">
        <v>46.4</v>
      </c>
      <c r="L147" s="10">
        <v>78.8</v>
      </c>
      <c r="M147" s="24">
        <f t="shared" si="43"/>
        <v>65.83999999999999</v>
      </c>
      <c r="N147" s="10">
        <v>4</v>
      </c>
      <c r="O147" s="10"/>
      <c r="P147" s="22">
        <f t="shared" si="44"/>
        <v>18.56</v>
      </c>
      <c r="Q147" s="26">
        <f t="shared" si="45"/>
        <v>47.28</v>
      </c>
      <c r="R147" s="27">
        <f t="shared" si="46"/>
        <v>65.84</v>
      </c>
      <c r="S147" s="27">
        <f t="shared" si="47"/>
        <v>0</v>
      </c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spans="1:256" s="4" customFormat="1" ht="19.5" customHeight="1" hidden="1">
      <c r="A148" s="16">
        <v>146</v>
      </c>
      <c r="B148" s="10" t="s">
        <v>1499</v>
      </c>
      <c r="C148" s="80"/>
      <c r="D148" s="10" t="s">
        <v>368</v>
      </c>
      <c r="E148" s="10" t="s">
        <v>169</v>
      </c>
      <c r="F148" s="10" t="s">
        <v>377</v>
      </c>
      <c r="G148" s="10" t="s">
        <v>378</v>
      </c>
      <c r="H148" s="18" t="s">
        <v>22</v>
      </c>
      <c r="I148" s="18" t="s">
        <v>1338</v>
      </c>
      <c r="J148" s="18" t="s">
        <v>1505</v>
      </c>
      <c r="K148" s="10">
        <v>43.2</v>
      </c>
      <c r="L148" s="10">
        <v>77.6</v>
      </c>
      <c r="M148" s="24">
        <f t="shared" si="43"/>
        <v>63.839999999999996</v>
      </c>
      <c r="N148" s="10">
        <v>5</v>
      </c>
      <c r="O148" s="10"/>
      <c r="P148" s="22">
        <f t="shared" si="44"/>
        <v>17.28</v>
      </c>
      <c r="Q148" s="26">
        <f t="shared" si="45"/>
        <v>46.56</v>
      </c>
      <c r="R148" s="27">
        <f t="shared" si="46"/>
        <v>63.84</v>
      </c>
      <c r="S148" s="27">
        <f t="shared" si="47"/>
        <v>0</v>
      </c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spans="1:256" s="4" customFormat="1" ht="21" customHeight="1" hidden="1">
      <c r="A149" s="16">
        <v>147</v>
      </c>
      <c r="B149" s="10" t="s">
        <v>1506</v>
      </c>
      <c r="C149" s="80" t="s">
        <v>1507</v>
      </c>
      <c r="D149" s="10" t="s">
        <v>301</v>
      </c>
      <c r="E149" s="10" t="s">
        <v>169</v>
      </c>
      <c r="F149" s="10" t="s">
        <v>302</v>
      </c>
      <c r="G149" s="10" t="s">
        <v>303</v>
      </c>
      <c r="H149" s="18" t="s">
        <v>22</v>
      </c>
      <c r="I149" s="18" t="s">
        <v>1371</v>
      </c>
      <c r="J149" s="18" t="s">
        <v>1508</v>
      </c>
      <c r="K149" s="10">
        <v>44</v>
      </c>
      <c r="L149" s="10">
        <v>75.6</v>
      </c>
      <c r="M149" s="24">
        <f t="shared" si="43"/>
        <v>62.959999999999994</v>
      </c>
      <c r="N149" s="10">
        <v>1</v>
      </c>
      <c r="O149" s="10" t="s">
        <v>19</v>
      </c>
      <c r="P149" s="22">
        <f t="shared" si="44"/>
        <v>17.6</v>
      </c>
      <c r="Q149" s="26">
        <f t="shared" si="45"/>
        <v>45.36</v>
      </c>
      <c r="R149" s="27">
        <f t="shared" si="46"/>
        <v>62.96</v>
      </c>
      <c r="S149" s="27">
        <f t="shared" si="47"/>
        <v>0</v>
      </c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spans="1:256" s="4" customFormat="1" ht="21" customHeight="1" hidden="1">
      <c r="A150" s="16">
        <v>148</v>
      </c>
      <c r="B150" s="10" t="s">
        <v>1506</v>
      </c>
      <c r="C150" s="80"/>
      <c r="D150" s="10" t="s">
        <v>301</v>
      </c>
      <c r="E150" s="10" t="s">
        <v>169</v>
      </c>
      <c r="F150" s="10" t="s">
        <v>304</v>
      </c>
      <c r="G150" s="10" t="s">
        <v>305</v>
      </c>
      <c r="H150" s="18" t="s">
        <v>22</v>
      </c>
      <c r="I150" s="18" t="s">
        <v>1338</v>
      </c>
      <c r="J150" s="18" t="s">
        <v>1509</v>
      </c>
      <c r="K150" s="10">
        <v>40.8</v>
      </c>
      <c r="L150" s="10">
        <v>77.2</v>
      </c>
      <c r="M150" s="24">
        <f t="shared" si="43"/>
        <v>62.64</v>
      </c>
      <c r="N150" s="10">
        <v>2</v>
      </c>
      <c r="O150" s="10" t="s">
        <v>19</v>
      </c>
      <c r="P150" s="22">
        <f t="shared" si="44"/>
        <v>16.32</v>
      </c>
      <c r="Q150" s="26">
        <f t="shared" si="45"/>
        <v>46.32</v>
      </c>
      <c r="R150" s="27">
        <f t="shared" si="46"/>
        <v>62.64</v>
      </c>
      <c r="S150" s="27">
        <f t="shared" si="47"/>
        <v>0</v>
      </c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</row>
    <row r="151" spans="1:256" s="4" customFormat="1" ht="21" customHeight="1" hidden="1">
      <c r="A151" s="16">
        <v>149</v>
      </c>
      <c r="B151" s="10" t="s">
        <v>1499</v>
      </c>
      <c r="C151" s="80"/>
      <c r="D151" s="10" t="s">
        <v>325</v>
      </c>
      <c r="E151" s="10" t="s">
        <v>106</v>
      </c>
      <c r="F151" s="10" t="s">
        <v>326</v>
      </c>
      <c r="G151" s="10" t="s">
        <v>327</v>
      </c>
      <c r="H151" s="18" t="s">
        <v>22</v>
      </c>
      <c r="I151" s="18" t="s">
        <v>1340</v>
      </c>
      <c r="J151" s="18" t="s">
        <v>1510</v>
      </c>
      <c r="K151" s="10">
        <v>73</v>
      </c>
      <c r="L151" s="10">
        <v>79.6</v>
      </c>
      <c r="M151" s="10">
        <f aca="true" t="shared" si="48" ref="M151:M171">(K151*0.5)+(L151*0.5)</f>
        <v>76.3</v>
      </c>
      <c r="N151" s="10">
        <v>1</v>
      </c>
      <c r="O151" s="10" t="s">
        <v>19</v>
      </c>
      <c r="P151" s="22">
        <f aca="true" t="shared" si="49" ref="P151:P171">ROUND(K151*0.5,2)</f>
        <v>36.5</v>
      </c>
      <c r="Q151" s="26">
        <f aca="true" t="shared" si="50" ref="Q151:Q171">ROUND(L151*0.5,2)</f>
        <v>39.8</v>
      </c>
      <c r="R151" s="27">
        <f t="shared" si="46"/>
        <v>76.3</v>
      </c>
      <c r="S151" s="27">
        <f t="shared" si="47"/>
        <v>0</v>
      </c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</row>
    <row r="152" spans="1:256" s="4" customFormat="1" ht="21" customHeight="1" hidden="1">
      <c r="A152" s="16">
        <v>150</v>
      </c>
      <c r="B152" s="10" t="s">
        <v>1499</v>
      </c>
      <c r="C152" s="80"/>
      <c r="D152" s="10" t="s">
        <v>325</v>
      </c>
      <c r="E152" s="10" t="s">
        <v>106</v>
      </c>
      <c r="F152" s="10" t="s">
        <v>328</v>
      </c>
      <c r="G152" s="10" t="s">
        <v>329</v>
      </c>
      <c r="H152" s="18" t="s">
        <v>22</v>
      </c>
      <c r="I152" s="18" t="s">
        <v>1338</v>
      </c>
      <c r="J152" s="18" t="s">
        <v>1511</v>
      </c>
      <c r="K152" s="10">
        <v>68.8</v>
      </c>
      <c r="L152" s="10">
        <v>79.4</v>
      </c>
      <c r="M152" s="10">
        <f t="shared" si="48"/>
        <v>74.1</v>
      </c>
      <c r="N152" s="10">
        <v>2</v>
      </c>
      <c r="O152" s="10" t="s">
        <v>19</v>
      </c>
      <c r="P152" s="22">
        <f t="shared" si="49"/>
        <v>34.4</v>
      </c>
      <c r="Q152" s="26">
        <f t="shared" si="50"/>
        <v>39.7</v>
      </c>
      <c r="R152" s="27">
        <f t="shared" si="46"/>
        <v>74.1</v>
      </c>
      <c r="S152" s="27">
        <f t="shared" si="47"/>
        <v>0</v>
      </c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spans="1:256" s="4" customFormat="1" ht="21" customHeight="1" hidden="1">
      <c r="A153" s="16">
        <v>151</v>
      </c>
      <c r="B153" s="10" t="s">
        <v>1499</v>
      </c>
      <c r="C153" s="80"/>
      <c r="D153" s="10" t="s">
        <v>325</v>
      </c>
      <c r="E153" s="10" t="s">
        <v>106</v>
      </c>
      <c r="F153" s="10" t="s">
        <v>358</v>
      </c>
      <c r="G153" s="10" t="s">
        <v>359</v>
      </c>
      <c r="H153" s="18" t="s">
        <v>22</v>
      </c>
      <c r="I153" s="18" t="s">
        <v>1338</v>
      </c>
      <c r="J153" s="18" t="s">
        <v>1512</v>
      </c>
      <c r="K153" s="10">
        <v>68</v>
      </c>
      <c r="L153" s="10">
        <v>0</v>
      </c>
      <c r="M153" s="10">
        <f t="shared" si="48"/>
        <v>34</v>
      </c>
      <c r="N153" s="10">
        <v>13</v>
      </c>
      <c r="O153" s="10"/>
      <c r="P153" s="22">
        <f t="shared" si="49"/>
        <v>34</v>
      </c>
      <c r="Q153" s="26">
        <f t="shared" si="50"/>
        <v>0</v>
      </c>
      <c r="R153" s="27">
        <f t="shared" si="46"/>
        <v>34</v>
      </c>
      <c r="S153" s="27">
        <f t="shared" si="47"/>
        <v>0</v>
      </c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spans="1:256" s="4" customFormat="1" ht="21" customHeight="1" hidden="1">
      <c r="A154" s="16">
        <v>152</v>
      </c>
      <c r="B154" s="10" t="s">
        <v>1499</v>
      </c>
      <c r="C154" s="80"/>
      <c r="D154" s="10" t="s">
        <v>325</v>
      </c>
      <c r="E154" s="10" t="s">
        <v>106</v>
      </c>
      <c r="F154" s="10" t="s">
        <v>340</v>
      </c>
      <c r="G154" s="10" t="s">
        <v>341</v>
      </c>
      <c r="H154" s="18" t="s">
        <v>22</v>
      </c>
      <c r="I154" s="18" t="s">
        <v>1338</v>
      </c>
      <c r="J154" s="18" t="s">
        <v>1513</v>
      </c>
      <c r="K154" s="10">
        <v>65.6</v>
      </c>
      <c r="L154" s="10">
        <v>78.6</v>
      </c>
      <c r="M154" s="10">
        <f t="shared" si="48"/>
        <v>72.1</v>
      </c>
      <c r="N154" s="10">
        <v>6</v>
      </c>
      <c r="O154" s="10" t="s">
        <v>19</v>
      </c>
      <c r="P154" s="22">
        <f t="shared" si="49"/>
        <v>32.8</v>
      </c>
      <c r="Q154" s="26">
        <f t="shared" si="50"/>
        <v>39.3</v>
      </c>
      <c r="R154" s="27">
        <f t="shared" si="46"/>
        <v>72.1</v>
      </c>
      <c r="S154" s="27">
        <f t="shared" si="47"/>
        <v>0</v>
      </c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spans="1:256" s="4" customFormat="1" ht="21" customHeight="1" hidden="1">
      <c r="A155" s="16">
        <v>153</v>
      </c>
      <c r="B155" s="10" t="s">
        <v>1499</v>
      </c>
      <c r="C155" s="80"/>
      <c r="D155" s="10" t="s">
        <v>325</v>
      </c>
      <c r="E155" s="10" t="s">
        <v>106</v>
      </c>
      <c r="F155" s="10" t="s">
        <v>360</v>
      </c>
      <c r="G155" s="10" t="s">
        <v>361</v>
      </c>
      <c r="H155" s="18" t="s">
        <v>22</v>
      </c>
      <c r="I155" s="18" t="s">
        <v>1338</v>
      </c>
      <c r="J155" s="18" t="s">
        <v>1514</v>
      </c>
      <c r="K155" s="10">
        <v>64.8</v>
      </c>
      <c r="L155" s="10">
        <v>0</v>
      </c>
      <c r="M155" s="10">
        <f t="shared" si="48"/>
        <v>32.4</v>
      </c>
      <c r="N155" s="10">
        <v>14</v>
      </c>
      <c r="O155" s="10"/>
      <c r="P155" s="22">
        <f t="shared" si="49"/>
        <v>32.4</v>
      </c>
      <c r="Q155" s="26">
        <f t="shared" si="50"/>
        <v>0</v>
      </c>
      <c r="R155" s="27">
        <f t="shared" si="46"/>
        <v>32.4</v>
      </c>
      <c r="S155" s="27">
        <f t="shared" si="47"/>
        <v>0</v>
      </c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spans="1:256" s="4" customFormat="1" ht="21" customHeight="1" hidden="1">
      <c r="A156" s="16">
        <v>154</v>
      </c>
      <c r="B156" s="10" t="s">
        <v>1499</v>
      </c>
      <c r="C156" s="80"/>
      <c r="D156" s="10" t="s">
        <v>325</v>
      </c>
      <c r="E156" s="10" t="s">
        <v>106</v>
      </c>
      <c r="F156" s="10" t="s">
        <v>336</v>
      </c>
      <c r="G156" s="10" t="s">
        <v>337</v>
      </c>
      <c r="H156" s="18" t="s">
        <v>22</v>
      </c>
      <c r="I156" s="18" t="s">
        <v>1338</v>
      </c>
      <c r="J156" s="18" t="s">
        <v>1515</v>
      </c>
      <c r="K156" s="10">
        <v>62.4</v>
      </c>
      <c r="L156" s="10">
        <v>82.8</v>
      </c>
      <c r="M156" s="10">
        <f t="shared" si="48"/>
        <v>72.6</v>
      </c>
      <c r="N156" s="10">
        <v>5</v>
      </c>
      <c r="O156" s="10" t="s">
        <v>19</v>
      </c>
      <c r="P156" s="22">
        <f t="shared" si="49"/>
        <v>31.2</v>
      </c>
      <c r="Q156" s="26">
        <f t="shared" si="50"/>
        <v>41.4</v>
      </c>
      <c r="R156" s="27">
        <f t="shared" si="46"/>
        <v>72.6</v>
      </c>
      <c r="S156" s="27">
        <f t="shared" si="47"/>
        <v>0</v>
      </c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spans="1:256" s="4" customFormat="1" ht="21" customHeight="1" hidden="1">
      <c r="A157" s="16">
        <v>155</v>
      </c>
      <c r="B157" s="10" t="s">
        <v>1499</v>
      </c>
      <c r="C157" s="80"/>
      <c r="D157" s="10" t="s">
        <v>325</v>
      </c>
      <c r="E157" s="10" t="s">
        <v>106</v>
      </c>
      <c r="F157" s="10" t="s">
        <v>362</v>
      </c>
      <c r="G157" s="10" t="s">
        <v>363</v>
      </c>
      <c r="H157" s="18" t="s">
        <v>22</v>
      </c>
      <c r="I157" s="18" t="s">
        <v>1338</v>
      </c>
      <c r="J157" s="18" t="s">
        <v>1516</v>
      </c>
      <c r="K157" s="10">
        <v>62.4</v>
      </c>
      <c r="L157" s="10">
        <v>0</v>
      </c>
      <c r="M157" s="10">
        <f t="shared" si="48"/>
        <v>31.2</v>
      </c>
      <c r="N157" s="10">
        <v>15</v>
      </c>
      <c r="O157" s="10"/>
      <c r="P157" s="22">
        <f t="shared" si="49"/>
        <v>31.2</v>
      </c>
      <c r="Q157" s="26">
        <f t="shared" si="50"/>
        <v>0</v>
      </c>
      <c r="R157" s="27">
        <f t="shared" si="46"/>
        <v>31.2</v>
      </c>
      <c r="S157" s="27">
        <f t="shared" si="47"/>
        <v>0</v>
      </c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s="4" customFormat="1" ht="21" customHeight="1" hidden="1">
      <c r="A158" s="16">
        <v>156</v>
      </c>
      <c r="B158" s="10" t="s">
        <v>1499</v>
      </c>
      <c r="C158" s="80"/>
      <c r="D158" s="10" t="s">
        <v>325</v>
      </c>
      <c r="E158" s="10" t="s">
        <v>106</v>
      </c>
      <c r="F158" s="10" t="s">
        <v>338</v>
      </c>
      <c r="G158" s="10" t="s">
        <v>339</v>
      </c>
      <c r="H158" s="18" t="s">
        <v>22</v>
      </c>
      <c r="I158" s="18" t="s">
        <v>1338</v>
      </c>
      <c r="J158" s="18" t="s">
        <v>1517</v>
      </c>
      <c r="K158" s="10">
        <v>61.6</v>
      </c>
      <c r="L158" s="10">
        <v>83.6</v>
      </c>
      <c r="M158" s="10">
        <f t="shared" si="48"/>
        <v>72.6</v>
      </c>
      <c r="N158" s="10">
        <v>5</v>
      </c>
      <c r="O158" s="10" t="s">
        <v>19</v>
      </c>
      <c r="P158" s="22">
        <f t="shared" si="49"/>
        <v>30.8</v>
      </c>
      <c r="Q158" s="26">
        <f t="shared" si="50"/>
        <v>41.8</v>
      </c>
      <c r="R158" s="27">
        <f t="shared" si="46"/>
        <v>72.6</v>
      </c>
      <c r="S158" s="27">
        <f t="shared" si="47"/>
        <v>0</v>
      </c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 s="4" customFormat="1" ht="21" customHeight="1" hidden="1">
      <c r="A159" s="16">
        <v>157</v>
      </c>
      <c r="B159" s="10" t="s">
        <v>1499</v>
      </c>
      <c r="C159" s="80"/>
      <c r="D159" s="10" t="s">
        <v>325</v>
      </c>
      <c r="E159" s="10" t="s">
        <v>106</v>
      </c>
      <c r="F159" s="10" t="s">
        <v>332</v>
      </c>
      <c r="G159" s="10" t="s">
        <v>333</v>
      </c>
      <c r="H159" s="18" t="s">
        <v>22</v>
      </c>
      <c r="I159" s="18" t="s">
        <v>1338</v>
      </c>
      <c r="J159" s="18" t="s">
        <v>1518</v>
      </c>
      <c r="K159" s="10">
        <v>61.6</v>
      </c>
      <c r="L159" s="10">
        <v>84.8</v>
      </c>
      <c r="M159" s="10">
        <f t="shared" si="48"/>
        <v>73.2</v>
      </c>
      <c r="N159" s="10">
        <v>4</v>
      </c>
      <c r="O159" s="10" t="s">
        <v>19</v>
      </c>
      <c r="P159" s="22">
        <f t="shared" si="49"/>
        <v>30.8</v>
      </c>
      <c r="Q159" s="26">
        <f t="shared" si="50"/>
        <v>42.4</v>
      </c>
      <c r="R159" s="27">
        <f t="shared" si="46"/>
        <v>73.2</v>
      </c>
      <c r="S159" s="27">
        <f t="shared" si="47"/>
        <v>0</v>
      </c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spans="1:256" s="4" customFormat="1" ht="21" customHeight="1" hidden="1">
      <c r="A160" s="16">
        <v>158</v>
      </c>
      <c r="B160" s="10" t="s">
        <v>1499</v>
      </c>
      <c r="C160" s="80"/>
      <c r="D160" s="10" t="s">
        <v>325</v>
      </c>
      <c r="E160" s="10" t="s">
        <v>106</v>
      </c>
      <c r="F160" s="10" t="s">
        <v>364</v>
      </c>
      <c r="G160" s="10" t="s">
        <v>365</v>
      </c>
      <c r="H160" s="18" t="s">
        <v>22</v>
      </c>
      <c r="I160" s="18" t="s">
        <v>1338</v>
      </c>
      <c r="J160" s="18" t="s">
        <v>1519</v>
      </c>
      <c r="K160" s="10">
        <v>60.8</v>
      </c>
      <c r="L160" s="10">
        <v>0</v>
      </c>
      <c r="M160" s="10">
        <f t="shared" si="48"/>
        <v>30.4</v>
      </c>
      <c r="N160" s="10">
        <v>16</v>
      </c>
      <c r="O160" s="10"/>
      <c r="P160" s="22">
        <f t="shared" si="49"/>
        <v>30.4</v>
      </c>
      <c r="Q160" s="26">
        <f t="shared" si="50"/>
        <v>0</v>
      </c>
      <c r="R160" s="27">
        <f t="shared" si="46"/>
        <v>30.4</v>
      </c>
      <c r="S160" s="27">
        <f t="shared" si="47"/>
        <v>0</v>
      </c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pans="1:256" s="4" customFormat="1" ht="21" customHeight="1" hidden="1">
      <c r="A161" s="16">
        <v>159</v>
      </c>
      <c r="B161" s="10" t="s">
        <v>1499</v>
      </c>
      <c r="C161" s="80"/>
      <c r="D161" s="10" t="s">
        <v>325</v>
      </c>
      <c r="E161" s="10" t="s">
        <v>106</v>
      </c>
      <c r="F161" s="10" t="s">
        <v>342</v>
      </c>
      <c r="G161" s="10" t="s">
        <v>343</v>
      </c>
      <c r="H161" s="18" t="s">
        <v>22</v>
      </c>
      <c r="I161" s="18" t="s">
        <v>1338</v>
      </c>
      <c r="J161" s="18" t="s">
        <v>1520</v>
      </c>
      <c r="K161" s="10">
        <v>60.2</v>
      </c>
      <c r="L161" s="10">
        <v>81.2</v>
      </c>
      <c r="M161" s="10">
        <f t="shared" si="48"/>
        <v>70.7</v>
      </c>
      <c r="N161" s="10">
        <v>7</v>
      </c>
      <c r="O161" s="10" t="s">
        <v>19</v>
      </c>
      <c r="P161" s="22">
        <f t="shared" si="49"/>
        <v>30.1</v>
      </c>
      <c r="Q161" s="26">
        <f t="shared" si="50"/>
        <v>40.6</v>
      </c>
      <c r="R161" s="27">
        <f t="shared" si="46"/>
        <v>70.7</v>
      </c>
      <c r="S161" s="27">
        <f t="shared" si="47"/>
        <v>0</v>
      </c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spans="1:256" s="4" customFormat="1" ht="21" customHeight="1" hidden="1">
      <c r="A162" s="16">
        <v>160</v>
      </c>
      <c r="B162" s="10" t="s">
        <v>1499</v>
      </c>
      <c r="C162" s="80"/>
      <c r="D162" s="10" t="s">
        <v>325</v>
      </c>
      <c r="E162" s="10" t="s">
        <v>106</v>
      </c>
      <c r="F162" s="10" t="s">
        <v>330</v>
      </c>
      <c r="G162" s="10" t="s">
        <v>331</v>
      </c>
      <c r="H162" s="18" t="s">
        <v>22</v>
      </c>
      <c r="I162" s="18" t="s">
        <v>1338</v>
      </c>
      <c r="J162" s="18" t="s">
        <v>1521</v>
      </c>
      <c r="K162" s="10">
        <v>60</v>
      </c>
      <c r="L162" s="10">
        <v>88</v>
      </c>
      <c r="M162" s="10">
        <f t="shared" si="48"/>
        <v>74</v>
      </c>
      <c r="N162" s="10">
        <v>3</v>
      </c>
      <c r="O162" s="10" t="s">
        <v>19</v>
      </c>
      <c r="P162" s="22">
        <f t="shared" si="49"/>
        <v>30</v>
      </c>
      <c r="Q162" s="26">
        <f t="shared" si="50"/>
        <v>44</v>
      </c>
      <c r="R162" s="27">
        <f t="shared" si="46"/>
        <v>74</v>
      </c>
      <c r="S162" s="27">
        <f t="shared" si="47"/>
        <v>0</v>
      </c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1:256" s="4" customFormat="1" ht="21" customHeight="1" hidden="1">
      <c r="A163" s="16">
        <v>161</v>
      </c>
      <c r="B163" s="10" t="s">
        <v>1499</v>
      </c>
      <c r="C163" s="80"/>
      <c r="D163" s="10" t="s">
        <v>325</v>
      </c>
      <c r="E163" s="10" t="s">
        <v>106</v>
      </c>
      <c r="F163" s="10" t="s">
        <v>348</v>
      </c>
      <c r="G163" s="10" t="s">
        <v>349</v>
      </c>
      <c r="H163" s="18" t="s">
        <v>22</v>
      </c>
      <c r="I163" s="18" t="s">
        <v>1344</v>
      </c>
      <c r="J163" s="18" t="s">
        <v>1522</v>
      </c>
      <c r="K163" s="10">
        <v>58.6</v>
      </c>
      <c r="L163" s="10">
        <v>81.2</v>
      </c>
      <c r="M163" s="10">
        <f t="shared" si="48"/>
        <v>69.9</v>
      </c>
      <c r="N163" s="10">
        <v>10</v>
      </c>
      <c r="O163" s="10"/>
      <c r="P163" s="22">
        <f t="shared" si="49"/>
        <v>29.3</v>
      </c>
      <c r="Q163" s="26">
        <f t="shared" si="50"/>
        <v>40.6</v>
      </c>
      <c r="R163" s="27">
        <f t="shared" si="46"/>
        <v>69.9</v>
      </c>
      <c r="S163" s="27">
        <f t="shared" si="47"/>
        <v>0</v>
      </c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spans="1:256" s="4" customFormat="1" ht="21" customHeight="1" hidden="1">
      <c r="A164" s="16">
        <v>162</v>
      </c>
      <c r="B164" s="10" t="s">
        <v>1499</v>
      </c>
      <c r="C164" s="80"/>
      <c r="D164" s="10" t="s">
        <v>325</v>
      </c>
      <c r="E164" s="10" t="s">
        <v>106</v>
      </c>
      <c r="F164" s="10" t="s">
        <v>334</v>
      </c>
      <c r="G164" s="10" t="s">
        <v>335</v>
      </c>
      <c r="H164" s="18" t="s">
        <v>22</v>
      </c>
      <c r="I164" s="18" t="s">
        <v>1338</v>
      </c>
      <c r="J164" s="18" t="s">
        <v>1523</v>
      </c>
      <c r="K164" s="10">
        <v>58.4</v>
      </c>
      <c r="L164" s="10">
        <v>88</v>
      </c>
      <c r="M164" s="10">
        <f t="shared" si="48"/>
        <v>73.2</v>
      </c>
      <c r="N164" s="10">
        <v>4</v>
      </c>
      <c r="O164" s="10" t="s">
        <v>19</v>
      </c>
      <c r="P164" s="22">
        <f t="shared" si="49"/>
        <v>29.2</v>
      </c>
      <c r="Q164" s="26">
        <f t="shared" si="50"/>
        <v>44</v>
      </c>
      <c r="R164" s="27">
        <f t="shared" si="46"/>
        <v>73.2</v>
      </c>
      <c r="S164" s="27">
        <f t="shared" si="47"/>
        <v>0</v>
      </c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spans="1:256" s="4" customFormat="1" ht="21" customHeight="1" hidden="1">
      <c r="A165" s="16">
        <v>163</v>
      </c>
      <c r="B165" s="10" t="s">
        <v>1499</v>
      </c>
      <c r="C165" s="80"/>
      <c r="D165" s="10" t="s">
        <v>325</v>
      </c>
      <c r="E165" s="10" t="s">
        <v>106</v>
      </c>
      <c r="F165" s="10" t="s">
        <v>344</v>
      </c>
      <c r="G165" s="10" t="s">
        <v>345</v>
      </c>
      <c r="H165" s="18" t="s">
        <v>22</v>
      </c>
      <c r="I165" s="18" t="s">
        <v>1338</v>
      </c>
      <c r="J165" s="18" t="s">
        <v>1524</v>
      </c>
      <c r="K165" s="10">
        <v>58.4</v>
      </c>
      <c r="L165" s="10">
        <v>82.8</v>
      </c>
      <c r="M165" s="10">
        <f t="shared" si="48"/>
        <v>70.6</v>
      </c>
      <c r="N165" s="10">
        <v>8</v>
      </c>
      <c r="O165" s="10"/>
      <c r="P165" s="22">
        <f t="shared" si="49"/>
        <v>29.2</v>
      </c>
      <c r="Q165" s="26">
        <f t="shared" si="50"/>
        <v>41.4</v>
      </c>
      <c r="R165" s="27">
        <f t="shared" si="46"/>
        <v>70.6</v>
      </c>
      <c r="S165" s="27">
        <f t="shared" si="47"/>
        <v>0</v>
      </c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spans="1:256" s="4" customFormat="1" ht="21" customHeight="1" hidden="1">
      <c r="A166" s="16">
        <v>164</v>
      </c>
      <c r="B166" s="10" t="s">
        <v>1499</v>
      </c>
      <c r="C166" s="80"/>
      <c r="D166" s="10" t="s">
        <v>325</v>
      </c>
      <c r="E166" s="10" t="s">
        <v>106</v>
      </c>
      <c r="F166" s="10" t="s">
        <v>366</v>
      </c>
      <c r="G166" s="10" t="s">
        <v>367</v>
      </c>
      <c r="H166" s="18" t="s">
        <v>22</v>
      </c>
      <c r="I166" s="18" t="s">
        <v>1338</v>
      </c>
      <c r="J166" s="18" t="s">
        <v>1525</v>
      </c>
      <c r="K166" s="10">
        <v>58.4</v>
      </c>
      <c r="L166" s="10">
        <v>0</v>
      </c>
      <c r="M166" s="10">
        <f t="shared" si="48"/>
        <v>29.2</v>
      </c>
      <c r="N166" s="10">
        <v>17</v>
      </c>
      <c r="O166" s="10"/>
      <c r="P166" s="22">
        <f t="shared" si="49"/>
        <v>29.2</v>
      </c>
      <c r="Q166" s="26">
        <f t="shared" si="50"/>
        <v>0</v>
      </c>
      <c r="R166" s="27">
        <f t="shared" si="46"/>
        <v>29.2</v>
      </c>
      <c r="S166" s="27">
        <f t="shared" si="47"/>
        <v>0</v>
      </c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spans="1:256" s="4" customFormat="1" ht="21" customHeight="1" hidden="1">
      <c r="A167" s="16">
        <v>165</v>
      </c>
      <c r="B167" s="10" t="s">
        <v>1499</v>
      </c>
      <c r="C167" s="80"/>
      <c r="D167" s="10" t="s">
        <v>325</v>
      </c>
      <c r="E167" s="10" t="s">
        <v>106</v>
      </c>
      <c r="F167" s="10" t="s">
        <v>352</v>
      </c>
      <c r="G167" s="10" t="s">
        <v>353</v>
      </c>
      <c r="H167" s="18" t="s">
        <v>22</v>
      </c>
      <c r="I167" s="18" t="s">
        <v>1338</v>
      </c>
      <c r="J167" s="18" t="s">
        <v>1526</v>
      </c>
      <c r="K167" s="10">
        <v>56.8</v>
      </c>
      <c r="L167" s="10">
        <v>81.2</v>
      </c>
      <c r="M167" s="10">
        <f t="shared" si="48"/>
        <v>69</v>
      </c>
      <c r="N167" s="10">
        <v>11</v>
      </c>
      <c r="O167" s="10"/>
      <c r="P167" s="22">
        <f t="shared" si="49"/>
        <v>28.4</v>
      </c>
      <c r="Q167" s="26">
        <f t="shared" si="50"/>
        <v>40.6</v>
      </c>
      <c r="R167" s="27">
        <f t="shared" si="46"/>
        <v>69</v>
      </c>
      <c r="S167" s="27">
        <f t="shared" si="47"/>
        <v>0</v>
      </c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</row>
    <row r="168" spans="1:256" s="4" customFormat="1" ht="21" customHeight="1" hidden="1">
      <c r="A168" s="16">
        <v>166</v>
      </c>
      <c r="B168" s="10" t="s">
        <v>1499</v>
      </c>
      <c r="C168" s="80"/>
      <c r="D168" s="10" t="s">
        <v>325</v>
      </c>
      <c r="E168" s="10" t="s">
        <v>106</v>
      </c>
      <c r="F168" s="10" t="s">
        <v>356</v>
      </c>
      <c r="G168" s="10" t="s">
        <v>357</v>
      </c>
      <c r="H168" s="18" t="s">
        <v>22</v>
      </c>
      <c r="I168" s="18" t="s">
        <v>1527</v>
      </c>
      <c r="J168" s="18" t="s">
        <v>1528</v>
      </c>
      <c r="K168" s="10">
        <v>55.2</v>
      </c>
      <c r="L168" s="10">
        <v>77.2</v>
      </c>
      <c r="M168" s="10">
        <f t="shared" si="48"/>
        <v>66.2</v>
      </c>
      <c r="N168" s="10">
        <v>12</v>
      </c>
      <c r="O168" s="10"/>
      <c r="P168" s="22">
        <f t="shared" si="49"/>
        <v>27.6</v>
      </c>
      <c r="Q168" s="26">
        <f t="shared" si="50"/>
        <v>38.6</v>
      </c>
      <c r="R168" s="27">
        <f t="shared" si="46"/>
        <v>66.2</v>
      </c>
      <c r="S168" s="27">
        <f t="shared" si="47"/>
        <v>0</v>
      </c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spans="1:256" s="4" customFormat="1" ht="21" customHeight="1" hidden="1">
      <c r="A169" s="16">
        <v>167</v>
      </c>
      <c r="B169" s="10" t="s">
        <v>1499</v>
      </c>
      <c r="C169" s="80"/>
      <c r="D169" s="10" t="s">
        <v>325</v>
      </c>
      <c r="E169" s="10" t="s">
        <v>106</v>
      </c>
      <c r="F169" s="10" t="s">
        <v>350</v>
      </c>
      <c r="G169" s="10" t="s">
        <v>351</v>
      </c>
      <c r="H169" s="18" t="s">
        <v>22</v>
      </c>
      <c r="I169" s="18" t="s">
        <v>1371</v>
      </c>
      <c r="J169" s="18" t="s">
        <v>1529</v>
      </c>
      <c r="K169" s="10">
        <v>54.4</v>
      </c>
      <c r="L169" s="10">
        <v>85.4</v>
      </c>
      <c r="M169" s="10">
        <f t="shared" si="48"/>
        <v>69.9</v>
      </c>
      <c r="N169" s="10">
        <v>10</v>
      </c>
      <c r="O169" s="10"/>
      <c r="P169" s="22">
        <f t="shared" si="49"/>
        <v>27.2</v>
      </c>
      <c r="Q169" s="26">
        <f t="shared" si="50"/>
        <v>42.7</v>
      </c>
      <c r="R169" s="27">
        <f t="shared" si="46"/>
        <v>69.9</v>
      </c>
      <c r="S169" s="27">
        <f t="shared" si="47"/>
        <v>0</v>
      </c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 s="4" customFormat="1" ht="21" customHeight="1" hidden="1">
      <c r="A170" s="16">
        <v>168</v>
      </c>
      <c r="B170" s="10" t="s">
        <v>1499</v>
      </c>
      <c r="C170" s="80"/>
      <c r="D170" s="10" t="s">
        <v>325</v>
      </c>
      <c r="E170" s="10" t="s">
        <v>106</v>
      </c>
      <c r="F170" s="10" t="s">
        <v>354</v>
      </c>
      <c r="G170" s="10" t="s">
        <v>355</v>
      </c>
      <c r="H170" s="18" t="s">
        <v>22</v>
      </c>
      <c r="I170" s="18" t="s">
        <v>1338</v>
      </c>
      <c r="J170" s="18" t="s">
        <v>1530</v>
      </c>
      <c r="K170" s="10">
        <v>54.4</v>
      </c>
      <c r="L170" s="10">
        <v>79.4</v>
      </c>
      <c r="M170" s="10">
        <f t="shared" si="48"/>
        <v>66.9</v>
      </c>
      <c r="N170" s="10">
        <v>10</v>
      </c>
      <c r="O170" s="10"/>
      <c r="P170" s="22">
        <f t="shared" si="49"/>
        <v>27.2</v>
      </c>
      <c r="Q170" s="26">
        <f t="shared" si="50"/>
        <v>39.7</v>
      </c>
      <c r="R170" s="27">
        <f t="shared" si="46"/>
        <v>66.9</v>
      </c>
      <c r="S170" s="27">
        <f t="shared" si="47"/>
        <v>0</v>
      </c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spans="1:256" s="4" customFormat="1" ht="21" customHeight="1" hidden="1">
      <c r="A171" s="16">
        <v>169</v>
      </c>
      <c r="B171" s="10" t="s">
        <v>1499</v>
      </c>
      <c r="C171" s="80"/>
      <c r="D171" s="10" t="s">
        <v>325</v>
      </c>
      <c r="E171" s="10" t="s">
        <v>106</v>
      </c>
      <c r="F171" s="10" t="s">
        <v>346</v>
      </c>
      <c r="G171" s="10" t="s">
        <v>347</v>
      </c>
      <c r="H171" s="18" t="s">
        <v>22</v>
      </c>
      <c r="I171" s="18" t="s">
        <v>1338</v>
      </c>
      <c r="J171" s="18" t="s">
        <v>1531</v>
      </c>
      <c r="K171" s="10">
        <v>54.4</v>
      </c>
      <c r="L171" s="10">
        <v>85.6</v>
      </c>
      <c r="M171" s="10">
        <f t="shared" si="48"/>
        <v>70</v>
      </c>
      <c r="N171" s="10">
        <v>9</v>
      </c>
      <c r="O171" s="10"/>
      <c r="P171" s="22">
        <f t="shared" si="49"/>
        <v>27.2</v>
      </c>
      <c r="Q171" s="26">
        <f t="shared" si="50"/>
        <v>42.8</v>
      </c>
      <c r="R171" s="27">
        <f t="shared" si="46"/>
        <v>70</v>
      </c>
      <c r="S171" s="27">
        <f t="shared" si="47"/>
        <v>0</v>
      </c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 s="4" customFormat="1" ht="19.5" customHeight="1" hidden="1">
      <c r="A172" s="16">
        <v>170</v>
      </c>
      <c r="B172" s="10" t="s">
        <v>1499</v>
      </c>
      <c r="C172" s="80" t="s">
        <v>1532</v>
      </c>
      <c r="D172" s="10" t="s">
        <v>381</v>
      </c>
      <c r="E172" s="10" t="s">
        <v>169</v>
      </c>
      <c r="F172" s="10" t="s">
        <v>390</v>
      </c>
      <c r="G172" s="10" t="s">
        <v>391</v>
      </c>
      <c r="H172" s="18" t="s">
        <v>22</v>
      </c>
      <c r="I172" s="18" t="s">
        <v>1338</v>
      </c>
      <c r="J172" s="18" t="s">
        <v>1533</v>
      </c>
      <c r="K172" s="10">
        <v>60</v>
      </c>
      <c r="L172" s="10">
        <v>63.6</v>
      </c>
      <c r="M172" s="24">
        <f aca="true" t="shared" si="51" ref="M172:M177">K172*0.4+L172*0.6</f>
        <v>62.16</v>
      </c>
      <c r="N172" s="24">
        <v>5</v>
      </c>
      <c r="O172" s="10" t="s">
        <v>19</v>
      </c>
      <c r="P172" s="22">
        <f aca="true" t="shared" si="52" ref="P172:P177">ROUND(K172*0.4,2)</f>
        <v>24</v>
      </c>
      <c r="Q172" s="26">
        <f aca="true" t="shared" si="53" ref="Q172:Q177">ROUND(L172*0.6,2)</f>
        <v>38.16</v>
      </c>
      <c r="R172" s="27">
        <f aca="true" t="shared" si="54" ref="R172:R189">P172+Q172</f>
        <v>62.16</v>
      </c>
      <c r="S172" s="27">
        <f aca="true" t="shared" si="55" ref="S172:S189">M172-R172</f>
        <v>0</v>
      </c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spans="1:256" s="4" customFormat="1" ht="19.5" customHeight="1" hidden="1">
      <c r="A173" s="16">
        <v>171</v>
      </c>
      <c r="B173" s="10" t="s">
        <v>1499</v>
      </c>
      <c r="C173" s="80"/>
      <c r="D173" s="10" t="s">
        <v>381</v>
      </c>
      <c r="E173" s="10" t="s">
        <v>169</v>
      </c>
      <c r="F173" s="10" t="s">
        <v>386</v>
      </c>
      <c r="G173" s="10" t="s">
        <v>387</v>
      </c>
      <c r="H173" s="18" t="s">
        <v>22</v>
      </c>
      <c r="I173" s="18" t="s">
        <v>1338</v>
      </c>
      <c r="J173" s="18" t="s">
        <v>1534</v>
      </c>
      <c r="K173" s="10">
        <v>49.6</v>
      </c>
      <c r="L173" s="10">
        <v>76.2</v>
      </c>
      <c r="M173" s="24">
        <f t="shared" si="51"/>
        <v>65.56</v>
      </c>
      <c r="N173" s="24">
        <v>3</v>
      </c>
      <c r="O173" s="10" t="s">
        <v>19</v>
      </c>
      <c r="P173" s="22">
        <f t="shared" si="52"/>
        <v>19.84</v>
      </c>
      <c r="Q173" s="26">
        <f t="shared" si="53"/>
        <v>45.72</v>
      </c>
      <c r="R173" s="27">
        <f t="shared" si="54"/>
        <v>65.56</v>
      </c>
      <c r="S173" s="27">
        <f t="shared" si="55"/>
        <v>0</v>
      </c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spans="1:256" s="4" customFormat="1" ht="19.5" customHeight="1" hidden="1">
      <c r="A174" s="16">
        <v>172</v>
      </c>
      <c r="B174" s="10" t="s">
        <v>1499</v>
      </c>
      <c r="C174" s="80"/>
      <c r="D174" s="10" t="s">
        <v>381</v>
      </c>
      <c r="E174" s="10" t="s">
        <v>169</v>
      </c>
      <c r="F174" s="10" t="s">
        <v>384</v>
      </c>
      <c r="G174" s="10" t="s">
        <v>385</v>
      </c>
      <c r="H174" s="18" t="s">
        <v>22</v>
      </c>
      <c r="I174" s="18" t="s">
        <v>1338</v>
      </c>
      <c r="J174" s="18" t="s">
        <v>1535</v>
      </c>
      <c r="K174" s="10">
        <v>49.6</v>
      </c>
      <c r="L174" s="10">
        <v>76.8</v>
      </c>
      <c r="M174" s="24">
        <f t="shared" si="51"/>
        <v>65.92</v>
      </c>
      <c r="N174" s="24">
        <v>2</v>
      </c>
      <c r="O174" s="10" t="s">
        <v>19</v>
      </c>
      <c r="P174" s="22">
        <f t="shared" si="52"/>
        <v>19.84</v>
      </c>
      <c r="Q174" s="26">
        <f t="shared" si="53"/>
        <v>46.08</v>
      </c>
      <c r="R174" s="27">
        <f t="shared" si="54"/>
        <v>65.92</v>
      </c>
      <c r="S174" s="27">
        <f t="shared" si="55"/>
        <v>0</v>
      </c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spans="1:256" s="4" customFormat="1" ht="19.5" customHeight="1" hidden="1">
      <c r="A175" s="16">
        <v>173</v>
      </c>
      <c r="B175" s="10" t="s">
        <v>1499</v>
      </c>
      <c r="C175" s="80"/>
      <c r="D175" s="10" t="s">
        <v>381</v>
      </c>
      <c r="E175" s="10" t="s">
        <v>169</v>
      </c>
      <c r="F175" s="10" t="s">
        <v>388</v>
      </c>
      <c r="G175" s="10" t="s">
        <v>389</v>
      </c>
      <c r="H175" s="18" t="s">
        <v>22</v>
      </c>
      <c r="I175" s="18" t="s">
        <v>1338</v>
      </c>
      <c r="J175" s="18" t="s">
        <v>1536</v>
      </c>
      <c r="K175" s="10">
        <v>45.6</v>
      </c>
      <c r="L175" s="10">
        <v>78.2</v>
      </c>
      <c r="M175" s="24">
        <f t="shared" si="51"/>
        <v>65.16</v>
      </c>
      <c r="N175" s="24">
        <v>4</v>
      </c>
      <c r="O175" s="10" t="s">
        <v>19</v>
      </c>
      <c r="P175" s="22">
        <f t="shared" si="52"/>
        <v>18.24</v>
      </c>
      <c r="Q175" s="26">
        <f t="shared" si="53"/>
        <v>46.92</v>
      </c>
      <c r="R175" s="27">
        <f t="shared" si="54"/>
        <v>65.16</v>
      </c>
      <c r="S175" s="27">
        <f t="shared" si="55"/>
        <v>0</v>
      </c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</row>
    <row r="176" spans="1:256" s="4" customFormat="1" ht="19.5" customHeight="1" hidden="1">
      <c r="A176" s="16">
        <v>174</v>
      </c>
      <c r="B176" s="10" t="s">
        <v>1499</v>
      </c>
      <c r="C176" s="80"/>
      <c r="D176" s="10" t="s">
        <v>381</v>
      </c>
      <c r="E176" s="10" t="s">
        <v>169</v>
      </c>
      <c r="F176" s="10" t="s">
        <v>382</v>
      </c>
      <c r="G176" s="10" t="s">
        <v>383</v>
      </c>
      <c r="H176" s="18" t="s">
        <v>22</v>
      </c>
      <c r="I176" s="18" t="s">
        <v>1338</v>
      </c>
      <c r="J176" s="18" t="s">
        <v>1537</v>
      </c>
      <c r="K176" s="10">
        <v>41.6</v>
      </c>
      <c r="L176" s="10">
        <v>84</v>
      </c>
      <c r="M176" s="24">
        <f t="shared" si="51"/>
        <v>67.03999999999999</v>
      </c>
      <c r="N176" s="24">
        <v>1</v>
      </c>
      <c r="O176" s="10" t="s">
        <v>19</v>
      </c>
      <c r="P176" s="22">
        <f t="shared" si="52"/>
        <v>16.64</v>
      </c>
      <c r="Q176" s="26">
        <f t="shared" si="53"/>
        <v>50.4</v>
      </c>
      <c r="R176" s="27">
        <f t="shared" si="54"/>
        <v>67.03999999999999</v>
      </c>
      <c r="S176" s="27">
        <f t="shared" si="55"/>
        <v>0</v>
      </c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</row>
    <row r="177" spans="1:256" s="4" customFormat="1" ht="19.5" customHeight="1" hidden="1">
      <c r="A177" s="16">
        <v>175</v>
      </c>
      <c r="B177" s="10" t="s">
        <v>1499</v>
      </c>
      <c r="C177" s="80"/>
      <c r="D177" s="10" t="s">
        <v>381</v>
      </c>
      <c r="E177" s="10" t="s">
        <v>169</v>
      </c>
      <c r="F177" s="10" t="s">
        <v>392</v>
      </c>
      <c r="G177" s="10" t="s">
        <v>393</v>
      </c>
      <c r="H177" s="18" t="s">
        <v>22</v>
      </c>
      <c r="I177" s="18" t="s">
        <v>1338</v>
      </c>
      <c r="J177" s="18" t="s">
        <v>1538</v>
      </c>
      <c r="K177" s="10">
        <v>36.8</v>
      </c>
      <c r="L177" s="10">
        <v>78.8</v>
      </c>
      <c r="M177" s="24">
        <f t="shared" si="51"/>
        <v>61.99999999999999</v>
      </c>
      <c r="N177" s="24">
        <v>6</v>
      </c>
      <c r="O177" s="10" t="s">
        <v>19</v>
      </c>
      <c r="P177" s="22">
        <f t="shared" si="52"/>
        <v>14.72</v>
      </c>
      <c r="Q177" s="26">
        <f t="shared" si="53"/>
        <v>47.28</v>
      </c>
      <c r="R177" s="27">
        <f t="shared" si="54"/>
        <v>62</v>
      </c>
      <c r="S177" s="27">
        <f t="shared" si="55"/>
        <v>0</v>
      </c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</row>
    <row r="178" spans="1:256" s="4" customFormat="1" ht="19.5" customHeight="1" hidden="1">
      <c r="A178" s="16">
        <v>176</v>
      </c>
      <c r="B178" s="10" t="s">
        <v>1539</v>
      </c>
      <c r="C178" s="80"/>
      <c r="D178" s="10" t="s">
        <v>394</v>
      </c>
      <c r="E178" s="10" t="s">
        <v>106</v>
      </c>
      <c r="F178" s="10" t="s">
        <v>409</v>
      </c>
      <c r="G178" s="10" t="s">
        <v>410</v>
      </c>
      <c r="H178" s="18" t="s">
        <v>18</v>
      </c>
      <c r="I178" s="18" t="s">
        <v>1344</v>
      </c>
      <c r="J178" s="18" t="s">
        <v>1540</v>
      </c>
      <c r="K178" s="10">
        <v>63.4</v>
      </c>
      <c r="L178" s="10" t="s">
        <v>1407</v>
      </c>
      <c r="M178" s="10" t="e">
        <f aca="true" t="shared" si="56" ref="M178:M189">(K178*0.5)+(L178*0.5)</f>
        <v>#VALUE!</v>
      </c>
      <c r="N178" s="10" t="s">
        <v>1407</v>
      </c>
      <c r="O178" s="10" t="s">
        <v>19</v>
      </c>
      <c r="P178" s="22">
        <f aca="true" t="shared" si="57" ref="P178:P189">ROUND(K178*0.5,2)</f>
        <v>31.7</v>
      </c>
      <c r="Q178" s="26" t="e">
        <f aca="true" t="shared" si="58" ref="Q178:Q189">ROUND(L178*0.5,2)</f>
        <v>#VALUE!</v>
      </c>
      <c r="R178" s="27" t="e">
        <f t="shared" si="54"/>
        <v>#VALUE!</v>
      </c>
      <c r="S178" s="27" t="e">
        <f t="shared" si="55"/>
        <v>#VALUE!</v>
      </c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</row>
    <row r="179" spans="1:256" s="4" customFormat="1" ht="19.5" customHeight="1" hidden="1">
      <c r="A179" s="16">
        <v>177</v>
      </c>
      <c r="B179" s="10" t="s">
        <v>1539</v>
      </c>
      <c r="C179" s="80"/>
      <c r="D179" s="10" t="s">
        <v>394</v>
      </c>
      <c r="E179" s="10" t="s">
        <v>106</v>
      </c>
      <c r="F179" s="10" t="s">
        <v>397</v>
      </c>
      <c r="G179" s="10" t="s">
        <v>398</v>
      </c>
      <c r="H179" s="18" t="s">
        <v>18</v>
      </c>
      <c r="I179" s="18" t="s">
        <v>1344</v>
      </c>
      <c r="J179" s="18" t="s">
        <v>1541</v>
      </c>
      <c r="K179" s="10">
        <v>63.4</v>
      </c>
      <c r="L179" s="10">
        <v>78.5</v>
      </c>
      <c r="M179" s="10">
        <f t="shared" si="56"/>
        <v>70.95</v>
      </c>
      <c r="N179" s="24">
        <v>2</v>
      </c>
      <c r="O179" s="10" t="s">
        <v>19</v>
      </c>
      <c r="P179" s="22">
        <f t="shared" si="57"/>
        <v>31.7</v>
      </c>
      <c r="Q179" s="26">
        <f t="shared" si="58"/>
        <v>39.25</v>
      </c>
      <c r="R179" s="27">
        <f t="shared" si="54"/>
        <v>70.95</v>
      </c>
      <c r="S179" s="27">
        <f t="shared" si="55"/>
        <v>0</v>
      </c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spans="1:256" s="4" customFormat="1" ht="19.5" customHeight="1" hidden="1">
      <c r="A180" s="16">
        <v>178</v>
      </c>
      <c r="B180" s="10" t="s">
        <v>1539</v>
      </c>
      <c r="C180" s="80"/>
      <c r="D180" s="10" t="s">
        <v>394</v>
      </c>
      <c r="E180" s="10" t="s">
        <v>106</v>
      </c>
      <c r="F180" s="10" t="s">
        <v>411</v>
      </c>
      <c r="G180" s="10" t="s">
        <v>412</v>
      </c>
      <c r="H180" s="18" t="s">
        <v>18</v>
      </c>
      <c r="I180" s="18" t="s">
        <v>1338</v>
      </c>
      <c r="J180" s="18" t="s">
        <v>1542</v>
      </c>
      <c r="K180" s="10">
        <v>61.6</v>
      </c>
      <c r="L180" s="10" t="s">
        <v>1407</v>
      </c>
      <c r="M180" s="10" t="e">
        <f t="shared" si="56"/>
        <v>#VALUE!</v>
      </c>
      <c r="N180" s="10" t="s">
        <v>1407</v>
      </c>
      <c r="O180" s="10" t="s">
        <v>19</v>
      </c>
      <c r="P180" s="22">
        <f t="shared" si="57"/>
        <v>30.8</v>
      </c>
      <c r="Q180" s="26" t="e">
        <f t="shared" si="58"/>
        <v>#VALUE!</v>
      </c>
      <c r="R180" s="27" t="e">
        <f t="shared" si="54"/>
        <v>#VALUE!</v>
      </c>
      <c r="S180" s="27" t="e">
        <f t="shared" si="55"/>
        <v>#VALUE!</v>
      </c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</row>
    <row r="181" spans="1:256" s="4" customFormat="1" ht="19.5" customHeight="1" hidden="1">
      <c r="A181" s="16">
        <v>179</v>
      </c>
      <c r="B181" s="10" t="s">
        <v>1539</v>
      </c>
      <c r="C181" s="80"/>
      <c r="D181" s="10" t="s">
        <v>394</v>
      </c>
      <c r="E181" s="10" t="s">
        <v>106</v>
      </c>
      <c r="F181" s="10" t="s">
        <v>401</v>
      </c>
      <c r="G181" s="10" t="s">
        <v>402</v>
      </c>
      <c r="H181" s="18" t="s">
        <v>18</v>
      </c>
      <c r="I181" s="18" t="s">
        <v>1338</v>
      </c>
      <c r="J181" s="18" t="s">
        <v>1543</v>
      </c>
      <c r="K181" s="10">
        <v>60</v>
      </c>
      <c r="L181" s="10">
        <v>79.5</v>
      </c>
      <c r="M181" s="10">
        <f t="shared" si="56"/>
        <v>69.75</v>
      </c>
      <c r="N181" s="24">
        <v>4</v>
      </c>
      <c r="O181" s="10" t="s">
        <v>19</v>
      </c>
      <c r="P181" s="22">
        <f t="shared" si="57"/>
        <v>30</v>
      </c>
      <c r="Q181" s="26">
        <f t="shared" si="58"/>
        <v>39.75</v>
      </c>
      <c r="R181" s="27">
        <f t="shared" si="54"/>
        <v>69.75</v>
      </c>
      <c r="S181" s="27">
        <f t="shared" si="55"/>
        <v>0</v>
      </c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256" s="4" customFormat="1" ht="19.5" customHeight="1" hidden="1">
      <c r="A182" s="16">
        <v>180</v>
      </c>
      <c r="B182" s="10" t="s">
        <v>1539</v>
      </c>
      <c r="C182" s="80"/>
      <c r="D182" s="10" t="s">
        <v>394</v>
      </c>
      <c r="E182" s="10" t="s">
        <v>106</v>
      </c>
      <c r="F182" s="10" t="s">
        <v>413</v>
      </c>
      <c r="G182" s="10" t="s">
        <v>414</v>
      </c>
      <c r="H182" s="18" t="s">
        <v>18</v>
      </c>
      <c r="I182" s="18" t="s">
        <v>1338</v>
      </c>
      <c r="J182" s="18" t="s">
        <v>1544</v>
      </c>
      <c r="K182" s="10">
        <v>59.4</v>
      </c>
      <c r="L182" s="10" t="s">
        <v>1407</v>
      </c>
      <c r="M182" s="10" t="e">
        <f t="shared" si="56"/>
        <v>#VALUE!</v>
      </c>
      <c r="N182" s="10" t="s">
        <v>1407</v>
      </c>
      <c r="O182" s="10" t="s">
        <v>19</v>
      </c>
      <c r="P182" s="22">
        <f t="shared" si="57"/>
        <v>29.7</v>
      </c>
      <c r="Q182" s="26" t="e">
        <f t="shared" si="58"/>
        <v>#VALUE!</v>
      </c>
      <c r="R182" s="27" t="e">
        <f t="shared" si="54"/>
        <v>#VALUE!</v>
      </c>
      <c r="S182" s="27" t="e">
        <f t="shared" si="55"/>
        <v>#VALUE!</v>
      </c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spans="1:256" s="4" customFormat="1" ht="19.5" customHeight="1" hidden="1">
      <c r="A183" s="16">
        <v>181</v>
      </c>
      <c r="B183" s="10" t="s">
        <v>1539</v>
      </c>
      <c r="C183" s="80"/>
      <c r="D183" s="10" t="s">
        <v>394</v>
      </c>
      <c r="E183" s="10" t="s">
        <v>106</v>
      </c>
      <c r="F183" s="10" t="s">
        <v>403</v>
      </c>
      <c r="G183" s="10" t="s">
        <v>404</v>
      </c>
      <c r="H183" s="18" t="s">
        <v>18</v>
      </c>
      <c r="I183" s="18" t="s">
        <v>1344</v>
      </c>
      <c r="J183" s="18" t="s">
        <v>1545</v>
      </c>
      <c r="K183" s="10">
        <v>59.4</v>
      </c>
      <c r="L183" s="10">
        <v>79.5</v>
      </c>
      <c r="M183" s="10">
        <f t="shared" si="56"/>
        <v>69.45</v>
      </c>
      <c r="N183" s="24">
        <v>5</v>
      </c>
      <c r="O183" s="10" t="s">
        <v>19</v>
      </c>
      <c r="P183" s="22">
        <f t="shared" si="57"/>
        <v>29.7</v>
      </c>
      <c r="Q183" s="26">
        <f t="shared" si="58"/>
        <v>39.75</v>
      </c>
      <c r="R183" s="27">
        <f t="shared" si="54"/>
        <v>69.45</v>
      </c>
      <c r="S183" s="27">
        <f t="shared" si="55"/>
        <v>0</v>
      </c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spans="1:256" s="4" customFormat="1" ht="19.5" customHeight="1" hidden="1">
      <c r="A184" s="16">
        <v>182</v>
      </c>
      <c r="B184" s="10" t="s">
        <v>1539</v>
      </c>
      <c r="C184" s="80"/>
      <c r="D184" s="10" t="s">
        <v>394</v>
      </c>
      <c r="E184" s="10" t="s">
        <v>106</v>
      </c>
      <c r="F184" s="10" t="s">
        <v>399</v>
      </c>
      <c r="G184" s="10" t="s">
        <v>400</v>
      </c>
      <c r="H184" s="18" t="s">
        <v>18</v>
      </c>
      <c r="I184" s="18" t="s">
        <v>1344</v>
      </c>
      <c r="J184" s="18" t="s">
        <v>1546</v>
      </c>
      <c r="K184" s="10">
        <v>59.4</v>
      </c>
      <c r="L184" s="10">
        <v>80.6</v>
      </c>
      <c r="M184" s="10">
        <f t="shared" si="56"/>
        <v>70</v>
      </c>
      <c r="N184" s="24">
        <v>3</v>
      </c>
      <c r="O184" s="10" t="s">
        <v>19</v>
      </c>
      <c r="P184" s="22">
        <f t="shared" si="57"/>
        <v>29.7</v>
      </c>
      <c r="Q184" s="26">
        <f t="shared" si="58"/>
        <v>40.3</v>
      </c>
      <c r="R184" s="27">
        <f t="shared" si="54"/>
        <v>70</v>
      </c>
      <c r="S184" s="27">
        <f t="shared" si="55"/>
        <v>0</v>
      </c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spans="1:256" s="4" customFormat="1" ht="19.5" customHeight="1" hidden="1">
      <c r="A185" s="16">
        <v>183</v>
      </c>
      <c r="B185" s="10" t="s">
        <v>1539</v>
      </c>
      <c r="C185" s="80"/>
      <c r="D185" s="10" t="s">
        <v>394</v>
      </c>
      <c r="E185" s="10" t="s">
        <v>106</v>
      </c>
      <c r="F185" s="10" t="s">
        <v>395</v>
      </c>
      <c r="G185" s="10" t="s">
        <v>396</v>
      </c>
      <c r="H185" s="18" t="s">
        <v>18</v>
      </c>
      <c r="I185" s="18" t="s">
        <v>1338</v>
      </c>
      <c r="J185" s="18" t="s">
        <v>1547</v>
      </c>
      <c r="K185" s="10">
        <v>59.2</v>
      </c>
      <c r="L185" s="10">
        <v>87</v>
      </c>
      <c r="M185" s="10">
        <f t="shared" si="56"/>
        <v>73.1</v>
      </c>
      <c r="N185" s="24">
        <v>1</v>
      </c>
      <c r="O185" s="10" t="s">
        <v>19</v>
      </c>
      <c r="P185" s="22">
        <f t="shared" si="57"/>
        <v>29.6</v>
      </c>
      <c r="Q185" s="26">
        <f t="shared" si="58"/>
        <v>43.5</v>
      </c>
      <c r="R185" s="27">
        <f t="shared" si="54"/>
        <v>73.1</v>
      </c>
      <c r="S185" s="27">
        <f t="shared" si="55"/>
        <v>0</v>
      </c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</row>
    <row r="186" spans="1:256" s="4" customFormat="1" ht="19.5" customHeight="1" hidden="1">
      <c r="A186" s="16">
        <v>184</v>
      </c>
      <c r="B186" s="10" t="s">
        <v>1539</v>
      </c>
      <c r="C186" s="80"/>
      <c r="D186" s="10" t="s">
        <v>394</v>
      </c>
      <c r="E186" s="10" t="s">
        <v>106</v>
      </c>
      <c r="F186" s="10" t="s">
        <v>405</v>
      </c>
      <c r="G186" s="10" t="s">
        <v>406</v>
      </c>
      <c r="H186" s="18" t="s">
        <v>18</v>
      </c>
      <c r="I186" s="18" t="s">
        <v>1371</v>
      </c>
      <c r="J186" s="18" t="s">
        <v>1548</v>
      </c>
      <c r="K186" s="10">
        <v>59.2</v>
      </c>
      <c r="L186" s="10">
        <v>79.6</v>
      </c>
      <c r="M186" s="10">
        <f t="shared" si="56"/>
        <v>69.4</v>
      </c>
      <c r="N186" s="24">
        <v>6</v>
      </c>
      <c r="O186" s="10" t="s">
        <v>19</v>
      </c>
      <c r="P186" s="22">
        <f t="shared" si="57"/>
        <v>29.6</v>
      </c>
      <c r="Q186" s="26">
        <f t="shared" si="58"/>
        <v>39.8</v>
      </c>
      <c r="R186" s="27">
        <f t="shared" si="54"/>
        <v>69.4</v>
      </c>
      <c r="S186" s="27">
        <f t="shared" si="55"/>
        <v>0</v>
      </c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</row>
    <row r="187" spans="1:256" s="4" customFormat="1" ht="19.5" customHeight="1" hidden="1">
      <c r="A187" s="16">
        <v>185</v>
      </c>
      <c r="B187" s="10" t="s">
        <v>1539</v>
      </c>
      <c r="C187" s="80"/>
      <c r="D187" s="10" t="s">
        <v>394</v>
      </c>
      <c r="E187" s="10" t="s">
        <v>106</v>
      </c>
      <c r="F187" s="10" t="s">
        <v>415</v>
      </c>
      <c r="G187" s="10" t="s">
        <v>416</v>
      </c>
      <c r="H187" s="18" t="s">
        <v>18</v>
      </c>
      <c r="I187" s="18" t="s">
        <v>1344</v>
      </c>
      <c r="J187" s="18" t="s">
        <v>1549</v>
      </c>
      <c r="K187" s="10">
        <v>57.8</v>
      </c>
      <c r="L187" s="10" t="s">
        <v>1407</v>
      </c>
      <c r="M187" s="10" t="e">
        <f t="shared" si="56"/>
        <v>#VALUE!</v>
      </c>
      <c r="N187" s="10" t="s">
        <v>1407</v>
      </c>
      <c r="O187" s="10" t="s">
        <v>19</v>
      </c>
      <c r="P187" s="22">
        <f t="shared" si="57"/>
        <v>28.9</v>
      </c>
      <c r="Q187" s="26" t="e">
        <f t="shared" si="58"/>
        <v>#VALUE!</v>
      </c>
      <c r="R187" s="27" t="e">
        <f t="shared" si="54"/>
        <v>#VALUE!</v>
      </c>
      <c r="S187" s="27" t="e">
        <f t="shared" si="55"/>
        <v>#VALUE!</v>
      </c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 s="4" customFormat="1" ht="19.5" customHeight="1" hidden="1">
      <c r="A188" s="16">
        <v>186</v>
      </c>
      <c r="B188" s="10" t="s">
        <v>1539</v>
      </c>
      <c r="C188" s="80"/>
      <c r="D188" s="10" t="s">
        <v>394</v>
      </c>
      <c r="E188" s="10" t="s">
        <v>106</v>
      </c>
      <c r="F188" s="10" t="s">
        <v>417</v>
      </c>
      <c r="G188" s="10" t="s">
        <v>418</v>
      </c>
      <c r="H188" s="18" t="s">
        <v>18</v>
      </c>
      <c r="I188" s="18" t="s">
        <v>1344</v>
      </c>
      <c r="J188" s="18" t="s">
        <v>1550</v>
      </c>
      <c r="K188" s="10">
        <v>57.8</v>
      </c>
      <c r="L188" s="10" t="s">
        <v>1407</v>
      </c>
      <c r="M188" s="10" t="e">
        <f t="shared" si="56"/>
        <v>#VALUE!</v>
      </c>
      <c r="N188" s="10" t="s">
        <v>1407</v>
      </c>
      <c r="O188" s="10" t="s">
        <v>19</v>
      </c>
      <c r="P188" s="22">
        <f t="shared" si="57"/>
        <v>28.9</v>
      </c>
      <c r="Q188" s="26" t="e">
        <f t="shared" si="58"/>
        <v>#VALUE!</v>
      </c>
      <c r="R188" s="27" t="e">
        <f t="shared" si="54"/>
        <v>#VALUE!</v>
      </c>
      <c r="S188" s="27" t="e">
        <f t="shared" si="55"/>
        <v>#VALUE!</v>
      </c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 s="4" customFormat="1" ht="19.5" customHeight="1" hidden="1">
      <c r="A189" s="16">
        <v>187</v>
      </c>
      <c r="B189" s="10" t="s">
        <v>1539</v>
      </c>
      <c r="C189" s="80"/>
      <c r="D189" s="10" t="s">
        <v>394</v>
      </c>
      <c r="E189" s="10" t="s">
        <v>106</v>
      </c>
      <c r="F189" s="10" t="s">
        <v>407</v>
      </c>
      <c r="G189" s="10" t="s">
        <v>408</v>
      </c>
      <c r="H189" s="18" t="s">
        <v>18</v>
      </c>
      <c r="I189" s="18" t="s">
        <v>1338</v>
      </c>
      <c r="J189" s="18" t="s">
        <v>1551</v>
      </c>
      <c r="K189" s="10">
        <v>56</v>
      </c>
      <c r="L189" s="10">
        <v>81.8</v>
      </c>
      <c r="M189" s="10">
        <f t="shared" si="56"/>
        <v>68.9</v>
      </c>
      <c r="N189" s="24">
        <v>7</v>
      </c>
      <c r="O189" s="10" t="s">
        <v>19</v>
      </c>
      <c r="P189" s="22">
        <f t="shared" si="57"/>
        <v>28</v>
      </c>
      <c r="Q189" s="26">
        <f t="shared" si="58"/>
        <v>40.9</v>
      </c>
      <c r="R189" s="27">
        <f t="shared" si="54"/>
        <v>68.9</v>
      </c>
      <c r="S189" s="27">
        <f t="shared" si="55"/>
        <v>0</v>
      </c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 s="4" customFormat="1" ht="19.5" customHeight="1" hidden="1">
      <c r="A190" s="16">
        <v>188</v>
      </c>
      <c r="B190" s="10" t="s">
        <v>1552</v>
      </c>
      <c r="C190" s="80"/>
      <c r="D190" s="10" t="s">
        <v>500</v>
      </c>
      <c r="E190" s="10" t="s">
        <v>169</v>
      </c>
      <c r="F190" s="10" t="s">
        <v>501</v>
      </c>
      <c r="G190" s="10" t="s">
        <v>502</v>
      </c>
      <c r="H190" s="18" t="s">
        <v>22</v>
      </c>
      <c r="I190" s="18" t="s">
        <v>1338</v>
      </c>
      <c r="J190" s="18" t="s">
        <v>1553</v>
      </c>
      <c r="K190" s="10">
        <v>64.8</v>
      </c>
      <c r="L190" s="10">
        <v>76.6</v>
      </c>
      <c r="M190" s="24">
        <f aca="true" t="shared" si="59" ref="M190:M195">K190*0.4+L190*0.6</f>
        <v>71.88</v>
      </c>
      <c r="N190" s="24">
        <v>1</v>
      </c>
      <c r="O190" s="10" t="s">
        <v>19</v>
      </c>
      <c r="P190" s="22">
        <f aca="true" t="shared" si="60" ref="P190:P195">ROUND(K190*0.4,2)</f>
        <v>25.92</v>
      </c>
      <c r="Q190" s="26">
        <f aca="true" t="shared" si="61" ref="Q190:Q195">ROUND(L190*0.6,2)</f>
        <v>45.96</v>
      </c>
      <c r="R190" s="27">
        <f aca="true" t="shared" si="62" ref="R190:R225">P190+Q190</f>
        <v>71.88</v>
      </c>
      <c r="S190" s="27">
        <f aca="true" t="shared" si="63" ref="S190:S225">M190-R190</f>
        <v>0</v>
      </c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 s="4" customFormat="1" ht="19.5" customHeight="1" hidden="1">
      <c r="A191" s="16">
        <v>189</v>
      </c>
      <c r="B191" s="10" t="s">
        <v>1552</v>
      </c>
      <c r="C191" s="80"/>
      <c r="D191" s="10" t="s">
        <v>500</v>
      </c>
      <c r="E191" s="10" t="s">
        <v>169</v>
      </c>
      <c r="F191" s="10" t="s">
        <v>507</v>
      </c>
      <c r="G191" s="10" t="s">
        <v>508</v>
      </c>
      <c r="H191" s="18" t="s">
        <v>22</v>
      </c>
      <c r="I191" s="18" t="s">
        <v>1338</v>
      </c>
      <c r="J191" s="18" t="s">
        <v>1554</v>
      </c>
      <c r="K191" s="10">
        <v>46.4</v>
      </c>
      <c r="L191" s="10">
        <v>73.6</v>
      </c>
      <c r="M191" s="24">
        <f t="shared" si="59"/>
        <v>62.72</v>
      </c>
      <c r="N191" s="24">
        <v>4</v>
      </c>
      <c r="O191" s="10" t="s">
        <v>19</v>
      </c>
      <c r="P191" s="22">
        <f t="shared" si="60"/>
        <v>18.56</v>
      </c>
      <c r="Q191" s="26">
        <f t="shared" si="61"/>
        <v>44.16</v>
      </c>
      <c r="R191" s="27">
        <f t="shared" si="62"/>
        <v>62.72</v>
      </c>
      <c r="S191" s="27">
        <f t="shared" si="63"/>
        <v>0</v>
      </c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spans="1:256" s="4" customFormat="1" ht="19.5" customHeight="1" hidden="1">
      <c r="A192" s="16">
        <v>190</v>
      </c>
      <c r="B192" s="10" t="s">
        <v>1552</v>
      </c>
      <c r="C192" s="80"/>
      <c r="D192" s="10" t="s">
        <v>500</v>
      </c>
      <c r="E192" s="10" t="s">
        <v>169</v>
      </c>
      <c r="F192" s="10" t="s">
        <v>503</v>
      </c>
      <c r="G192" s="10" t="s">
        <v>504</v>
      </c>
      <c r="H192" s="18" t="s">
        <v>22</v>
      </c>
      <c r="I192" s="18" t="s">
        <v>1338</v>
      </c>
      <c r="J192" s="18" t="s">
        <v>1555</v>
      </c>
      <c r="K192" s="10">
        <v>45.6</v>
      </c>
      <c r="L192" s="10">
        <v>79.4</v>
      </c>
      <c r="M192" s="24">
        <f t="shared" si="59"/>
        <v>65.88</v>
      </c>
      <c r="N192" s="24">
        <v>2</v>
      </c>
      <c r="O192" s="10" t="s">
        <v>19</v>
      </c>
      <c r="P192" s="22">
        <f t="shared" si="60"/>
        <v>18.24</v>
      </c>
      <c r="Q192" s="26">
        <f t="shared" si="61"/>
        <v>47.64</v>
      </c>
      <c r="R192" s="27">
        <f t="shared" si="62"/>
        <v>65.88</v>
      </c>
      <c r="S192" s="27">
        <f t="shared" si="63"/>
        <v>0</v>
      </c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spans="1:256" s="4" customFormat="1" ht="19.5" customHeight="1" hidden="1">
      <c r="A193" s="16">
        <v>191</v>
      </c>
      <c r="B193" s="10" t="s">
        <v>1552</v>
      </c>
      <c r="C193" s="80"/>
      <c r="D193" s="10" t="s">
        <v>500</v>
      </c>
      <c r="E193" s="10" t="s">
        <v>169</v>
      </c>
      <c r="F193" s="10" t="s">
        <v>505</v>
      </c>
      <c r="G193" s="10" t="s">
        <v>506</v>
      </c>
      <c r="H193" s="18" t="s">
        <v>22</v>
      </c>
      <c r="I193" s="18" t="s">
        <v>1413</v>
      </c>
      <c r="J193" s="18" t="s">
        <v>1556</v>
      </c>
      <c r="K193" s="10">
        <v>44.8</v>
      </c>
      <c r="L193" s="10">
        <v>79.1</v>
      </c>
      <c r="M193" s="24">
        <f t="shared" si="59"/>
        <v>65.38</v>
      </c>
      <c r="N193" s="24">
        <v>3</v>
      </c>
      <c r="O193" s="10" t="s">
        <v>19</v>
      </c>
      <c r="P193" s="22">
        <f t="shared" si="60"/>
        <v>17.92</v>
      </c>
      <c r="Q193" s="26">
        <f t="shared" si="61"/>
        <v>47.46</v>
      </c>
      <c r="R193" s="27">
        <f t="shared" si="62"/>
        <v>65.38</v>
      </c>
      <c r="S193" s="27">
        <f t="shared" si="63"/>
        <v>0</v>
      </c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</row>
    <row r="194" spans="1:256" s="4" customFormat="1" ht="19.5" customHeight="1" hidden="1">
      <c r="A194" s="16">
        <v>192</v>
      </c>
      <c r="B194" s="10" t="s">
        <v>1552</v>
      </c>
      <c r="C194" s="80"/>
      <c r="D194" s="10" t="s">
        <v>500</v>
      </c>
      <c r="E194" s="10" t="s">
        <v>169</v>
      </c>
      <c r="F194" s="10" t="s">
        <v>511</v>
      </c>
      <c r="G194" s="10" t="s">
        <v>512</v>
      </c>
      <c r="H194" s="18" t="s">
        <v>22</v>
      </c>
      <c r="I194" s="18" t="s">
        <v>1338</v>
      </c>
      <c r="J194" s="18" t="s">
        <v>1557</v>
      </c>
      <c r="K194" s="10">
        <v>42.4</v>
      </c>
      <c r="L194" s="10" t="s">
        <v>1407</v>
      </c>
      <c r="M194" s="24" t="e">
        <f t="shared" si="59"/>
        <v>#VALUE!</v>
      </c>
      <c r="N194" s="10" t="s">
        <v>1407</v>
      </c>
      <c r="O194" s="10" t="s">
        <v>19</v>
      </c>
      <c r="P194" s="22">
        <f t="shared" si="60"/>
        <v>16.96</v>
      </c>
      <c r="Q194" s="26" t="e">
        <f t="shared" si="61"/>
        <v>#VALUE!</v>
      </c>
      <c r="R194" s="27" t="e">
        <f t="shared" si="62"/>
        <v>#VALUE!</v>
      </c>
      <c r="S194" s="27" t="e">
        <f t="shared" si="63"/>
        <v>#VALUE!</v>
      </c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spans="1:256" s="4" customFormat="1" ht="19.5" customHeight="1" hidden="1">
      <c r="A195" s="16">
        <v>193</v>
      </c>
      <c r="B195" s="10" t="s">
        <v>1552</v>
      </c>
      <c r="C195" s="80"/>
      <c r="D195" s="10" t="s">
        <v>500</v>
      </c>
      <c r="E195" s="10" t="s">
        <v>169</v>
      </c>
      <c r="F195" s="10" t="s">
        <v>509</v>
      </c>
      <c r="G195" s="10" t="s">
        <v>510</v>
      </c>
      <c r="H195" s="18" t="s">
        <v>22</v>
      </c>
      <c r="I195" s="18" t="s">
        <v>1338</v>
      </c>
      <c r="J195" s="18" t="s">
        <v>1558</v>
      </c>
      <c r="K195" s="10">
        <v>40.8</v>
      </c>
      <c r="L195" s="10">
        <v>66.8</v>
      </c>
      <c r="M195" s="24">
        <f t="shared" si="59"/>
        <v>56.4</v>
      </c>
      <c r="N195" s="24">
        <v>5</v>
      </c>
      <c r="O195" s="10" t="s">
        <v>19</v>
      </c>
      <c r="P195" s="22">
        <f t="shared" si="60"/>
        <v>16.32</v>
      </c>
      <c r="Q195" s="26">
        <f t="shared" si="61"/>
        <v>40.08</v>
      </c>
      <c r="R195" s="27">
        <f t="shared" si="62"/>
        <v>56.4</v>
      </c>
      <c r="S195" s="27">
        <f t="shared" si="63"/>
        <v>0</v>
      </c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 s="4" customFormat="1" ht="19.5" customHeight="1" hidden="1">
      <c r="A196" s="16">
        <v>194</v>
      </c>
      <c r="B196" s="10" t="s">
        <v>1559</v>
      </c>
      <c r="C196" s="80" t="s">
        <v>1560</v>
      </c>
      <c r="D196" s="10" t="s">
        <v>419</v>
      </c>
      <c r="E196" s="10" t="s">
        <v>106</v>
      </c>
      <c r="F196" s="10" t="s">
        <v>420</v>
      </c>
      <c r="G196" s="10" t="s">
        <v>421</v>
      </c>
      <c r="H196" s="18" t="s">
        <v>22</v>
      </c>
      <c r="I196" s="18" t="s">
        <v>1344</v>
      </c>
      <c r="J196" s="18" t="s">
        <v>1561</v>
      </c>
      <c r="K196" s="10">
        <v>65.8</v>
      </c>
      <c r="L196" s="10">
        <v>81</v>
      </c>
      <c r="M196" s="10">
        <f aca="true" t="shared" si="64" ref="M196:M225">(K196*0.5)+(L196*0.5)</f>
        <v>73.4</v>
      </c>
      <c r="N196" s="10">
        <v>1</v>
      </c>
      <c r="O196" s="10" t="s">
        <v>19</v>
      </c>
      <c r="P196" s="22">
        <f aca="true" t="shared" si="65" ref="P196:P225">ROUND(K196*0.5,2)</f>
        <v>32.9</v>
      </c>
      <c r="Q196" s="26">
        <f aca="true" t="shared" si="66" ref="Q196:Q225">ROUND(L196*0.5,2)</f>
        <v>40.5</v>
      </c>
      <c r="R196" s="27">
        <f t="shared" si="62"/>
        <v>73.4</v>
      </c>
      <c r="S196" s="27">
        <f t="shared" si="63"/>
        <v>0</v>
      </c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spans="1:256" s="4" customFormat="1" ht="19.5" customHeight="1" hidden="1">
      <c r="A197" s="16">
        <v>195</v>
      </c>
      <c r="B197" s="10" t="s">
        <v>1559</v>
      </c>
      <c r="C197" s="80"/>
      <c r="D197" s="10" t="s">
        <v>419</v>
      </c>
      <c r="E197" s="10" t="s">
        <v>106</v>
      </c>
      <c r="F197" s="10" t="s">
        <v>422</v>
      </c>
      <c r="G197" s="10" t="s">
        <v>286</v>
      </c>
      <c r="H197" s="18" t="s">
        <v>22</v>
      </c>
      <c r="I197" s="18" t="s">
        <v>1562</v>
      </c>
      <c r="J197" s="18" t="s">
        <v>1563</v>
      </c>
      <c r="K197" s="10">
        <v>62.4</v>
      </c>
      <c r="L197" s="10">
        <v>83.6</v>
      </c>
      <c r="M197" s="10">
        <f t="shared" si="64"/>
        <v>73</v>
      </c>
      <c r="N197" s="10">
        <v>2</v>
      </c>
      <c r="O197" s="10" t="s">
        <v>19</v>
      </c>
      <c r="P197" s="22">
        <f t="shared" si="65"/>
        <v>31.2</v>
      </c>
      <c r="Q197" s="26">
        <f t="shared" si="66"/>
        <v>41.8</v>
      </c>
      <c r="R197" s="27">
        <f t="shared" si="62"/>
        <v>73</v>
      </c>
      <c r="S197" s="27">
        <f t="shared" si="63"/>
        <v>0</v>
      </c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 s="4" customFormat="1" ht="19.5" customHeight="1" hidden="1">
      <c r="A198" s="16">
        <v>196</v>
      </c>
      <c r="B198" s="10" t="s">
        <v>1559</v>
      </c>
      <c r="C198" s="80"/>
      <c r="D198" s="10" t="s">
        <v>419</v>
      </c>
      <c r="E198" s="10" t="s">
        <v>106</v>
      </c>
      <c r="F198" s="10" t="s">
        <v>423</v>
      </c>
      <c r="G198" s="10" t="s">
        <v>424</v>
      </c>
      <c r="H198" s="18" t="s">
        <v>22</v>
      </c>
      <c r="I198" s="18" t="s">
        <v>1564</v>
      </c>
      <c r="J198" s="18" t="s">
        <v>1565</v>
      </c>
      <c r="K198" s="10">
        <v>58.4</v>
      </c>
      <c r="L198" s="10">
        <v>84</v>
      </c>
      <c r="M198" s="10">
        <f t="shared" si="64"/>
        <v>71.2</v>
      </c>
      <c r="N198" s="10">
        <v>3</v>
      </c>
      <c r="O198" s="10" t="s">
        <v>19</v>
      </c>
      <c r="P198" s="22">
        <f t="shared" si="65"/>
        <v>29.2</v>
      </c>
      <c r="Q198" s="26">
        <f t="shared" si="66"/>
        <v>42</v>
      </c>
      <c r="R198" s="27">
        <f t="shared" si="62"/>
        <v>71.2</v>
      </c>
      <c r="S198" s="27">
        <f t="shared" si="63"/>
        <v>0</v>
      </c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</row>
    <row r="199" spans="1:256" s="4" customFormat="1" ht="19.5" customHeight="1" hidden="1">
      <c r="A199" s="16">
        <v>197</v>
      </c>
      <c r="B199" s="10" t="s">
        <v>1559</v>
      </c>
      <c r="C199" s="80"/>
      <c r="D199" s="10" t="s">
        <v>419</v>
      </c>
      <c r="E199" s="10" t="s">
        <v>106</v>
      </c>
      <c r="F199" s="10" t="s">
        <v>445</v>
      </c>
      <c r="G199" s="10" t="s">
        <v>446</v>
      </c>
      <c r="H199" s="18" t="s">
        <v>22</v>
      </c>
      <c r="I199" s="18" t="s">
        <v>1344</v>
      </c>
      <c r="J199" s="18" t="s">
        <v>1566</v>
      </c>
      <c r="K199" s="10">
        <v>57.8</v>
      </c>
      <c r="L199" s="10">
        <v>0</v>
      </c>
      <c r="M199" s="10">
        <f t="shared" si="64"/>
        <v>28.9</v>
      </c>
      <c r="N199" s="10">
        <v>14</v>
      </c>
      <c r="O199" s="10" t="s">
        <v>19</v>
      </c>
      <c r="P199" s="22">
        <f t="shared" si="65"/>
        <v>28.9</v>
      </c>
      <c r="Q199" s="26">
        <f t="shared" si="66"/>
        <v>0</v>
      </c>
      <c r="R199" s="27">
        <f t="shared" si="62"/>
        <v>28.9</v>
      </c>
      <c r="S199" s="27">
        <f t="shared" si="63"/>
        <v>0</v>
      </c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</row>
    <row r="200" spans="1:256" s="4" customFormat="1" ht="19.5" customHeight="1" hidden="1">
      <c r="A200" s="16">
        <v>198</v>
      </c>
      <c r="B200" s="10" t="s">
        <v>1559</v>
      </c>
      <c r="C200" s="80"/>
      <c r="D200" s="10" t="s">
        <v>419</v>
      </c>
      <c r="E200" s="10" t="s">
        <v>106</v>
      </c>
      <c r="F200" s="10" t="s">
        <v>425</v>
      </c>
      <c r="G200" s="10" t="s">
        <v>426</v>
      </c>
      <c r="H200" s="18" t="s">
        <v>22</v>
      </c>
      <c r="I200" s="18" t="s">
        <v>1344</v>
      </c>
      <c r="J200" s="18" t="s">
        <v>1567</v>
      </c>
      <c r="K200" s="10">
        <v>57.8</v>
      </c>
      <c r="L200" s="10">
        <v>81.6</v>
      </c>
      <c r="M200" s="10">
        <f t="shared" si="64"/>
        <v>69.69999999999999</v>
      </c>
      <c r="N200" s="10">
        <v>4</v>
      </c>
      <c r="O200" s="10" t="s">
        <v>19</v>
      </c>
      <c r="P200" s="22">
        <f t="shared" si="65"/>
        <v>28.9</v>
      </c>
      <c r="Q200" s="26">
        <f t="shared" si="66"/>
        <v>40.8</v>
      </c>
      <c r="R200" s="27">
        <f t="shared" si="62"/>
        <v>69.69999999999999</v>
      </c>
      <c r="S200" s="27">
        <f t="shared" si="63"/>
        <v>0</v>
      </c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 s="28"/>
      <c r="IR200" s="28"/>
      <c r="IS200" s="28"/>
      <c r="IT200" s="28"/>
      <c r="IU200" s="28"/>
      <c r="IV200" s="28"/>
    </row>
    <row r="201" spans="1:256" s="4" customFormat="1" ht="19.5" customHeight="1" hidden="1">
      <c r="A201" s="16">
        <v>199</v>
      </c>
      <c r="B201" s="10" t="s">
        <v>1559</v>
      </c>
      <c r="C201" s="80"/>
      <c r="D201" s="10" t="s">
        <v>419</v>
      </c>
      <c r="E201" s="10" t="s">
        <v>106</v>
      </c>
      <c r="F201" s="10" t="s">
        <v>429</v>
      </c>
      <c r="G201" s="10" t="s">
        <v>430</v>
      </c>
      <c r="H201" s="18" t="s">
        <v>22</v>
      </c>
      <c r="I201" s="18" t="s">
        <v>1371</v>
      </c>
      <c r="J201" s="18" t="s">
        <v>1568</v>
      </c>
      <c r="K201" s="10">
        <v>57.6</v>
      </c>
      <c r="L201" s="10">
        <v>77.4</v>
      </c>
      <c r="M201" s="10">
        <f t="shared" si="64"/>
        <v>67.5</v>
      </c>
      <c r="N201" s="10">
        <v>6</v>
      </c>
      <c r="O201" s="10" t="s">
        <v>19</v>
      </c>
      <c r="P201" s="22">
        <f t="shared" si="65"/>
        <v>28.8</v>
      </c>
      <c r="Q201" s="26">
        <f t="shared" si="66"/>
        <v>38.7</v>
      </c>
      <c r="R201" s="27">
        <f t="shared" si="62"/>
        <v>67.5</v>
      </c>
      <c r="S201" s="27">
        <f t="shared" si="63"/>
        <v>0</v>
      </c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</row>
    <row r="202" spans="1:256" s="4" customFormat="1" ht="19.5" customHeight="1" hidden="1">
      <c r="A202" s="16">
        <v>200</v>
      </c>
      <c r="B202" s="10" t="s">
        <v>1559</v>
      </c>
      <c r="C202" s="80"/>
      <c r="D202" s="10" t="s">
        <v>419</v>
      </c>
      <c r="E202" s="10" t="s">
        <v>106</v>
      </c>
      <c r="F202" s="10" t="s">
        <v>447</v>
      </c>
      <c r="G202" s="10" t="s">
        <v>259</v>
      </c>
      <c r="H202" s="18" t="s">
        <v>22</v>
      </c>
      <c r="I202" s="18" t="s">
        <v>1338</v>
      </c>
      <c r="J202" s="18" t="s">
        <v>1569</v>
      </c>
      <c r="K202" s="10">
        <v>57</v>
      </c>
      <c r="L202" s="10">
        <v>0</v>
      </c>
      <c r="M202" s="10">
        <f t="shared" si="64"/>
        <v>28.5</v>
      </c>
      <c r="N202" s="10">
        <v>15</v>
      </c>
      <c r="O202" s="10" t="s">
        <v>19</v>
      </c>
      <c r="P202" s="22">
        <f t="shared" si="65"/>
        <v>28.5</v>
      </c>
      <c r="Q202" s="26">
        <f t="shared" si="66"/>
        <v>0</v>
      </c>
      <c r="R202" s="27">
        <f t="shared" si="62"/>
        <v>28.5</v>
      </c>
      <c r="S202" s="27">
        <f t="shared" si="63"/>
        <v>0</v>
      </c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</row>
    <row r="203" spans="1:256" s="4" customFormat="1" ht="19.5" customHeight="1" hidden="1">
      <c r="A203" s="16">
        <v>201</v>
      </c>
      <c r="B203" s="10" t="s">
        <v>1559</v>
      </c>
      <c r="C203" s="80"/>
      <c r="D203" s="10" t="s">
        <v>419</v>
      </c>
      <c r="E203" s="10" t="s">
        <v>106</v>
      </c>
      <c r="F203" s="10" t="s">
        <v>448</v>
      </c>
      <c r="G203" s="10" t="s">
        <v>449</v>
      </c>
      <c r="H203" s="18" t="s">
        <v>22</v>
      </c>
      <c r="I203" s="18" t="s">
        <v>1338</v>
      </c>
      <c r="J203" s="18" t="s">
        <v>1570</v>
      </c>
      <c r="K203" s="10">
        <v>54.4</v>
      </c>
      <c r="L203" s="10">
        <v>0</v>
      </c>
      <c r="M203" s="10">
        <f t="shared" si="64"/>
        <v>27.2</v>
      </c>
      <c r="N203" s="10">
        <v>16</v>
      </c>
      <c r="O203" s="10" t="s">
        <v>19</v>
      </c>
      <c r="P203" s="22">
        <f t="shared" si="65"/>
        <v>27.2</v>
      </c>
      <c r="Q203" s="26">
        <f t="shared" si="66"/>
        <v>0</v>
      </c>
      <c r="R203" s="27">
        <f t="shared" si="62"/>
        <v>27.2</v>
      </c>
      <c r="S203" s="27">
        <f t="shared" si="63"/>
        <v>0</v>
      </c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</row>
    <row r="204" spans="1:256" s="4" customFormat="1" ht="19.5" customHeight="1" hidden="1">
      <c r="A204" s="16">
        <v>202</v>
      </c>
      <c r="B204" s="10" t="s">
        <v>1559</v>
      </c>
      <c r="C204" s="80"/>
      <c r="D204" s="10" t="s">
        <v>419</v>
      </c>
      <c r="E204" s="10" t="s">
        <v>106</v>
      </c>
      <c r="F204" s="10" t="s">
        <v>427</v>
      </c>
      <c r="G204" s="10" t="s">
        <v>428</v>
      </c>
      <c r="H204" s="18" t="s">
        <v>22</v>
      </c>
      <c r="I204" s="18" t="s">
        <v>1338</v>
      </c>
      <c r="J204" s="18" t="s">
        <v>1571</v>
      </c>
      <c r="K204" s="10">
        <v>53.8</v>
      </c>
      <c r="L204" s="10">
        <v>81.8</v>
      </c>
      <c r="M204" s="10">
        <f t="shared" si="64"/>
        <v>67.8</v>
      </c>
      <c r="N204" s="10">
        <v>5</v>
      </c>
      <c r="O204" s="10" t="s">
        <v>19</v>
      </c>
      <c r="P204" s="22">
        <f t="shared" si="65"/>
        <v>26.9</v>
      </c>
      <c r="Q204" s="26">
        <f t="shared" si="66"/>
        <v>40.9</v>
      </c>
      <c r="R204" s="27">
        <f t="shared" si="62"/>
        <v>67.8</v>
      </c>
      <c r="S204" s="27">
        <f t="shared" si="63"/>
        <v>0</v>
      </c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</row>
    <row r="205" spans="1:256" s="4" customFormat="1" ht="19.5" customHeight="1" hidden="1">
      <c r="A205" s="16">
        <v>203</v>
      </c>
      <c r="B205" s="10" t="s">
        <v>1559</v>
      </c>
      <c r="C205" s="80"/>
      <c r="D205" s="10" t="s">
        <v>419</v>
      </c>
      <c r="E205" s="10" t="s">
        <v>106</v>
      </c>
      <c r="F205" s="10" t="s">
        <v>450</v>
      </c>
      <c r="G205" s="10" t="s">
        <v>451</v>
      </c>
      <c r="H205" s="18" t="s">
        <v>22</v>
      </c>
      <c r="I205" s="18" t="s">
        <v>1371</v>
      </c>
      <c r="J205" s="18" t="s">
        <v>1572</v>
      </c>
      <c r="K205" s="10">
        <v>53.8</v>
      </c>
      <c r="L205" s="10">
        <v>0</v>
      </c>
      <c r="M205" s="10">
        <f t="shared" si="64"/>
        <v>26.9</v>
      </c>
      <c r="N205" s="10">
        <v>17</v>
      </c>
      <c r="O205" s="10" t="s">
        <v>19</v>
      </c>
      <c r="P205" s="22">
        <f t="shared" si="65"/>
        <v>26.9</v>
      </c>
      <c r="Q205" s="26">
        <f t="shared" si="66"/>
        <v>0</v>
      </c>
      <c r="R205" s="27">
        <f t="shared" si="62"/>
        <v>26.9</v>
      </c>
      <c r="S205" s="27">
        <f t="shared" si="63"/>
        <v>0</v>
      </c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</row>
    <row r="206" spans="1:256" s="4" customFormat="1" ht="19.5" customHeight="1" hidden="1">
      <c r="A206" s="16">
        <v>204</v>
      </c>
      <c r="B206" s="10" t="s">
        <v>1559</v>
      </c>
      <c r="C206" s="80"/>
      <c r="D206" s="10" t="s">
        <v>419</v>
      </c>
      <c r="E206" s="10" t="s">
        <v>106</v>
      </c>
      <c r="F206" s="10" t="s">
        <v>431</v>
      </c>
      <c r="G206" s="10" t="s">
        <v>432</v>
      </c>
      <c r="H206" s="18" t="s">
        <v>22</v>
      </c>
      <c r="I206" s="18" t="s">
        <v>1338</v>
      </c>
      <c r="J206" s="18" t="s">
        <v>1573</v>
      </c>
      <c r="K206" s="10">
        <v>53.6</v>
      </c>
      <c r="L206" s="10">
        <v>77.6</v>
      </c>
      <c r="M206" s="10">
        <f t="shared" si="64"/>
        <v>65.6</v>
      </c>
      <c r="N206" s="10">
        <v>7</v>
      </c>
      <c r="O206" s="10" t="s">
        <v>19</v>
      </c>
      <c r="P206" s="22">
        <f t="shared" si="65"/>
        <v>26.8</v>
      </c>
      <c r="Q206" s="26">
        <f t="shared" si="66"/>
        <v>38.8</v>
      </c>
      <c r="R206" s="27">
        <f t="shared" si="62"/>
        <v>65.6</v>
      </c>
      <c r="S206" s="27">
        <f t="shared" si="63"/>
        <v>0</v>
      </c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</row>
    <row r="207" spans="1:256" s="4" customFormat="1" ht="19.5" customHeight="1" hidden="1">
      <c r="A207" s="16">
        <v>205</v>
      </c>
      <c r="B207" s="10" t="s">
        <v>1559</v>
      </c>
      <c r="C207" s="80"/>
      <c r="D207" s="10" t="s">
        <v>419</v>
      </c>
      <c r="E207" s="10" t="s">
        <v>106</v>
      </c>
      <c r="F207" s="10" t="s">
        <v>433</v>
      </c>
      <c r="G207" s="10" t="s">
        <v>434</v>
      </c>
      <c r="H207" s="18" t="s">
        <v>22</v>
      </c>
      <c r="I207" s="18" t="s">
        <v>1338</v>
      </c>
      <c r="J207" s="18" t="s">
        <v>1574</v>
      </c>
      <c r="K207" s="10">
        <v>52.8</v>
      </c>
      <c r="L207" s="10">
        <v>77.2</v>
      </c>
      <c r="M207" s="10">
        <f t="shared" si="64"/>
        <v>65</v>
      </c>
      <c r="N207" s="10">
        <v>8</v>
      </c>
      <c r="O207" s="10" t="s">
        <v>19</v>
      </c>
      <c r="P207" s="22">
        <f t="shared" si="65"/>
        <v>26.4</v>
      </c>
      <c r="Q207" s="26">
        <f t="shared" si="66"/>
        <v>38.6</v>
      </c>
      <c r="R207" s="27">
        <f t="shared" si="62"/>
        <v>65</v>
      </c>
      <c r="S207" s="27">
        <f t="shared" si="63"/>
        <v>0</v>
      </c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</row>
    <row r="208" spans="1:256" s="4" customFormat="1" ht="19.5" customHeight="1" hidden="1">
      <c r="A208" s="16">
        <v>206</v>
      </c>
      <c r="B208" s="10" t="s">
        <v>1559</v>
      </c>
      <c r="C208" s="80"/>
      <c r="D208" s="10" t="s">
        <v>419</v>
      </c>
      <c r="E208" s="10" t="s">
        <v>106</v>
      </c>
      <c r="F208" s="10" t="s">
        <v>452</v>
      </c>
      <c r="G208" s="10" t="s">
        <v>453</v>
      </c>
      <c r="H208" s="18" t="s">
        <v>22</v>
      </c>
      <c r="I208" s="18" t="s">
        <v>1340</v>
      </c>
      <c r="J208" s="18" t="s">
        <v>1575</v>
      </c>
      <c r="K208" s="10">
        <v>52.2</v>
      </c>
      <c r="L208" s="10">
        <v>0</v>
      </c>
      <c r="M208" s="10">
        <f t="shared" si="64"/>
        <v>26.1</v>
      </c>
      <c r="N208" s="10">
        <v>18</v>
      </c>
      <c r="O208" s="10" t="s">
        <v>19</v>
      </c>
      <c r="P208" s="22">
        <f t="shared" si="65"/>
        <v>26.1</v>
      </c>
      <c r="Q208" s="26">
        <f t="shared" si="66"/>
        <v>0</v>
      </c>
      <c r="R208" s="27">
        <f t="shared" si="62"/>
        <v>26.1</v>
      </c>
      <c r="S208" s="27">
        <f t="shared" si="63"/>
        <v>0</v>
      </c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</row>
    <row r="209" spans="1:256" s="4" customFormat="1" ht="19.5" customHeight="1" hidden="1">
      <c r="A209" s="16">
        <v>207</v>
      </c>
      <c r="B209" s="10" t="s">
        <v>1559</v>
      </c>
      <c r="C209" s="80"/>
      <c r="D209" s="10" t="s">
        <v>419</v>
      </c>
      <c r="E209" s="10" t="s">
        <v>106</v>
      </c>
      <c r="F209" s="10" t="s">
        <v>454</v>
      </c>
      <c r="G209" s="10" t="s">
        <v>455</v>
      </c>
      <c r="H209" s="18" t="s">
        <v>22</v>
      </c>
      <c r="I209" s="18" t="s">
        <v>1338</v>
      </c>
      <c r="J209" s="18" t="s">
        <v>1576</v>
      </c>
      <c r="K209" s="10">
        <v>52</v>
      </c>
      <c r="L209" s="10">
        <v>0</v>
      </c>
      <c r="M209" s="10">
        <f t="shared" si="64"/>
        <v>26</v>
      </c>
      <c r="N209" s="10">
        <v>19</v>
      </c>
      <c r="O209" s="10" t="s">
        <v>19</v>
      </c>
      <c r="P209" s="22">
        <f t="shared" si="65"/>
        <v>26</v>
      </c>
      <c r="Q209" s="26">
        <f t="shared" si="66"/>
        <v>0</v>
      </c>
      <c r="R209" s="27">
        <f t="shared" si="62"/>
        <v>26</v>
      </c>
      <c r="S209" s="27">
        <f t="shared" si="63"/>
        <v>0</v>
      </c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  <c r="IU209" s="28"/>
      <c r="IV209" s="28"/>
    </row>
    <row r="210" spans="1:256" s="4" customFormat="1" ht="19.5" customHeight="1" hidden="1">
      <c r="A210" s="16">
        <v>208</v>
      </c>
      <c r="B210" s="10" t="s">
        <v>1559</v>
      </c>
      <c r="C210" s="80"/>
      <c r="D210" s="10" t="s">
        <v>419</v>
      </c>
      <c r="E210" s="10" t="s">
        <v>106</v>
      </c>
      <c r="F210" s="10" t="s">
        <v>439</v>
      </c>
      <c r="G210" s="10" t="s">
        <v>440</v>
      </c>
      <c r="H210" s="18" t="s">
        <v>22</v>
      </c>
      <c r="I210" s="18" t="s">
        <v>1344</v>
      </c>
      <c r="J210" s="18" t="s">
        <v>1577</v>
      </c>
      <c r="K210" s="10">
        <v>51.4</v>
      </c>
      <c r="L210" s="10">
        <v>73.8</v>
      </c>
      <c r="M210" s="10">
        <f t="shared" si="64"/>
        <v>62.599999999999994</v>
      </c>
      <c r="N210" s="10">
        <v>11</v>
      </c>
      <c r="O210" s="10" t="s">
        <v>19</v>
      </c>
      <c r="P210" s="22">
        <f t="shared" si="65"/>
        <v>25.7</v>
      </c>
      <c r="Q210" s="26">
        <f t="shared" si="66"/>
        <v>36.9</v>
      </c>
      <c r="R210" s="27">
        <f t="shared" si="62"/>
        <v>62.599999999999994</v>
      </c>
      <c r="S210" s="27">
        <f t="shared" si="63"/>
        <v>0</v>
      </c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</row>
    <row r="211" spans="1:256" s="4" customFormat="1" ht="19.5" customHeight="1" hidden="1">
      <c r="A211" s="16">
        <v>209</v>
      </c>
      <c r="B211" s="10" t="s">
        <v>1559</v>
      </c>
      <c r="C211" s="80"/>
      <c r="D211" s="10" t="s">
        <v>419</v>
      </c>
      <c r="E211" s="10" t="s">
        <v>106</v>
      </c>
      <c r="F211" s="10" t="s">
        <v>456</v>
      </c>
      <c r="G211" s="10" t="s">
        <v>457</v>
      </c>
      <c r="H211" s="18" t="s">
        <v>22</v>
      </c>
      <c r="I211" s="18" t="s">
        <v>1413</v>
      </c>
      <c r="J211" s="18" t="s">
        <v>1578</v>
      </c>
      <c r="K211" s="10">
        <v>51.4</v>
      </c>
      <c r="L211" s="10">
        <v>0</v>
      </c>
      <c r="M211" s="10">
        <f t="shared" si="64"/>
        <v>25.7</v>
      </c>
      <c r="N211" s="10">
        <v>20</v>
      </c>
      <c r="O211" s="10" t="s">
        <v>19</v>
      </c>
      <c r="P211" s="22">
        <f t="shared" si="65"/>
        <v>25.7</v>
      </c>
      <c r="Q211" s="26">
        <f t="shared" si="66"/>
        <v>0</v>
      </c>
      <c r="R211" s="27">
        <f t="shared" si="62"/>
        <v>25.7</v>
      </c>
      <c r="S211" s="27">
        <f t="shared" si="63"/>
        <v>0</v>
      </c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spans="1:256" s="4" customFormat="1" ht="19.5" customHeight="1" hidden="1">
      <c r="A212" s="16">
        <v>210</v>
      </c>
      <c r="B212" s="10" t="s">
        <v>1559</v>
      </c>
      <c r="C212" s="80"/>
      <c r="D212" s="10" t="s">
        <v>419</v>
      </c>
      <c r="E212" s="10" t="s">
        <v>106</v>
      </c>
      <c r="F212" s="10" t="s">
        <v>458</v>
      </c>
      <c r="G212" s="10" t="s">
        <v>459</v>
      </c>
      <c r="H212" s="18" t="s">
        <v>22</v>
      </c>
      <c r="I212" s="18" t="s">
        <v>1579</v>
      </c>
      <c r="J212" s="18" t="s">
        <v>1580</v>
      </c>
      <c r="K212" s="10">
        <v>51.2</v>
      </c>
      <c r="L212" s="10">
        <v>0</v>
      </c>
      <c r="M212" s="10">
        <f t="shared" si="64"/>
        <v>25.6</v>
      </c>
      <c r="N212" s="10">
        <v>21</v>
      </c>
      <c r="O212" s="10" t="s">
        <v>19</v>
      </c>
      <c r="P212" s="22">
        <f t="shared" si="65"/>
        <v>25.6</v>
      </c>
      <c r="Q212" s="26">
        <f t="shared" si="66"/>
        <v>0</v>
      </c>
      <c r="R212" s="27">
        <f t="shared" si="62"/>
        <v>25.6</v>
      </c>
      <c r="S212" s="27">
        <f t="shared" si="63"/>
        <v>0</v>
      </c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spans="1:256" s="4" customFormat="1" ht="19.5" customHeight="1" hidden="1">
      <c r="A213" s="16">
        <v>211</v>
      </c>
      <c r="B213" s="10" t="s">
        <v>1559</v>
      </c>
      <c r="C213" s="80"/>
      <c r="D213" s="10" t="s">
        <v>419</v>
      </c>
      <c r="E213" s="10" t="s">
        <v>106</v>
      </c>
      <c r="F213" s="10" t="s">
        <v>460</v>
      </c>
      <c r="G213" s="10" t="s">
        <v>461</v>
      </c>
      <c r="H213" s="18" t="s">
        <v>22</v>
      </c>
      <c r="I213" s="18" t="s">
        <v>1338</v>
      </c>
      <c r="J213" s="18" t="s">
        <v>1581</v>
      </c>
      <c r="K213" s="10">
        <v>51.2</v>
      </c>
      <c r="L213" s="10">
        <v>0</v>
      </c>
      <c r="M213" s="10">
        <f t="shared" si="64"/>
        <v>25.6</v>
      </c>
      <c r="N213" s="10">
        <v>22</v>
      </c>
      <c r="O213" s="10" t="s">
        <v>19</v>
      </c>
      <c r="P213" s="22">
        <f t="shared" si="65"/>
        <v>25.6</v>
      </c>
      <c r="Q213" s="26">
        <f t="shared" si="66"/>
        <v>0</v>
      </c>
      <c r="R213" s="27">
        <f t="shared" si="62"/>
        <v>25.6</v>
      </c>
      <c r="S213" s="27">
        <f t="shared" si="63"/>
        <v>0</v>
      </c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256" s="4" customFormat="1" ht="19.5" customHeight="1" hidden="1">
      <c r="A214" s="16">
        <v>212</v>
      </c>
      <c r="B214" s="10" t="s">
        <v>1559</v>
      </c>
      <c r="C214" s="80"/>
      <c r="D214" s="10" t="s">
        <v>419</v>
      </c>
      <c r="E214" s="10" t="s">
        <v>106</v>
      </c>
      <c r="F214" s="10" t="s">
        <v>441</v>
      </c>
      <c r="G214" s="10" t="s">
        <v>442</v>
      </c>
      <c r="H214" s="18" t="s">
        <v>22</v>
      </c>
      <c r="I214" s="18" t="s">
        <v>1344</v>
      </c>
      <c r="J214" s="18" t="s">
        <v>1582</v>
      </c>
      <c r="K214" s="10">
        <v>50.6</v>
      </c>
      <c r="L214" s="10">
        <v>73.2</v>
      </c>
      <c r="M214" s="10">
        <f t="shared" si="64"/>
        <v>61.900000000000006</v>
      </c>
      <c r="N214" s="10">
        <v>12</v>
      </c>
      <c r="O214" s="10" t="s">
        <v>19</v>
      </c>
      <c r="P214" s="22">
        <f t="shared" si="65"/>
        <v>25.3</v>
      </c>
      <c r="Q214" s="26">
        <f t="shared" si="66"/>
        <v>36.6</v>
      </c>
      <c r="R214" s="27">
        <f t="shared" si="62"/>
        <v>61.900000000000006</v>
      </c>
      <c r="S214" s="27">
        <f t="shared" si="63"/>
        <v>0</v>
      </c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  <row r="215" spans="1:256" s="4" customFormat="1" ht="19.5" customHeight="1" hidden="1">
      <c r="A215" s="16">
        <v>213</v>
      </c>
      <c r="B215" s="10" t="s">
        <v>1559</v>
      </c>
      <c r="C215" s="80"/>
      <c r="D215" s="10" t="s">
        <v>419</v>
      </c>
      <c r="E215" s="10" t="s">
        <v>106</v>
      </c>
      <c r="F215" s="10" t="s">
        <v>435</v>
      </c>
      <c r="G215" s="10" t="s">
        <v>436</v>
      </c>
      <c r="H215" s="18" t="s">
        <v>22</v>
      </c>
      <c r="I215" s="18" t="s">
        <v>1338</v>
      </c>
      <c r="J215" s="18" t="s">
        <v>1583</v>
      </c>
      <c r="K215" s="10">
        <v>50.4</v>
      </c>
      <c r="L215" s="10">
        <v>77.2</v>
      </c>
      <c r="M215" s="10">
        <f t="shared" si="64"/>
        <v>63.8</v>
      </c>
      <c r="N215" s="10">
        <v>9</v>
      </c>
      <c r="O215" s="10" t="s">
        <v>19</v>
      </c>
      <c r="P215" s="22">
        <f t="shared" si="65"/>
        <v>25.2</v>
      </c>
      <c r="Q215" s="26">
        <f t="shared" si="66"/>
        <v>38.6</v>
      </c>
      <c r="R215" s="27">
        <f t="shared" si="62"/>
        <v>63.8</v>
      </c>
      <c r="S215" s="27">
        <f t="shared" si="63"/>
        <v>0</v>
      </c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</row>
    <row r="216" spans="1:256" s="4" customFormat="1" ht="19.5" customHeight="1" hidden="1">
      <c r="A216" s="16">
        <v>214</v>
      </c>
      <c r="B216" s="10" t="s">
        <v>1559</v>
      </c>
      <c r="C216" s="80"/>
      <c r="D216" s="10" t="s">
        <v>419</v>
      </c>
      <c r="E216" s="10" t="s">
        <v>106</v>
      </c>
      <c r="F216" s="10" t="s">
        <v>443</v>
      </c>
      <c r="G216" s="10" t="s">
        <v>444</v>
      </c>
      <c r="H216" s="18" t="s">
        <v>22</v>
      </c>
      <c r="I216" s="18" t="s">
        <v>1338</v>
      </c>
      <c r="J216" s="18" t="s">
        <v>1584</v>
      </c>
      <c r="K216" s="10">
        <v>49.6</v>
      </c>
      <c r="L216" s="10">
        <v>72.6</v>
      </c>
      <c r="M216" s="10">
        <f t="shared" si="64"/>
        <v>61.099999999999994</v>
      </c>
      <c r="N216" s="10">
        <v>13</v>
      </c>
      <c r="O216" s="10" t="s">
        <v>19</v>
      </c>
      <c r="P216" s="22">
        <f t="shared" si="65"/>
        <v>24.8</v>
      </c>
      <c r="Q216" s="26">
        <f t="shared" si="66"/>
        <v>36.3</v>
      </c>
      <c r="R216" s="27">
        <f t="shared" si="62"/>
        <v>61.099999999999994</v>
      </c>
      <c r="S216" s="27">
        <f t="shared" si="63"/>
        <v>0</v>
      </c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</row>
    <row r="217" spans="1:256" s="4" customFormat="1" ht="19.5" customHeight="1" hidden="1">
      <c r="A217" s="16">
        <v>215</v>
      </c>
      <c r="B217" s="10" t="s">
        <v>1559</v>
      </c>
      <c r="C217" s="80"/>
      <c r="D217" s="10" t="s">
        <v>419</v>
      </c>
      <c r="E217" s="10" t="s">
        <v>106</v>
      </c>
      <c r="F217" s="10" t="s">
        <v>462</v>
      </c>
      <c r="G217" s="10" t="s">
        <v>463</v>
      </c>
      <c r="H217" s="18" t="s">
        <v>22</v>
      </c>
      <c r="I217" s="18" t="s">
        <v>1338</v>
      </c>
      <c r="J217" s="18" t="s">
        <v>1585</v>
      </c>
      <c r="K217" s="10">
        <v>49.6</v>
      </c>
      <c r="L217" s="10">
        <v>0</v>
      </c>
      <c r="M217" s="10">
        <f t="shared" si="64"/>
        <v>24.8</v>
      </c>
      <c r="N217" s="10">
        <v>23</v>
      </c>
      <c r="O217" s="10" t="s">
        <v>19</v>
      </c>
      <c r="P217" s="22">
        <f t="shared" si="65"/>
        <v>24.8</v>
      </c>
      <c r="Q217" s="26">
        <f t="shared" si="66"/>
        <v>0</v>
      </c>
      <c r="R217" s="27">
        <f t="shared" si="62"/>
        <v>24.8</v>
      </c>
      <c r="S217" s="27">
        <f t="shared" si="63"/>
        <v>0</v>
      </c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spans="1:256" s="4" customFormat="1" ht="19.5" customHeight="1" hidden="1">
      <c r="A218" s="16">
        <v>216</v>
      </c>
      <c r="B218" s="10" t="s">
        <v>1559</v>
      </c>
      <c r="C218" s="80"/>
      <c r="D218" s="10" t="s">
        <v>419</v>
      </c>
      <c r="E218" s="10" t="s">
        <v>106</v>
      </c>
      <c r="F218" s="10" t="s">
        <v>464</v>
      </c>
      <c r="G218" s="10" t="s">
        <v>465</v>
      </c>
      <c r="H218" s="18" t="s">
        <v>22</v>
      </c>
      <c r="I218" s="18" t="s">
        <v>1338</v>
      </c>
      <c r="J218" s="18" t="s">
        <v>1586</v>
      </c>
      <c r="K218" s="10">
        <v>49.6</v>
      </c>
      <c r="L218" s="10">
        <v>0</v>
      </c>
      <c r="M218" s="10">
        <f t="shared" si="64"/>
        <v>24.8</v>
      </c>
      <c r="N218" s="10">
        <v>24</v>
      </c>
      <c r="O218" s="10" t="s">
        <v>19</v>
      </c>
      <c r="P218" s="22">
        <f t="shared" si="65"/>
        <v>24.8</v>
      </c>
      <c r="Q218" s="26">
        <f t="shared" si="66"/>
        <v>0</v>
      </c>
      <c r="R218" s="27">
        <f t="shared" si="62"/>
        <v>24.8</v>
      </c>
      <c r="S218" s="27">
        <f t="shared" si="63"/>
        <v>0</v>
      </c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256" s="4" customFormat="1" ht="19.5" customHeight="1" hidden="1">
      <c r="A219" s="16">
        <v>217</v>
      </c>
      <c r="B219" s="10" t="s">
        <v>1559</v>
      </c>
      <c r="C219" s="80"/>
      <c r="D219" s="10" t="s">
        <v>419</v>
      </c>
      <c r="E219" s="10" t="s">
        <v>106</v>
      </c>
      <c r="F219" s="10" t="s">
        <v>437</v>
      </c>
      <c r="G219" s="10" t="s">
        <v>438</v>
      </c>
      <c r="H219" s="18" t="s">
        <v>22</v>
      </c>
      <c r="I219" s="18" t="s">
        <v>1344</v>
      </c>
      <c r="J219" s="18" t="s">
        <v>1587</v>
      </c>
      <c r="K219" s="10">
        <v>48.2</v>
      </c>
      <c r="L219" s="10">
        <v>78.8</v>
      </c>
      <c r="M219" s="10">
        <f t="shared" si="64"/>
        <v>63.5</v>
      </c>
      <c r="N219" s="10">
        <v>10</v>
      </c>
      <c r="O219" s="10" t="s">
        <v>19</v>
      </c>
      <c r="P219" s="22">
        <f t="shared" si="65"/>
        <v>24.1</v>
      </c>
      <c r="Q219" s="26">
        <f t="shared" si="66"/>
        <v>39.4</v>
      </c>
      <c r="R219" s="27">
        <f t="shared" si="62"/>
        <v>63.5</v>
      </c>
      <c r="S219" s="27">
        <f t="shared" si="63"/>
        <v>0</v>
      </c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  <c r="IU219" s="28"/>
      <c r="IV219" s="28"/>
    </row>
    <row r="220" spans="1:256" s="4" customFormat="1" ht="19.5" customHeight="1" hidden="1">
      <c r="A220" s="16">
        <v>218</v>
      </c>
      <c r="B220" s="10" t="s">
        <v>1588</v>
      </c>
      <c r="C220" s="77" t="s">
        <v>1589</v>
      </c>
      <c r="D220" s="10" t="s">
        <v>513</v>
      </c>
      <c r="E220" s="10" t="s">
        <v>106</v>
      </c>
      <c r="F220" s="10" t="s">
        <v>524</v>
      </c>
      <c r="G220" s="10" t="s">
        <v>525</v>
      </c>
      <c r="H220" s="18" t="s">
        <v>22</v>
      </c>
      <c r="I220" s="18" t="s">
        <v>1338</v>
      </c>
      <c r="J220" s="18" t="s">
        <v>1590</v>
      </c>
      <c r="K220" s="10">
        <v>62.6</v>
      </c>
      <c r="L220" s="10">
        <v>0</v>
      </c>
      <c r="M220" s="10">
        <f t="shared" si="64"/>
        <v>31.3</v>
      </c>
      <c r="N220" s="10">
        <v>6</v>
      </c>
      <c r="O220" s="10" t="s">
        <v>19</v>
      </c>
      <c r="P220" s="22">
        <f t="shared" si="65"/>
        <v>31.3</v>
      </c>
      <c r="Q220" s="26">
        <f t="shared" si="66"/>
        <v>0</v>
      </c>
      <c r="R220" s="27">
        <f t="shared" si="62"/>
        <v>31.3</v>
      </c>
      <c r="S220" s="27">
        <f t="shared" si="63"/>
        <v>0</v>
      </c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  <c r="IU220" s="28"/>
      <c r="IV220" s="28"/>
    </row>
    <row r="221" spans="1:256" s="4" customFormat="1" ht="19.5" customHeight="1" hidden="1">
      <c r="A221" s="16">
        <v>219</v>
      </c>
      <c r="B221" s="10" t="s">
        <v>1588</v>
      </c>
      <c r="C221" s="78"/>
      <c r="D221" s="10" t="s">
        <v>513</v>
      </c>
      <c r="E221" s="10" t="s">
        <v>106</v>
      </c>
      <c r="F221" s="10" t="s">
        <v>514</v>
      </c>
      <c r="G221" s="10" t="s">
        <v>515</v>
      </c>
      <c r="H221" s="18" t="s">
        <v>22</v>
      </c>
      <c r="I221" s="18" t="s">
        <v>1338</v>
      </c>
      <c r="J221" s="18" t="s">
        <v>1591</v>
      </c>
      <c r="K221" s="10">
        <v>55.2</v>
      </c>
      <c r="L221" s="10">
        <v>86</v>
      </c>
      <c r="M221" s="10">
        <f t="shared" si="64"/>
        <v>70.6</v>
      </c>
      <c r="N221" s="10">
        <v>1</v>
      </c>
      <c r="O221" s="10" t="s">
        <v>19</v>
      </c>
      <c r="P221" s="22">
        <f t="shared" si="65"/>
        <v>27.6</v>
      </c>
      <c r="Q221" s="26">
        <f t="shared" si="66"/>
        <v>43</v>
      </c>
      <c r="R221" s="27">
        <f t="shared" si="62"/>
        <v>70.6</v>
      </c>
      <c r="S221" s="27">
        <f t="shared" si="63"/>
        <v>0</v>
      </c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  <c r="IU221" s="28"/>
      <c r="IV221" s="28"/>
    </row>
    <row r="222" spans="1:256" s="4" customFormat="1" ht="19.5" customHeight="1" hidden="1">
      <c r="A222" s="16">
        <v>220</v>
      </c>
      <c r="B222" s="10" t="s">
        <v>1588</v>
      </c>
      <c r="C222" s="78"/>
      <c r="D222" s="10" t="s">
        <v>513</v>
      </c>
      <c r="E222" s="10" t="s">
        <v>106</v>
      </c>
      <c r="F222" s="10" t="s">
        <v>516</v>
      </c>
      <c r="G222" s="10" t="s">
        <v>517</v>
      </c>
      <c r="H222" s="18" t="s">
        <v>22</v>
      </c>
      <c r="I222" s="18" t="s">
        <v>1338</v>
      </c>
      <c r="J222" s="18" t="s">
        <v>1592</v>
      </c>
      <c r="K222" s="10">
        <v>52.2</v>
      </c>
      <c r="L222" s="10">
        <v>83.8</v>
      </c>
      <c r="M222" s="10">
        <f t="shared" si="64"/>
        <v>68</v>
      </c>
      <c r="N222" s="10">
        <v>2</v>
      </c>
      <c r="O222" s="10" t="s">
        <v>19</v>
      </c>
      <c r="P222" s="22">
        <f t="shared" si="65"/>
        <v>26.1</v>
      </c>
      <c r="Q222" s="26">
        <f t="shared" si="66"/>
        <v>41.9</v>
      </c>
      <c r="R222" s="27">
        <f t="shared" si="62"/>
        <v>68</v>
      </c>
      <c r="S222" s="27">
        <f t="shared" si="63"/>
        <v>0</v>
      </c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  <c r="IU222" s="28"/>
      <c r="IV222" s="28"/>
    </row>
    <row r="223" spans="1:256" s="4" customFormat="1" ht="19.5" customHeight="1" hidden="1">
      <c r="A223" s="16">
        <v>221</v>
      </c>
      <c r="B223" s="10" t="s">
        <v>1588</v>
      </c>
      <c r="C223" s="78"/>
      <c r="D223" s="10" t="s">
        <v>513</v>
      </c>
      <c r="E223" s="10" t="s">
        <v>106</v>
      </c>
      <c r="F223" s="10" t="s">
        <v>520</v>
      </c>
      <c r="G223" s="10" t="s">
        <v>521</v>
      </c>
      <c r="H223" s="18" t="s">
        <v>22</v>
      </c>
      <c r="I223" s="18" t="s">
        <v>1371</v>
      </c>
      <c r="J223" s="18" t="s">
        <v>1593</v>
      </c>
      <c r="K223" s="10">
        <v>51.2</v>
      </c>
      <c r="L223" s="10">
        <v>76</v>
      </c>
      <c r="M223" s="10">
        <f t="shared" si="64"/>
        <v>63.6</v>
      </c>
      <c r="N223" s="10">
        <v>4</v>
      </c>
      <c r="O223" s="10" t="s">
        <v>19</v>
      </c>
      <c r="P223" s="22">
        <f t="shared" si="65"/>
        <v>25.6</v>
      </c>
      <c r="Q223" s="26">
        <f t="shared" si="66"/>
        <v>38</v>
      </c>
      <c r="R223" s="27">
        <f t="shared" si="62"/>
        <v>63.6</v>
      </c>
      <c r="S223" s="27">
        <f t="shared" si="63"/>
        <v>0</v>
      </c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 s="28"/>
      <c r="IR223" s="28"/>
      <c r="IS223" s="28"/>
      <c r="IT223" s="28"/>
      <c r="IU223" s="28"/>
      <c r="IV223" s="28"/>
    </row>
    <row r="224" spans="1:256" s="4" customFormat="1" ht="19.5" customHeight="1" hidden="1">
      <c r="A224" s="16">
        <v>222</v>
      </c>
      <c r="B224" s="10" t="s">
        <v>1588</v>
      </c>
      <c r="C224" s="78"/>
      <c r="D224" s="10" t="s">
        <v>513</v>
      </c>
      <c r="E224" s="10" t="s">
        <v>106</v>
      </c>
      <c r="F224" s="10" t="s">
        <v>522</v>
      </c>
      <c r="G224" s="10" t="s">
        <v>523</v>
      </c>
      <c r="H224" s="18" t="s">
        <v>22</v>
      </c>
      <c r="I224" s="18" t="s">
        <v>1338</v>
      </c>
      <c r="J224" s="18" t="s">
        <v>1594</v>
      </c>
      <c r="K224" s="10">
        <v>50.4</v>
      </c>
      <c r="L224" s="10">
        <v>75.2</v>
      </c>
      <c r="M224" s="10">
        <f t="shared" si="64"/>
        <v>62.8</v>
      </c>
      <c r="N224" s="10">
        <v>5</v>
      </c>
      <c r="O224" s="10" t="s">
        <v>19</v>
      </c>
      <c r="P224" s="22">
        <f t="shared" si="65"/>
        <v>25.2</v>
      </c>
      <c r="Q224" s="26">
        <f t="shared" si="66"/>
        <v>37.6</v>
      </c>
      <c r="R224" s="27">
        <f t="shared" si="62"/>
        <v>62.8</v>
      </c>
      <c r="S224" s="27">
        <f t="shared" si="63"/>
        <v>0</v>
      </c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28"/>
      <c r="IS224" s="28"/>
      <c r="IT224" s="28"/>
      <c r="IU224" s="28"/>
      <c r="IV224" s="28"/>
    </row>
    <row r="225" spans="1:256" s="4" customFormat="1" ht="19.5" customHeight="1" hidden="1">
      <c r="A225" s="16">
        <v>223</v>
      </c>
      <c r="B225" s="10" t="s">
        <v>1588</v>
      </c>
      <c r="C225" s="78"/>
      <c r="D225" s="10" t="s">
        <v>513</v>
      </c>
      <c r="E225" s="10" t="s">
        <v>106</v>
      </c>
      <c r="F225" s="10" t="s">
        <v>518</v>
      </c>
      <c r="G225" s="10" t="s">
        <v>519</v>
      </c>
      <c r="H225" s="18" t="s">
        <v>22</v>
      </c>
      <c r="I225" s="18" t="s">
        <v>1338</v>
      </c>
      <c r="J225" s="18" t="s">
        <v>1595</v>
      </c>
      <c r="K225" s="10">
        <v>49.6</v>
      </c>
      <c r="L225" s="10">
        <v>79.8</v>
      </c>
      <c r="M225" s="10">
        <f t="shared" si="64"/>
        <v>64.7</v>
      </c>
      <c r="N225" s="10">
        <v>3</v>
      </c>
      <c r="O225" s="10" t="s">
        <v>19</v>
      </c>
      <c r="P225" s="22">
        <f t="shared" si="65"/>
        <v>24.8</v>
      </c>
      <c r="Q225" s="26">
        <f t="shared" si="66"/>
        <v>39.9</v>
      </c>
      <c r="R225" s="27">
        <f t="shared" si="62"/>
        <v>64.7</v>
      </c>
      <c r="S225" s="27">
        <f t="shared" si="63"/>
        <v>0</v>
      </c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28"/>
      <c r="IS225" s="28"/>
      <c r="IT225" s="28"/>
      <c r="IU225" s="28"/>
      <c r="IV225" s="28"/>
    </row>
    <row r="226" spans="1:256" s="4" customFormat="1" ht="19.5" customHeight="1" hidden="1">
      <c r="A226" s="16">
        <v>224</v>
      </c>
      <c r="B226" s="10" t="s">
        <v>1596</v>
      </c>
      <c r="C226" s="78"/>
      <c r="D226" s="10" t="s">
        <v>575</v>
      </c>
      <c r="E226" s="10" t="s">
        <v>169</v>
      </c>
      <c r="F226" s="10" t="s">
        <v>576</v>
      </c>
      <c r="G226" s="10" t="s">
        <v>577</v>
      </c>
      <c r="H226" s="18" t="s">
        <v>22</v>
      </c>
      <c r="I226" s="18" t="s">
        <v>1344</v>
      </c>
      <c r="J226" s="18" t="s">
        <v>1597</v>
      </c>
      <c r="K226" s="10">
        <v>47.4</v>
      </c>
      <c r="L226" s="10">
        <v>0</v>
      </c>
      <c r="M226" s="24">
        <f>K226*0.4+L226*0.6</f>
        <v>18.96</v>
      </c>
      <c r="N226" s="10"/>
      <c r="O226" s="10" t="s">
        <v>19</v>
      </c>
      <c r="P226" s="22">
        <f>ROUND(K226*0.4,2)</f>
        <v>18.96</v>
      </c>
      <c r="Q226" s="26">
        <f>ROUND(L226*0.6,2)</f>
        <v>0</v>
      </c>
      <c r="R226" s="27">
        <f aca="true" t="shared" si="67" ref="R226:R232">P226+Q226</f>
        <v>18.96</v>
      </c>
      <c r="S226" s="27">
        <f aca="true" t="shared" si="68" ref="S226:S232">M226-R226</f>
        <v>0</v>
      </c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 s="28"/>
      <c r="IR226" s="28"/>
      <c r="IS226" s="28"/>
      <c r="IT226" s="28"/>
      <c r="IU226" s="28"/>
      <c r="IV226" s="28"/>
    </row>
    <row r="227" spans="1:256" s="4" customFormat="1" ht="19.5" customHeight="1" hidden="1">
      <c r="A227" s="16">
        <v>225</v>
      </c>
      <c r="B227" s="10" t="s">
        <v>1552</v>
      </c>
      <c r="C227" s="78"/>
      <c r="D227" s="10" t="s">
        <v>466</v>
      </c>
      <c r="E227" s="10" t="s">
        <v>106</v>
      </c>
      <c r="F227" s="10" t="s">
        <v>469</v>
      </c>
      <c r="G227" s="10" t="s">
        <v>470</v>
      </c>
      <c r="H227" s="18" t="s">
        <v>22</v>
      </c>
      <c r="I227" s="18" t="s">
        <v>1338</v>
      </c>
      <c r="J227" s="18" t="s">
        <v>1598</v>
      </c>
      <c r="K227" s="10">
        <v>66.6</v>
      </c>
      <c r="L227" s="10">
        <v>80.8</v>
      </c>
      <c r="M227" s="10">
        <f aca="true" t="shared" si="69" ref="M227:M232">(K227*0.5)+(L227*0.5)</f>
        <v>73.69999999999999</v>
      </c>
      <c r="N227" s="10">
        <v>2</v>
      </c>
      <c r="O227" s="10" t="s">
        <v>19</v>
      </c>
      <c r="P227" s="22">
        <f aca="true" t="shared" si="70" ref="P227:P232">ROUND(K227*0.5,2)</f>
        <v>33.3</v>
      </c>
      <c r="Q227" s="26">
        <f aca="true" t="shared" si="71" ref="Q227:Q232">ROUND(L227*0.5,2)</f>
        <v>40.4</v>
      </c>
      <c r="R227" s="27">
        <f t="shared" si="67"/>
        <v>73.69999999999999</v>
      </c>
      <c r="S227" s="27">
        <f t="shared" si="68"/>
        <v>0</v>
      </c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</row>
    <row r="228" spans="1:256" s="4" customFormat="1" ht="19.5" customHeight="1" hidden="1">
      <c r="A228" s="16">
        <v>226</v>
      </c>
      <c r="B228" s="10" t="s">
        <v>1552</v>
      </c>
      <c r="C228" s="78"/>
      <c r="D228" s="10" t="s">
        <v>466</v>
      </c>
      <c r="E228" s="10" t="s">
        <v>106</v>
      </c>
      <c r="F228" s="10" t="s">
        <v>467</v>
      </c>
      <c r="G228" s="10" t="s">
        <v>468</v>
      </c>
      <c r="H228" s="18" t="s">
        <v>22</v>
      </c>
      <c r="I228" s="18" t="s">
        <v>1338</v>
      </c>
      <c r="J228" s="18" t="s">
        <v>1599</v>
      </c>
      <c r="K228" s="10">
        <v>62.4</v>
      </c>
      <c r="L228" s="10">
        <v>89.8</v>
      </c>
      <c r="M228" s="10">
        <f t="shared" si="69"/>
        <v>76.1</v>
      </c>
      <c r="N228" s="10">
        <v>1</v>
      </c>
      <c r="O228" s="10" t="s">
        <v>19</v>
      </c>
      <c r="P228" s="22">
        <f t="shared" si="70"/>
        <v>31.2</v>
      </c>
      <c r="Q228" s="26">
        <f t="shared" si="71"/>
        <v>44.9</v>
      </c>
      <c r="R228" s="27">
        <f t="shared" si="67"/>
        <v>76.1</v>
      </c>
      <c r="S228" s="27">
        <f t="shared" si="68"/>
        <v>0</v>
      </c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  <c r="IU228" s="28"/>
      <c r="IV228" s="28"/>
    </row>
    <row r="229" spans="1:256" s="4" customFormat="1" ht="19.5" customHeight="1" hidden="1">
      <c r="A229" s="16">
        <v>227</v>
      </c>
      <c r="B229" s="10" t="s">
        <v>1552</v>
      </c>
      <c r="C229" s="78"/>
      <c r="D229" s="10" t="s">
        <v>466</v>
      </c>
      <c r="E229" s="10" t="s">
        <v>106</v>
      </c>
      <c r="F229" s="10" t="s">
        <v>471</v>
      </c>
      <c r="G229" s="10" t="s">
        <v>472</v>
      </c>
      <c r="H229" s="18" t="s">
        <v>22</v>
      </c>
      <c r="I229" s="18" t="s">
        <v>1338</v>
      </c>
      <c r="J229" s="18" t="s">
        <v>1600</v>
      </c>
      <c r="K229" s="10">
        <v>56.8</v>
      </c>
      <c r="L229" s="10">
        <v>82.6</v>
      </c>
      <c r="M229" s="10">
        <f t="shared" si="69"/>
        <v>69.69999999999999</v>
      </c>
      <c r="N229" s="10">
        <v>3</v>
      </c>
      <c r="O229" s="10" t="s">
        <v>19</v>
      </c>
      <c r="P229" s="22">
        <f t="shared" si="70"/>
        <v>28.4</v>
      </c>
      <c r="Q229" s="26">
        <f t="shared" si="71"/>
        <v>41.3</v>
      </c>
      <c r="R229" s="27">
        <f t="shared" si="67"/>
        <v>69.69999999999999</v>
      </c>
      <c r="S229" s="27">
        <f t="shared" si="68"/>
        <v>0</v>
      </c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</row>
    <row r="230" spans="1:256" s="4" customFormat="1" ht="19.5" customHeight="1" hidden="1">
      <c r="A230" s="16">
        <v>228</v>
      </c>
      <c r="B230" s="10" t="s">
        <v>1552</v>
      </c>
      <c r="C230" s="78"/>
      <c r="D230" s="10" t="s">
        <v>466</v>
      </c>
      <c r="E230" s="10" t="s">
        <v>106</v>
      </c>
      <c r="F230" s="10" t="s">
        <v>475</v>
      </c>
      <c r="G230" s="10" t="s">
        <v>476</v>
      </c>
      <c r="H230" s="18" t="s">
        <v>22</v>
      </c>
      <c r="I230" s="18" t="s">
        <v>1338</v>
      </c>
      <c r="J230" s="18" t="s">
        <v>1601</v>
      </c>
      <c r="K230" s="10">
        <v>53.8</v>
      </c>
      <c r="L230" s="10">
        <v>0</v>
      </c>
      <c r="M230" s="10">
        <f t="shared" si="69"/>
        <v>26.9</v>
      </c>
      <c r="N230" s="10">
        <v>5</v>
      </c>
      <c r="O230" s="10" t="s">
        <v>19</v>
      </c>
      <c r="P230" s="22">
        <f t="shared" si="70"/>
        <v>26.9</v>
      </c>
      <c r="Q230" s="26">
        <f t="shared" si="71"/>
        <v>0</v>
      </c>
      <c r="R230" s="27">
        <f t="shared" si="67"/>
        <v>26.9</v>
      </c>
      <c r="S230" s="27">
        <f t="shared" si="68"/>
        <v>0</v>
      </c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</row>
    <row r="231" spans="1:256" s="4" customFormat="1" ht="19.5" customHeight="1" hidden="1">
      <c r="A231" s="16">
        <v>229</v>
      </c>
      <c r="B231" s="10" t="s">
        <v>1552</v>
      </c>
      <c r="C231" s="78"/>
      <c r="D231" s="10" t="s">
        <v>466</v>
      </c>
      <c r="E231" s="10" t="s">
        <v>106</v>
      </c>
      <c r="F231" s="10" t="s">
        <v>473</v>
      </c>
      <c r="G231" s="10" t="s">
        <v>474</v>
      </c>
      <c r="H231" s="18" t="s">
        <v>22</v>
      </c>
      <c r="I231" s="18" t="s">
        <v>1338</v>
      </c>
      <c r="J231" s="18" t="s">
        <v>1602</v>
      </c>
      <c r="K231" s="10">
        <v>51.2</v>
      </c>
      <c r="L231" s="10">
        <v>78</v>
      </c>
      <c r="M231" s="10">
        <f t="shared" si="69"/>
        <v>64.6</v>
      </c>
      <c r="N231" s="10">
        <v>4</v>
      </c>
      <c r="O231" s="10" t="s">
        <v>19</v>
      </c>
      <c r="P231" s="22">
        <f t="shared" si="70"/>
        <v>25.6</v>
      </c>
      <c r="Q231" s="26">
        <f t="shared" si="71"/>
        <v>39</v>
      </c>
      <c r="R231" s="27">
        <f t="shared" si="67"/>
        <v>64.6</v>
      </c>
      <c r="S231" s="27">
        <f t="shared" si="68"/>
        <v>0</v>
      </c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</row>
    <row r="232" spans="1:256" s="4" customFormat="1" ht="19.5" customHeight="1" hidden="1">
      <c r="A232" s="16">
        <v>230</v>
      </c>
      <c r="B232" s="10" t="s">
        <v>1552</v>
      </c>
      <c r="C232" s="78"/>
      <c r="D232" s="10" t="s">
        <v>466</v>
      </c>
      <c r="E232" s="10" t="s">
        <v>106</v>
      </c>
      <c r="F232" s="10" t="s">
        <v>477</v>
      </c>
      <c r="G232" s="10" t="s">
        <v>478</v>
      </c>
      <c r="H232" s="18" t="s">
        <v>22</v>
      </c>
      <c r="I232" s="18" t="s">
        <v>1338</v>
      </c>
      <c r="J232" s="18" t="s">
        <v>1603</v>
      </c>
      <c r="K232" s="10">
        <v>51.2</v>
      </c>
      <c r="L232" s="10">
        <v>0</v>
      </c>
      <c r="M232" s="10">
        <f t="shared" si="69"/>
        <v>25.6</v>
      </c>
      <c r="N232" s="10">
        <v>6</v>
      </c>
      <c r="O232" s="10" t="s">
        <v>19</v>
      </c>
      <c r="P232" s="22">
        <f t="shared" si="70"/>
        <v>25.6</v>
      </c>
      <c r="Q232" s="26">
        <f t="shared" si="71"/>
        <v>0</v>
      </c>
      <c r="R232" s="27">
        <f t="shared" si="67"/>
        <v>25.6</v>
      </c>
      <c r="S232" s="27">
        <f t="shared" si="68"/>
        <v>0</v>
      </c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</row>
    <row r="233" spans="1:256" s="4" customFormat="1" ht="19.5" customHeight="1" hidden="1">
      <c r="A233" s="16">
        <v>231</v>
      </c>
      <c r="B233" s="10" t="s">
        <v>1552</v>
      </c>
      <c r="C233" s="78"/>
      <c r="D233" s="10" t="s">
        <v>479</v>
      </c>
      <c r="E233" s="10" t="s">
        <v>169</v>
      </c>
      <c r="F233" s="10" t="s">
        <v>480</v>
      </c>
      <c r="G233" s="10" t="s">
        <v>481</v>
      </c>
      <c r="H233" s="18" t="s">
        <v>22</v>
      </c>
      <c r="I233" s="18" t="s">
        <v>1338</v>
      </c>
      <c r="J233" s="18" t="s">
        <v>1604</v>
      </c>
      <c r="K233" s="10">
        <v>59.2</v>
      </c>
      <c r="L233" s="10">
        <v>84.2</v>
      </c>
      <c r="M233" s="24">
        <f aca="true" t="shared" si="72" ref="M233:M242">K233*0.4+L233*0.6</f>
        <v>74.2</v>
      </c>
      <c r="N233" s="10">
        <v>1</v>
      </c>
      <c r="O233" s="10" t="s">
        <v>19</v>
      </c>
      <c r="P233" s="22">
        <f aca="true" t="shared" si="73" ref="P233:P242">ROUND(K233*0.4,2)</f>
        <v>23.68</v>
      </c>
      <c r="Q233" s="26">
        <f aca="true" t="shared" si="74" ref="Q233:Q242">ROUND(L233*0.6,2)</f>
        <v>50.52</v>
      </c>
      <c r="R233" s="27">
        <f aca="true" t="shared" si="75" ref="R233:R257">P233+Q233</f>
        <v>74.2</v>
      </c>
      <c r="S233" s="27">
        <f aca="true" t="shared" si="76" ref="S233:S257">M233-R233</f>
        <v>0</v>
      </c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</row>
    <row r="234" spans="1:256" s="4" customFormat="1" ht="19.5" customHeight="1" hidden="1">
      <c r="A234" s="16">
        <v>232</v>
      </c>
      <c r="B234" s="10" t="s">
        <v>1552</v>
      </c>
      <c r="C234" s="78"/>
      <c r="D234" s="10" t="s">
        <v>479</v>
      </c>
      <c r="E234" s="10" t="s">
        <v>169</v>
      </c>
      <c r="F234" s="10" t="s">
        <v>482</v>
      </c>
      <c r="G234" s="10" t="s">
        <v>483</v>
      </c>
      <c r="H234" s="18" t="s">
        <v>22</v>
      </c>
      <c r="I234" s="18" t="s">
        <v>1338</v>
      </c>
      <c r="J234" s="18" t="s">
        <v>1605</v>
      </c>
      <c r="K234" s="10">
        <v>56.8</v>
      </c>
      <c r="L234" s="10">
        <v>85.2</v>
      </c>
      <c r="M234" s="24">
        <f t="shared" si="72"/>
        <v>73.84</v>
      </c>
      <c r="N234" s="10">
        <v>2</v>
      </c>
      <c r="O234" s="10" t="s">
        <v>19</v>
      </c>
      <c r="P234" s="22">
        <f t="shared" si="73"/>
        <v>22.72</v>
      </c>
      <c r="Q234" s="26">
        <f t="shared" si="74"/>
        <v>51.12</v>
      </c>
      <c r="R234" s="27">
        <f t="shared" si="75"/>
        <v>73.84</v>
      </c>
      <c r="S234" s="27">
        <f t="shared" si="76"/>
        <v>0</v>
      </c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</row>
    <row r="235" spans="1:256" s="4" customFormat="1" ht="19.5" customHeight="1" hidden="1">
      <c r="A235" s="16">
        <v>233</v>
      </c>
      <c r="B235" s="10" t="s">
        <v>1552</v>
      </c>
      <c r="C235" s="78"/>
      <c r="D235" s="10" t="s">
        <v>479</v>
      </c>
      <c r="E235" s="10" t="s">
        <v>169</v>
      </c>
      <c r="F235" s="10" t="s">
        <v>490</v>
      </c>
      <c r="G235" s="10" t="s">
        <v>491</v>
      </c>
      <c r="H235" s="18" t="s">
        <v>22</v>
      </c>
      <c r="I235" s="18" t="s">
        <v>1338</v>
      </c>
      <c r="J235" s="18" t="s">
        <v>1606</v>
      </c>
      <c r="K235" s="10">
        <v>53.6</v>
      </c>
      <c r="L235" s="10">
        <v>76.2</v>
      </c>
      <c r="M235" s="24">
        <f t="shared" si="72"/>
        <v>67.16</v>
      </c>
      <c r="N235" s="10">
        <v>6</v>
      </c>
      <c r="O235" s="10" t="s">
        <v>19</v>
      </c>
      <c r="P235" s="22">
        <f t="shared" si="73"/>
        <v>21.44</v>
      </c>
      <c r="Q235" s="26">
        <f t="shared" si="74"/>
        <v>45.72</v>
      </c>
      <c r="R235" s="27">
        <f t="shared" si="75"/>
        <v>67.16</v>
      </c>
      <c r="S235" s="27">
        <f t="shared" si="76"/>
        <v>0</v>
      </c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</row>
    <row r="236" spans="1:256" s="4" customFormat="1" ht="19.5" customHeight="1" hidden="1">
      <c r="A236" s="16">
        <v>234</v>
      </c>
      <c r="B236" s="10" t="s">
        <v>1552</v>
      </c>
      <c r="C236" s="78"/>
      <c r="D236" s="10" t="s">
        <v>479</v>
      </c>
      <c r="E236" s="10" t="s">
        <v>169</v>
      </c>
      <c r="F236" s="10" t="s">
        <v>488</v>
      </c>
      <c r="G236" s="10" t="s">
        <v>489</v>
      </c>
      <c r="H236" s="18" t="s">
        <v>22</v>
      </c>
      <c r="I236" s="18" t="s">
        <v>1338</v>
      </c>
      <c r="J236" s="18" t="s">
        <v>1607</v>
      </c>
      <c r="K236" s="10">
        <v>52.8</v>
      </c>
      <c r="L236" s="10">
        <v>79.2</v>
      </c>
      <c r="M236" s="24">
        <f t="shared" si="72"/>
        <v>68.64</v>
      </c>
      <c r="N236" s="10">
        <v>5</v>
      </c>
      <c r="O236" s="10" t="s">
        <v>19</v>
      </c>
      <c r="P236" s="22">
        <f t="shared" si="73"/>
        <v>21.12</v>
      </c>
      <c r="Q236" s="26">
        <f t="shared" si="74"/>
        <v>47.52</v>
      </c>
      <c r="R236" s="27">
        <f t="shared" si="75"/>
        <v>68.64</v>
      </c>
      <c r="S236" s="27">
        <f t="shared" si="76"/>
        <v>0</v>
      </c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</row>
    <row r="237" spans="1:256" s="4" customFormat="1" ht="19.5" customHeight="1" hidden="1">
      <c r="A237" s="16">
        <v>235</v>
      </c>
      <c r="B237" s="10" t="s">
        <v>1552</v>
      </c>
      <c r="C237" s="78"/>
      <c r="D237" s="10" t="s">
        <v>479</v>
      </c>
      <c r="E237" s="10" t="s">
        <v>169</v>
      </c>
      <c r="F237" s="10" t="s">
        <v>492</v>
      </c>
      <c r="G237" s="10" t="s">
        <v>493</v>
      </c>
      <c r="H237" s="18" t="s">
        <v>22</v>
      </c>
      <c r="I237" s="18" t="s">
        <v>1340</v>
      </c>
      <c r="J237" s="18" t="s">
        <v>1608</v>
      </c>
      <c r="K237" s="10">
        <v>52.2</v>
      </c>
      <c r="L237" s="10">
        <v>76.4</v>
      </c>
      <c r="M237" s="24">
        <f t="shared" si="72"/>
        <v>66.72</v>
      </c>
      <c r="N237" s="10">
        <v>7</v>
      </c>
      <c r="O237" s="10" t="s">
        <v>19</v>
      </c>
      <c r="P237" s="22">
        <f t="shared" si="73"/>
        <v>20.88</v>
      </c>
      <c r="Q237" s="26">
        <f t="shared" si="74"/>
        <v>45.84</v>
      </c>
      <c r="R237" s="27">
        <f t="shared" si="75"/>
        <v>66.72</v>
      </c>
      <c r="S237" s="27">
        <f t="shared" si="76"/>
        <v>0</v>
      </c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</row>
    <row r="238" spans="1:256" s="4" customFormat="1" ht="19.5" customHeight="1" hidden="1">
      <c r="A238" s="16">
        <v>236</v>
      </c>
      <c r="B238" s="10" t="s">
        <v>1552</v>
      </c>
      <c r="C238" s="78"/>
      <c r="D238" s="10" t="s">
        <v>479</v>
      </c>
      <c r="E238" s="10" t="s">
        <v>169</v>
      </c>
      <c r="F238" s="10" t="s">
        <v>484</v>
      </c>
      <c r="G238" s="10" t="s">
        <v>485</v>
      </c>
      <c r="H238" s="18" t="s">
        <v>22</v>
      </c>
      <c r="I238" s="18" t="s">
        <v>1338</v>
      </c>
      <c r="J238" s="18" t="s">
        <v>1609</v>
      </c>
      <c r="K238" s="10">
        <v>49.6</v>
      </c>
      <c r="L238" s="10">
        <v>85</v>
      </c>
      <c r="M238" s="24">
        <f t="shared" si="72"/>
        <v>70.84</v>
      </c>
      <c r="N238" s="10">
        <v>3</v>
      </c>
      <c r="O238" s="10" t="s">
        <v>19</v>
      </c>
      <c r="P238" s="22">
        <f t="shared" si="73"/>
        <v>19.84</v>
      </c>
      <c r="Q238" s="26">
        <f t="shared" si="74"/>
        <v>51</v>
      </c>
      <c r="R238" s="27">
        <f t="shared" si="75"/>
        <v>70.84</v>
      </c>
      <c r="S238" s="27">
        <f t="shared" si="76"/>
        <v>0</v>
      </c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spans="1:256" s="4" customFormat="1" ht="19.5" customHeight="1" hidden="1">
      <c r="A239" s="16">
        <v>237</v>
      </c>
      <c r="B239" s="10" t="s">
        <v>1552</v>
      </c>
      <c r="C239" s="78"/>
      <c r="D239" s="10" t="s">
        <v>479</v>
      </c>
      <c r="E239" s="10" t="s">
        <v>169</v>
      </c>
      <c r="F239" s="10" t="s">
        <v>486</v>
      </c>
      <c r="G239" s="10" t="s">
        <v>487</v>
      </c>
      <c r="H239" s="18" t="s">
        <v>22</v>
      </c>
      <c r="I239" s="18" t="s">
        <v>1338</v>
      </c>
      <c r="J239" s="18" t="s">
        <v>1610</v>
      </c>
      <c r="K239" s="10">
        <v>49.6</v>
      </c>
      <c r="L239" s="10">
        <v>82.4</v>
      </c>
      <c r="M239" s="24">
        <f t="shared" si="72"/>
        <v>69.28</v>
      </c>
      <c r="N239" s="10">
        <v>4</v>
      </c>
      <c r="O239" s="10" t="s">
        <v>19</v>
      </c>
      <c r="P239" s="22">
        <f t="shared" si="73"/>
        <v>19.84</v>
      </c>
      <c r="Q239" s="26">
        <f t="shared" si="74"/>
        <v>49.44</v>
      </c>
      <c r="R239" s="27">
        <f t="shared" si="75"/>
        <v>69.28</v>
      </c>
      <c r="S239" s="27">
        <f t="shared" si="76"/>
        <v>0</v>
      </c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</row>
    <row r="240" spans="1:256" s="4" customFormat="1" ht="19.5" customHeight="1" hidden="1">
      <c r="A240" s="16">
        <v>238</v>
      </c>
      <c r="B240" s="10" t="s">
        <v>1552</v>
      </c>
      <c r="C240" s="78"/>
      <c r="D240" s="10" t="s">
        <v>479</v>
      </c>
      <c r="E240" s="10" t="s">
        <v>169</v>
      </c>
      <c r="F240" s="10" t="s">
        <v>498</v>
      </c>
      <c r="G240" s="10" t="s">
        <v>499</v>
      </c>
      <c r="H240" s="18" t="s">
        <v>22</v>
      </c>
      <c r="I240" s="18" t="s">
        <v>1338</v>
      </c>
      <c r="J240" s="18" t="s">
        <v>1611</v>
      </c>
      <c r="K240" s="10">
        <v>48</v>
      </c>
      <c r="L240" s="10">
        <v>0</v>
      </c>
      <c r="M240" s="24">
        <f t="shared" si="72"/>
        <v>19.200000000000003</v>
      </c>
      <c r="N240" s="10">
        <v>10</v>
      </c>
      <c r="O240" s="10" t="s">
        <v>19</v>
      </c>
      <c r="P240" s="22">
        <f t="shared" si="73"/>
        <v>19.2</v>
      </c>
      <c r="Q240" s="26">
        <f t="shared" si="74"/>
        <v>0</v>
      </c>
      <c r="R240" s="27">
        <f t="shared" si="75"/>
        <v>19.2</v>
      </c>
      <c r="S240" s="27">
        <f t="shared" si="76"/>
        <v>0</v>
      </c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</row>
    <row r="241" spans="1:256" s="4" customFormat="1" ht="19.5" customHeight="1" hidden="1">
      <c r="A241" s="16">
        <v>239</v>
      </c>
      <c r="B241" s="10" t="s">
        <v>1552</v>
      </c>
      <c r="C241" s="78"/>
      <c r="D241" s="10" t="s">
        <v>479</v>
      </c>
      <c r="E241" s="10" t="s">
        <v>169</v>
      </c>
      <c r="F241" s="10" t="s">
        <v>496</v>
      </c>
      <c r="G241" s="10" t="s">
        <v>497</v>
      </c>
      <c r="H241" s="18" t="s">
        <v>22</v>
      </c>
      <c r="I241" s="18" t="s">
        <v>1338</v>
      </c>
      <c r="J241" s="18" t="s">
        <v>1612</v>
      </c>
      <c r="K241" s="10">
        <v>47.2</v>
      </c>
      <c r="L241" s="10">
        <v>75</v>
      </c>
      <c r="M241" s="24">
        <f t="shared" si="72"/>
        <v>63.88</v>
      </c>
      <c r="N241" s="10">
        <v>9</v>
      </c>
      <c r="O241" s="10" t="s">
        <v>19</v>
      </c>
      <c r="P241" s="22">
        <f t="shared" si="73"/>
        <v>18.88</v>
      </c>
      <c r="Q241" s="26">
        <f t="shared" si="74"/>
        <v>45</v>
      </c>
      <c r="R241" s="27">
        <f t="shared" si="75"/>
        <v>63.879999999999995</v>
      </c>
      <c r="S241" s="27">
        <f t="shared" si="76"/>
        <v>0</v>
      </c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4" customFormat="1" ht="19.5" customHeight="1" hidden="1">
      <c r="A242" s="16">
        <v>240</v>
      </c>
      <c r="B242" s="10" t="s">
        <v>1552</v>
      </c>
      <c r="C242" s="78"/>
      <c r="D242" s="10" t="s">
        <v>479</v>
      </c>
      <c r="E242" s="10" t="s">
        <v>169</v>
      </c>
      <c r="F242" s="10" t="s">
        <v>494</v>
      </c>
      <c r="G242" s="10" t="s">
        <v>495</v>
      </c>
      <c r="H242" s="18" t="s">
        <v>22</v>
      </c>
      <c r="I242" s="18" t="s">
        <v>1338</v>
      </c>
      <c r="J242" s="18" t="s">
        <v>1613</v>
      </c>
      <c r="K242" s="10">
        <v>47.2</v>
      </c>
      <c r="L242" s="10">
        <v>76</v>
      </c>
      <c r="M242" s="24">
        <f t="shared" si="72"/>
        <v>64.48</v>
      </c>
      <c r="N242" s="10">
        <v>8</v>
      </c>
      <c r="O242" s="10" t="s">
        <v>19</v>
      </c>
      <c r="P242" s="22">
        <f t="shared" si="73"/>
        <v>18.88</v>
      </c>
      <c r="Q242" s="26">
        <f t="shared" si="74"/>
        <v>45.6</v>
      </c>
      <c r="R242" s="27">
        <f t="shared" si="75"/>
        <v>64.48</v>
      </c>
      <c r="S242" s="27">
        <f t="shared" si="76"/>
        <v>0</v>
      </c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</row>
    <row r="243" spans="1:256" s="4" customFormat="1" ht="19.5" customHeight="1" hidden="1">
      <c r="A243" s="16">
        <v>241</v>
      </c>
      <c r="B243" s="10" t="s">
        <v>1614</v>
      </c>
      <c r="C243" s="78"/>
      <c r="D243" s="30" t="s">
        <v>1324</v>
      </c>
      <c r="E243" s="10" t="s">
        <v>106</v>
      </c>
      <c r="F243" s="30" t="s">
        <v>1327</v>
      </c>
      <c r="G243" s="31" t="s">
        <v>1328</v>
      </c>
      <c r="H243" s="21" t="s">
        <v>22</v>
      </c>
      <c r="I243" s="21" t="s">
        <v>1344</v>
      </c>
      <c r="J243" s="21" t="s">
        <v>1615</v>
      </c>
      <c r="K243" s="30">
        <v>49.8</v>
      </c>
      <c r="L243" s="30">
        <v>0</v>
      </c>
      <c r="M243" s="10">
        <f aca="true" t="shared" si="77" ref="M243:M257">(K243*0.5)+(L243*0.5)</f>
        <v>24.9</v>
      </c>
      <c r="N243" s="10">
        <v>2</v>
      </c>
      <c r="O243" s="30" t="s">
        <v>19</v>
      </c>
      <c r="P243" s="22">
        <f aca="true" t="shared" si="78" ref="P243:P257">ROUND(K243*0.5,2)</f>
        <v>24.9</v>
      </c>
      <c r="Q243" s="26">
        <f aca="true" t="shared" si="79" ref="Q243:Q257">ROUND(L243*0.5,2)</f>
        <v>0</v>
      </c>
      <c r="R243" s="27">
        <f t="shared" si="75"/>
        <v>24.9</v>
      </c>
      <c r="S243" s="27">
        <f t="shared" si="76"/>
        <v>0</v>
      </c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</row>
    <row r="244" spans="1:256" s="4" customFormat="1" ht="19.5" customHeight="1" hidden="1">
      <c r="A244" s="16">
        <v>242</v>
      </c>
      <c r="B244" s="10" t="s">
        <v>1614</v>
      </c>
      <c r="C244" s="78"/>
      <c r="D244" s="11" t="s">
        <v>1324</v>
      </c>
      <c r="E244" s="10" t="s">
        <v>106</v>
      </c>
      <c r="F244" s="11" t="s">
        <v>1325</v>
      </c>
      <c r="G244" s="11" t="s">
        <v>1326</v>
      </c>
      <c r="H244" s="32" t="s">
        <v>22</v>
      </c>
      <c r="I244" s="32" t="s">
        <v>1338</v>
      </c>
      <c r="J244" s="32" t="s">
        <v>1616</v>
      </c>
      <c r="K244" s="11">
        <v>47.2</v>
      </c>
      <c r="L244" s="11">
        <v>72.2</v>
      </c>
      <c r="M244" s="10">
        <f t="shared" si="77"/>
        <v>59.7</v>
      </c>
      <c r="N244" s="10">
        <v>1</v>
      </c>
      <c r="O244" s="30" t="s">
        <v>19</v>
      </c>
      <c r="P244" s="22">
        <f t="shared" si="78"/>
        <v>23.6</v>
      </c>
      <c r="Q244" s="26">
        <f t="shared" si="79"/>
        <v>36.1</v>
      </c>
      <c r="R244" s="27">
        <f t="shared" si="75"/>
        <v>59.7</v>
      </c>
      <c r="S244" s="27">
        <f t="shared" si="76"/>
        <v>0</v>
      </c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</row>
    <row r="245" spans="1:256" s="4" customFormat="1" ht="19.5" customHeight="1" hidden="1">
      <c r="A245" s="16">
        <v>243</v>
      </c>
      <c r="B245" s="10" t="s">
        <v>1614</v>
      </c>
      <c r="C245" s="78"/>
      <c r="D245" s="11" t="s">
        <v>1324</v>
      </c>
      <c r="E245" s="10" t="s">
        <v>106</v>
      </c>
      <c r="F245" s="11" t="s">
        <v>1329</v>
      </c>
      <c r="G245" s="11" t="s">
        <v>1330</v>
      </c>
      <c r="H245" s="32" t="s">
        <v>22</v>
      </c>
      <c r="I245" s="32" t="s">
        <v>1344</v>
      </c>
      <c r="J245" s="32" t="s">
        <v>1617</v>
      </c>
      <c r="K245" s="11">
        <v>42.6</v>
      </c>
      <c r="L245" s="30">
        <v>0</v>
      </c>
      <c r="M245" s="10">
        <f t="shared" si="77"/>
        <v>21.3</v>
      </c>
      <c r="N245" s="10">
        <v>3</v>
      </c>
      <c r="O245" s="30" t="s">
        <v>19</v>
      </c>
      <c r="P245" s="22">
        <f t="shared" si="78"/>
        <v>21.3</v>
      </c>
      <c r="Q245" s="26">
        <f t="shared" si="79"/>
        <v>0</v>
      </c>
      <c r="R245" s="27">
        <f t="shared" si="75"/>
        <v>21.3</v>
      </c>
      <c r="S245" s="27">
        <f t="shared" si="76"/>
        <v>0</v>
      </c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</row>
    <row r="246" spans="1:256" s="4" customFormat="1" ht="19.5" customHeight="1" hidden="1">
      <c r="A246" s="16">
        <v>244</v>
      </c>
      <c r="B246" s="10" t="s">
        <v>1596</v>
      </c>
      <c r="C246" s="77" t="s">
        <v>1618</v>
      </c>
      <c r="D246" s="10" t="s">
        <v>526</v>
      </c>
      <c r="E246" s="10" t="s">
        <v>106</v>
      </c>
      <c r="F246" s="10" t="s">
        <v>527</v>
      </c>
      <c r="G246" s="10" t="s">
        <v>528</v>
      </c>
      <c r="H246" s="18" t="s">
        <v>22</v>
      </c>
      <c r="I246" s="18" t="s">
        <v>1371</v>
      </c>
      <c r="J246" s="18" t="s">
        <v>1619</v>
      </c>
      <c r="K246" s="10">
        <v>69</v>
      </c>
      <c r="L246" s="10">
        <v>76</v>
      </c>
      <c r="M246" s="10">
        <f t="shared" si="77"/>
        <v>72.5</v>
      </c>
      <c r="N246" s="10">
        <v>1</v>
      </c>
      <c r="O246" s="10" t="s">
        <v>19</v>
      </c>
      <c r="P246" s="22">
        <f t="shared" si="78"/>
        <v>34.5</v>
      </c>
      <c r="Q246" s="26">
        <f t="shared" si="79"/>
        <v>38</v>
      </c>
      <c r="R246" s="27">
        <f t="shared" si="75"/>
        <v>72.5</v>
      </c>
      <c r="S246" s="27">
        <f t="shared" si="76"/>
        <v>0</v>
      </c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  <c r="IV246" s="28"/>
    </row>
    <row r="247" spans="1:256" s="4" customFormat="1" ht="19.5" customHeight="1" hidden="1">
      <c r="A247" s="16">
        <v>245</v>
      </c>
      <c r="B247" s="10" t="s">
        <v>1596</v>
      </c>
      <c r="C247" s="78"/>
      <c r="D247" s="10" t="s">
        <v>526</v>
      </c>
      <c r="E247" s="10" t="s">
        <v>106</v>
      </c>
      <c r="F247" s="10" t="s">
        <v>529</v>
      </c>
      <c r="G247" s="10" t="s">
        <v>530</v>
      </c>
      <c r="H247" s="18" t="s">
        <v>22</v>
      </c>
      <c r="I247" s="18" t="s">
        <v>1338</v>
      </c>
      <c r="J247" s="18" t="s">
        <v>1620</v>
      </c>
      <c r="K247" s="10">
        <v>56.8</v>
      </c>
      <c r="L247" s="10">
        <v>83.5</v>
      </c>
      <c r="M247" s="10">
        <f t="shared" si="77"/>
        <v>70.15</v>
      </c>
      <c r="N247" s="10">
        <v>2</v>
      </c>
      <c r="O247" s="10" t="s">
        <v>19</v>
      </c>
      <c r="P247" s="22">
        <f t="shared" si="78"/>
        <v>28.4</v>
      </c>
      <c r="Q247" s="26">
        <f t="shared" si="79"/>
        <v>41.75</v>
      </c>
      <c r="R247" s="27">
        <f t="shared" si="75"/>
        <v>70.15</v>
      </c>
      <c r="S247" s="27">
        <f t="shared" si="76"/>
        <v>0</v>
      </c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</row>
    <row r="248" spans="1:256" s="4" customFormat="1" ht="19.5" customHeight="1" hidden="1">
      <c r="A248" s="16">
        <v>246</v>
      </c>
      <c r="B248" s="10" t="s">
        <v>1596</v>
      </c>
      <c r="C248" s="78"/>
      <c r="D248" s="10" t="s">
        <v>526</v>
      </c>
      <c r="E248" s="10" t="s">
        <v>106</v>
      </c>
      <c r="F248" s="10" t="s">
        <v>535</v>
      </c>
      <c r="G248" s="10" t="s">
        <v>536</v>
      </c>
      <c r="H248" s="18" t="s">
        <v>22</v>
      </c>
      <c r="I248" s="18" t="s">
        <v>1338</v>
      </c>
      <c r="J248" s="18" t="s">
        <v>1621</v>
      </c>
      <c r="K248" s="10">
        <v>56</v>
      </c>
      <c r="L248" s="10">
        <v>72.8</v>
      </c>
      <c r="M248" s="10">
        <f t="shared" si="77"/>
        <v>64.4</v>
      </c>
      <c r="N248" s="10">
        <v>5</v>
      </c>
      <c r="O248" s="10" t="s">
        <v>19</v>
      </c>
      <c r="P248" s="22">
        <f t="shared" si="78"/>
        <v>28</v>
      </c>
      <c r="Q248" s="26">
        <f t="shared" si="79"/>
        <v>36.4</v>
      </c>
      <c r="R248" s="27">
        <f t="shared" si="75"/>
        <v>64.4</v>
      </c>
      <c r="S248" s="27">
        <f t="shared" si="76"/>
        <v>0</v>
      </c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  <c r="IT248" s="28"/>
      <c r="IU248" s="28"/>
      <c r="IV248" s="28"/>
    </row>
    <row r="249" spans="1:256" s="4" customFormat="1" ht="19.5" customHeight="1" hidden="1">
      <c r="A249" s="16">
        <v>247</v>
      </c>
      <c r="B249" s="10" t="s">
        <v>1596</v>
      </c>
      <c r="C249" s="78"/>
      <c r="D249" s="10" t="s">
        <v>526</v>
      </c>
      <c r="E249" s="10" t="s">
        <v>106</v>
      </c>
      <c r="F249" s="10" t="s">
        <v>543</v>
      </c>
      <c r="G249" s="10" t="s">
        <v>544</v>
      </c>
      <c r="H249" s="18" t="s">
        <v>22</v>
      </c>
      <c r="I249" s="18" t="s">
        <v>1338</v>
      </c>
      <c r="J249" s="18" t="s">
        <v>1622</v>
      </c>
      <c r="K249" s="10">
        <v>56</v>
      </c>
      <c r="L249" s="10">
        <v>0</v>
      </c>
      <c r="M249" s="10">
        <f t="shared" si="77"/>
        <v>28</v>
      </c>
      <c r="N249" s="10">
        <v>9</v>
      </c>
      <c r="O249" s="10" t="s">
        <v>19</v>
      </c>
      <c r="P249" s="22">
        <f t="shared" si="78"/>
        <v>28</v>
      </c>
      <c r="Q249" s="26">
        <f t="shared" si="79"/>
        <v>0</v>
      </c>
      <c r="R249" s="27">
        <f t="shared" si="75"/>
        <v>28</v>
      </c>
      <c r="S249" s="27">
        <f t="shared" si="76"/>
        <v>0</v>
      </c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  <c r="IU249" s="28"/>
      <c r="IV249" s="28"/>
    </row>
    <row r="250" spans="1:256" s="4" customFormat="1" ht="19.5" customHeight="1" hidden="1">
      <c r="A250" s="16">
        <v>248</v>
      </c>
      <c r="B250" s="10" t="s">
        <v>1596</v>
      </c>
      <c r="C250" s="78"/>
      <c r="D250" s="10" t="s">
        <v>526</v>
      </c>
      <c r="E250" s="10" t="s">
        <v>106</v>
      </c>
      <c r="F250" s="10" t="s">
        <v>545</v>
      </c>
      <c r="G250" s="10" t="s">
        <v>546</v>
      </c>
      <c r="H250" s="18" t="s">
        <v>22</v>
      </c>
      <c r="I250" s="18" t="s">
        <v>1338</v>
      </c>
      <c r="J250" s="18" t="s">
        <v>1623</v>
      </c>
      <c r="K250" s="10">
        <v>55.4</v>
      </c>
      <c r="L250" s="10">
        <v>0</v>
      </c>
      <c r="M250" s="10">
        <f t="shared" si="77"/>
        <v>27.7</v>
      </c>
      <c r="N250" s="10">
        <v>10</v>
      </c>
      <c r="O250" s="10" t="s">
        <v>19</v>
      </c>
      <c r="P250" s="22">
        <f t="shared" si="78"/>
        <v>27.7</v>
      </c>
      <c r="Q250" s="26">
        <f t="shared" si="79"/>
        <v>0</v>
      </c>
      <c r="R250" s="27">
        <f t="shared" si="75"/>
        <v>27.7</v>
      </c>
      <c r="S250" s="27">
        <f t="shared" si="76"/>
        <v>0</v>
      </c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  <c r="IT250" s="28"/>
      <c r="IU250" s="28"/>
      <c r="IV250" s="28"/>
    </row>
    <row r="251" spans="1:256" s="4" customFormat="1" ht="19.5" customHeight="1" hidden="1">
      <c r="A251" s="16">
        <v>249</v>
      </c>
      <c r="B251" s="10" t="s">
        <v>1596</v>
      </c>
      <c r="C251" s="78"/>
      <c r="D251" s="10" t="s">
        <v>526</v>
      </c>
      <c r="E251" s="10" t="s">
        <v>106</v>
      </c>
      <c r="F251" s="10" t="s">
        <v>531</v>
      </c>
      <c r="G251" s="10" t="s">
        <v>532</v>
      </c>
      <c r="H251" s="18" t="s">
        <v>22</v>
      </c>
      <c r="I251" s="18" t="s">
        <v>1344</v>
      </c>
      <c r="J251" s="18" t="s">
        <v>1624</v>
      </c>
      <c r="K251" s="10">
        <v>54.6</v>
      </c>
      <c r="L251" s="10">
        <v>83.9</v>
      </c>
      <c r="M251" s="10">
        <f t="shared" si="77"/>
        <v>69.25</v>
      </c>
      <c r="N251" s="10">
        <v>3</v>
      </c>
      <c r="O251" s="10" t="s">
        <v>19</v>
      </c>
      <c r="P251" s="22">
        <f t="shared" si="78"/>
        <v>27.3</v>
      </c>
      <c r="Q251" s="26">
        <f t="shared" si="79"/>
        <v>41.95</v>
      </c>
      <c r="R251" s="27">
        <f t="shared" si="75"/>
        <v>69.25</v>
      </c>
      <c r="S251" s="27">
        <f t="shared" si="76"/>
        <v>0</v>
      </c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  <c r="IT251" s="28"/>
      <c r="IU251" s="28"/>
      <c r="IV251" s="28"/>
    </row>
    <row r="252" spans="1:256" s="4" customFormat="1" ht="19.5" customHeight="1" hidden="1">
      <c r="A252" s="16">
        <v>250</v>
      </c>
      <c r="B252" s="10" t="s">
        <v>1596</v>
      </c>
      <c r="C252" s="78"/>
      <c r="D252" s="10" t="s">
        <v>526</v>
      </c>
      <c r="E252" s="10" t="s">
        <v>106</v>
      </c>
      <c r="F252" s="10" t="s">
        <v>547</v>
      </c>
      <c r="G252" s="10" t="s">
        <v>548</v>
      </c>
      <c r="H252" s="18" t="s">
        <v>22</v>
      </c>
      <c r="I252" s="18" t="s">
        <v>1338</v>
      </c>
      <c r="J252" s="18" t="s">
        <v>1625</v>
      </c>
      <c r="K252" s="10">
        <v>52</v>
      </c>
      <c r="L252" s="10">
        <v>0</v>
      </c>
      <c r="M252" s="10">
        <f t="shared" si="77"/>
        <v>26</v>
      </c>
      <c r="N252" s="10">
        <v>11</v>
      </c>
      <c r="O252" s="10" t="s">
        <v>19</v>
      </c>
      <c r="P252" s="22">
        <f t="shared" si="78"/>
        <v>26</v>
      </c>
      <c r="Q252" s="26">
        <f t="shared" si="79"/>
        <v>0</v>
      </c>
      <c r="R252" s="27">
        <f t="shared" si="75"/>
        <v>26</v>
      </c>
      <c r="S252" s="27">
        <f t="shared" si="76"/>
        <v>0</v>
      </c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 s="28"/>
      <c r="IR252" s="28"/>
      <c r="IS252" s="28"/>
      <c r="IT252" s="28"/>
      <c r="IU252" s="28"/>
      <c r="IV252" s="28"/>
    </row>
    <row r="253" spans="1:256" s="4" customFormat="1" ht="19.5" customHeight="1" hidden="1">
      <c r="A253" s="16">
        <v>251</v>
      </c>
      <c r="B253" s="10" t="s">
        <v>1596</v>
      </c>
      <c r="C253" s="78"/>
      <c r="D253" s="10" t="s">
        <v>526</v>
      </c>
      <c r="E253" s="10" t="s">
        <v>106</v>
      </c>
      <c r="F253" s="10" t="s">
        <v>539</v>
      </c>
      <c r="G253" s="10" t="s">
        <v>540</v>
      </c>
      <c r="H253" s="18" t="s">
        <v>22</v>
      </c>
      <c r="I253" s="18" t="s">
        <v>1579</v>
      </c>
      <c r="J253" s="18" t="s">
        <v>1626</v>
      </c>
      <c r="K253" s="10">
        <v>51.4</v>
      </c>
      <c r="L253" s="10">
        <v>73.4</v>
      </c>
      <c r="M253" s="10">
        <f t="shared" si="77"/>
        <v>62.400000000000006</v>
      </c>
      <c r="N253" s="10">
        <v>7</v>
      </c>
      <c r="O253" s="10" t="s">
        <v>19</v>
      </c>
      <c r="P253" s="22">
        <f t="shared" si="78"/>
        <v>25.7</v>
      </c>
      <c r="Q253" s="26">
        <f t="shared" si="79"/>
        <v>36.7</v>
      </c>
      <c r="R253" s="27">
        <f t="shared" si="75"/>
        <v>62.400000000000006</v>
      </c>
      <c r="S253" s="27">
        <f t="shared" si="76"/>
        <v>0</v>
      </c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  <c r="IT253" s="28"/>
      <c r="IU253" s="28"/>
      <c r="IV253" s="28"/>
    </row>
    <row r="254" spans="1:256" s="4" customFormat="1" ht="19.5" customHeight="1" hidden="1">
      <c r="A254" s="16">
        <v>252</v>
      </c>
      <c r="B254" s="10" t="s">
        <v>1596</v>
      </c>
      <c r="C254" s="78"/>
      <c r="D254" s="10" t="s">
        <v>526</v>
      </c>
      <c r="E254" s="10" t="s">
        <v>106</v>
      </c>
      <c r="F254" s="10" t="s">
        <v>537</v>
      </c>
      <c r="G254" s="10" t="s">
        <v>538</v>
      </c>
      <c r="H254" s="18" t="s">
        <v>22</v>
      </c>
      <c r="I254" s="18" t="s">
        <v>1371</v>
      </c>
      <c r="J254" s="18" t="s">
        <v>1627</v>
      </c>
      <c r="K254" s="10">
        <v>50.4</v>
      </c>
      <c r="L254" s="10">
        <v>77.7</v>
      </c>
      <c r="M254" s="10">
        <f t="shared" si="77"/>
        <v>64.05</v>
      </c>
      <c r="N254" s="10">
        <v>6</v>
      </c>
      <c r="O254" s="10" t="s">
        <v>19</v>
      </c>
      <c r="P254" s="22">
        <f t="shared" si="78"/>
        <v>25.2</v>
      </c>
      <c r="Q254" s="26">
        <f t="shared" si="79"/>
        <v>38.85</v>
      </c>
      <c r="R254" s="27">
        <f t="shared" si="75"/>
        <v>64.05</v>
      </c>
      <c r="S254" s="27">
        <f t="shared" si="76"/>
        <v>0</v>
      </c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  <c r="IU254" s="28"/>
      <c r="IV254" s="28"/>
    </row>
    <row r="255" spans="1:256" s="4" customFormat="1" ht="19.5" customHeight="1" hidden="1">
      <c r="A255" s="16">
        <v>253</v>
      </c>
      <c r="B255" s="10" t="s">
        <v>1596</v>
      </c>
      <c r="C255" s="78"/>
      <c r="D255" s="10" t="s">
        <v>526</v>
      </c>
      <c r="E255" s="10" t="s">
        <v>106</v>
      </c>
      <c r="F255" s="10" t="s">
        <v>541</v>
      </c>
      <c r="G255" s="10" t="s">
        <v>542</v>
      </c>
      <c r="H255" s="18" t="s">
        <v>22</v>
      </c>
      <c r="I255" s="18" t="s">
        <v>1371</v>
      </c>
      <c r="J255" s="18" t="s">
        <v>1628</v>
      </c>
      <c r="K255" s="10">
        <v>50.4</v>
      </c>
      <c r="L255" s="10">
        <v>74.2</v>
      </c>
      <c r="M255" s="10">
        <f t="shared" si="77"/>
        <v>62.3</v>
      </c>
      <c r="N255" s="10">
        <v>8</v>
      </c>
      <c r="O255" s="10" t="s">
        <v>19</v>
      </c>
      <c r="P255" s="22">
        <f t="shared" si="78"/>
        <v>25.2</v>
      </c>
      <c r="Q255" s="26">
        <f t="shared" si="79"/>
        <v>37.1</v>
      </c>
      <c r="R255" s="27">
        <f t="shared" si="75"/>
        <v>62.3</v>
      </c>
      <c r="S255" s="27">
        <f t="shared" si="76"/>
        <v>0</v>
      </c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  <c r="IU255" s="28"/>
      <c r="IV255" s="28"/>
    </row>
    <row r="256" spans="1:256" s="4" customFormat="1" ht="19.5" customHeight="1" hidden="1">
      <c r="A256" s="16">
        <v>254</v>
      </c>
      <c r="B256" s="10" t="s">
        <v>1596</v>
      </c>
      <c r="C256" s="78"/>
      <c r="D256" s="10" t="s">
        <v>526</v>
      </c>
      <c r="E256" s="10" t="s">
        <v>106</v>
      </c>
      <c r="F256" s="10" t="s">
        <v>549</v>
      </c>
      <c r="G256" s="10" t="s">
        <v>550</v>
      </c>
      <c r="H256" s="18" t="s">
        <v>22</v>
      </c>
      <c r="I256" s="18" t="s">
        <v>1338</v>
      </c>
      <c r="J256" s="18" t="s">
        <v>1629</v>
      </c>
      <c r="K256" s="10">
        <v>50.4</v>
      </c>
      <c r="L256" s="10">
        <v>0</v>
      </c>
      <c r="M256" s="10">
        <f t="shared" si="77"/>
        <v>25.2</v>
      </c>
      <c r="N256" s="10">
        <v>12</v>
      </c>
      <c r="O256" s="10" t="s">
        <v>19</v>
      </c>
      <c r="P256" s="22">
        <f t="shared" si="78"/>
        <v>25.2</v>
      </c>
      <c r="Q256" s="26">
        <f t="shared" si="79"/>
        <v>0</v>
      </c>
      <c r="R256" s="27">
        <f t="shared" si="75"/>
        <v>25.2</v>
      </c>
      <c r="S256" s="27">
        <f t="shared" si="76"/>
        <v>0</v>
      </c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  <c r="IU256" s="28"/>
      <c r="IV256" s="28"/>
    </row>
    <row r="257" spans="1:256" s="4" customFormat="1" ht="19.5" customHeight="1" hidden="1">
      <c r="A257" s="16">
        <v>255</v>
      </c>
      <c r="B257" s="10" t="s">
        <v>1596</v>
      </c>
      <c r="C257" s="78"/>
      <c r="D257" s="10" t="s">
        <v>526</v>
      </c>
      <c r="E257" s="10" t="s">
        <v>106</v>
      </c>
      <c r="F257" s="10" t="s">
        <v>533</v>
      </c>
      <c r="G257" s="10" t="s">
        <v>534</v>
      </c>
      <c r="H257" s="18" t="s">
        <v>22</v>
      </c>
      <c r="I257" s="18" t="s">
        <v>1344</v>
      </c>
      <c r="J257" s="18" t="s">
        <v>1630</v>
      </c>
      <c r="K257" s="10">
        <v>49.8</v>
      </c>
      <c r="L257" s="10">
        <v>80.2</v>
      </c>
      <c r="M257" s="10">
        <f t="shared" si="77"/>
        <v>65</v>
      </c>
      <c r="N257" s="10">
        <v>4</v>
      </c>
      <c r="O257" s="10" t="s">
        <v>19</v>
      </c>
      <c r="P257" s="22">
        <f t="shared" si="78"/>
        <v>24.9</v>
      </c>
      <c r="Q257" s="26">
        <f t="shared" si="79"/>
        <v>40.1</v>
      </c>
      <c r="R257" s="27">
        <f t="shared" si="75"/>
        <v>65</v>
      </c>
      <c r="S257" s="27">
        <f t="shared" si="76"/>
        <v>0</v>
      </c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  <c r="IU257" s="28"/>
      <c r="IV257" s="28"/>
    </row>
    <row r="258" spans="1:256" s="4" customFormat="1" ht="19.5" customHeight="1" hidden="1">
      <c r="A258" s="16">
        <v>256</v>
      </c>
      <c r="B258" s="10" t="s">
        <v>1596</v>
      </c>
      <c r="C258" s="78"/>
      <c r="D258" s="10" t="s">
        <v>551</v>
      </c>
      <c r="E258" s="10" t="s">
        <v>169</v>
      </c>
      <c r="F258" s="10" t="s">
        <v>562</v>
      </c>
      <c r="G258" s="10" t="s">
        <v>563</v>
      </c>
      <c r="H258" s="18" t="s">
        <v>22</v>
      </c>
      <c r="I258" s="18" t="s">
        <v>1338</v>
      </c>
      <c r="J258" s="18" t="s">
        <v>1631</v>
      </c>
      <c r="K258" s="10">
        <v>54.4</v>
      </c>
      <c r="L258" s="10">
        <v>0</v>
      </c>
      <c r="M258" s="24">
        <f aca="true" t="shared" si="80" ref="M258:M272">K258*0.4+L258*0.6</f>
        <v>21.76</v>
      </c>
      <c r="N258" s="10">
        <v>6</v>
      </c>
      <c r="O258" s="10" t="s">
        <v>19</v>
      </c>
      <c r="P258" s="22">
        <f aca="true" t="shared" si="81" ref="P258:P272">ROUND(K258*0.4,2)</f>
        <v>21.76</v>
      </c>
      <c r="Q258" s="26">
        <f aca="true" t="shared" si="82" ref="Q258:Q272">ROUND(L258*0.6,2)</f>
        <v>0</v>
      </c>
      <c r="R258" s="27">
        <f aca="true" t="shared" si="83" ref="R258:R278">P258+Q258</f>
        <v>21.76</v>
      </c>
      <c r="S258" s="27">
        <f aca="true" t="shared" si="84" ref="S258:S278">M258-R258</f>
        <v>0</v>
      </c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 s="28"/>
      <c r="IR258" s="28"/>
      <c r="IS258" s="28"/>
      <c r="IT258" s="28"/>
      <c r="IU258" s="28"/>
      <c r="IV258" s="28"/>
    </row>
    <row r="259" spans="1:256" s="4" customFormat="1" ht="19.5" customHeight="1" hidden="1">
      <c r="A259" s="16">
        <v>257</v>
      </c>
      <c r="B259" s="10" t="s">
        <v>1596</v>
      </c>
      <c r="C259" s="78"/>
      <c r="D259" s="10" t="s">
        <v>551</v>
      </c>
      <c r="E259" s="10" t="s">
        <v>169</v>
      </c>
      <c r="F259" s="10" t="s">
        <v>564</v>
      </c>
      <c r="G259" s="10" t="s">
        <v>565</v>
      </c>
      <c r="H259" s="18" t="s">
        <v>22</v>
      </c>
      <c r="I259" s="18" t="s">
        <v>1338</v>
      </c>
      <c r="J259" s="18" t="s">
        <v>1632</v>
      </c>
      <c r="K259" s="10">
        <v>54.4</v>
      </c>
      <c r="L259" s="10">
        <v>0</v>
      </c>
      <c r="M259" s="24">
        <f t="shared" si="80"/>
        <v>21.76</v>
      </c>
      <c r="N259" s="10">
        <v>7</v>
      </c>
      <c r="O259" s="10" t="s">
        <v>19</v>
      </c>
      <c r="P259" s="22">
        <f t="shared" si="81"/>
        <v>21.76</v>
      </c>
      <c r="Q259" s="26">
        <f t="shared" si="82"/>
        <v>0</v>
      </c>
      <c r="R259" s="27">
        <f t="shared" si="83"/>
        <v>21.76</v>
      </c>
      <c r="S259" s="27">
        <f t="shared" si="84"/>
        <v>0</v>
      </c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  <c r="IT259" s="28"/>
      <c r="IU259" s="28"/>
      <c r="IV259" s="28"/>
    </row>
    <row r="260" spans="1:256" s="4" customFormat="1" ht="19.5" customHeight="1" hidden="1">
      <c r="A260" s="16">
        <v>258</v>
      </c>
      <c r="B260" s="10" t="s">
        <v>1596</v>
      </c>
      <c r="C260" s="78"/>
      <c r="D260" s="10" t="s">
        <v>551</v>
      </c>
      <c r="E260" s="10" t="s">
        <v>169</v>
      </c>
      <c r="F260" s="10" t="s">
        <v>566</v>
      </c>
      <c r="G260" s="10" t="s">
        <v>567</v>
      </c>
      <c r="H260" s="18" t="s">
        <v>18</v>
      </c>
      <c r="I260" s="18" t="s">
        <v>1338</v>
      </c>
      <c r="J260" s="18" t="s">
        <v>1633</v>
      </c>
      <c r="K260" s="10">
        <v>51.2</v>
      </c>
      <c r="L260" s="10">
        <v>0</v>
      </c>
      <c r="M260" s="24">
        <f t="shared" si="80"/>
        <v>20.480000000000004</v>
      </c>
      <c r="N260" s="10">
        <v>8</v>
      </c>
      <c r="O260" s="10" t="s">
        <v>19</v>
      </c>
      <c r="P260" s="22">
        <f t="shared" si="81"/>
        <v>20.48</v>
      </c>
      <c r="Q260" s="26">
        <f t="shared" si="82"/>
        <v>0</v>
      </c>
      <c r="R260" s="27">
        <f t="shared" si="83"/>
        <v>20.48</v>
      </c>
      <c r="S260" s="27">
        <f t="shared" si="84"/>
        <v>0</v>
      </c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  <c r="IN260" s="28"/>
      <c r="IO260" s="28"/>
      <c r="IP260" s="28"/>
      <c r="IQ260" s="28"/>
      <c r="IR260" s="28"/>
      <c r="IS260" s="28"/>
      <c r="IT260" s="28"/>
      <c r="IU260" s="28"/>
      <c r="IV260" s="28"/>
    </row>
    <row r="261" spans="1:256" s="4" customFormat="1" ht="19.5" customHeight="1" hidden="1">
      <c r="A261" s="16">
        <v>259</v>
      </c>
      <c r="B261" s="10" t="s">
        <v>1596</v>
      </c>
      <c r="C261" s="78"/>
      <c r="D261" s="10" t="s">
        <v>551</v>
      </c>
      <c r="E261" s="10" t="s">
        <v>169</v>
      </c>
      <c r="F261" s="10" t="s">
        <v>558</v>
      </c>
      <c r="G261" s="10" t="s">
        <v>559</v>
      </c>
      <c r="H261" s="18" t="s">
        <v>22</v>
      </c>
      <c r="I261" s="18" t="s">
        <v>1344</v>
      </c>
      <c r="J261" s="18" t="s">
        <v>1634</v>
      </c>
      <c r="K261" s="10">
        <v>49.8</v>
      </c>
      <c r="L261" s="10">
        <v>76.2</v>
      </c>
      <c r="M261" s="24">
        <f t="shared" si="80"/>
        <v>65.64</v>
      </c>
      <c r="N261" s="10">
        <v>4</v>
      </c>
      <c r="O261" s="10" t="s">
        <v>19</v>
      </c>
      <c r="P261" s="22">
        <f t="shared" si="81"/>
        <v>19.92</v>
      </c>
      <c r="Q261" s="26">
        <f t="shared" si="82"/>
        <v>45.72</v>
      </c>
      <c r="R261" s="27">
        <f t="shared" si="83"/>
        <v>65.64</v>
      </c>
      <c r="S261" s="27">
        <f t="shared" si="84"/>
        <v>0</v>
      </c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  <c r="IQ261" s="28"/>
      <c r="IR261" s="28"/>
      <c r="IS261" s="28"/>
      <c r="IT261" s="28"/>
      <c r="IU261" s="28"/>
      <c r="IV261" s="28"/>
    </row>
    <row r="262" spans="1:256" s="4" customFormat="1" ht="19.5" customHeight="1" hidden="1">
      <c r="A262" s="16">
        <v>260</v>
      </c>
      <c r="B262" s="10" t="s">
        <v>1596</v>
      </c>
      <c r="C262" s="78"/>
      <c r="D262" s="10" t="s">
        <v>551</v>
      </c>
      <c r="E262" s="10" t="s">
        <v>169</v>
      </c>
      <c r="F262" s="10" t="s">
        <v>568</v>
      </c>
      <c r="G262" s="10" t="s">
        <v>569</v>
      </c>
      <c r="H262" s="18" t="s">
        <v>18</v>
      </c>
      <c r="I262" s="18" t="s">
        <v>1338</v>
      </c>
      <c r="J262" s="18" t="s">
        <v>1635</v>
      </c>
      <c r="K262" s="10">
        <v>49.6</v>
      </c>
      <c r="L262" s="10">
        <v>0</v>
      </c>
      <c r="M262" s="24">
        <f t="shared" si="80"/>
        <v>19.840000000000003</v>
      </c>
      <c r="N262" s="10">
        <v>9</v>
      </c>
      <c r="O262" s="10" t="s">
        <v>19</v>
      </c>
      <c r="P262" s="22">
        <f t="shared" si="81"/>
        <v>19.84</v>
      </c>
      <c r="Q262" s="26">
        <f t="shared" si="82"/>
        <v>0</v>
      </c>
      <c r="R262" s="27">
        <f t="shared" si="83"/>
        <v>19.84</v>
      </c>
      <c r="S262" s="27">
        <f t="shared" si="84"/>
        <v>0</v>
      </c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  <c r="IT262" s="28"/>
      <c r="IU262" s="28"/>
      <c r="IV262" s="28"/>
    </row>
    <row r="263" spans="1:256" s="4" customFormat="1" ht="19.5" customHeight="1" hidden="1">
      <c r="A263" s="16">
        <v>261</v>
      </c>
      <c r="B263" s="10" t="s">
        <v>1596</v>
      </c>
      <c r="C263" s="78"/>
      <c r="D263" s="19" t="s">
        <v>551</v>
      </c>
      <c r="E263" s="19" t="s">
        <v>169</v>
      </c>
      <c r="F263" s="19" t="s">
        <v>552</v>
      </c>
      <c r="G263" s="19" t="s">
        <v>553</v>
      </c>
      <c r="H263" s="13" t="s">
        <v>18</v>
      </c>
      <c r="I263" s="13" t="s">
        <v>1338</v>
      </c>
      <c r="J263" s="13" t="s">
        <v>1636</v>
      </c>
      <c r="K263" s="19">
        <v>49.6</v>
      </c>
      <c r="L263" s="10">
        <v>85.4</v>
      </c>
      <c r="M263" s="24">
        <f t="shared" si="80"/>
        <v>71.08000000000001</v>
      </c>
      <c r="N263" s="19">
        <v>1</v>
      </c>
      <c r="O263" s="10" t="s">
        <v>19</v>
      </c>
      <c r="P263" s="22">
        <f t="shared" si="81"/>
        <v>19.84</v>
      </c>
      <c r="Q263" s="26">
        <f t="shared" si="82"/>
        <v>51.24</v>
      </c>
      <c r="R263" s="27">
        <f t="shared" si="83"/>
        <v>71.08</v>
      </c>
      <c r="S263" s="27">
        <f t="shared" si="84"/>
        <v>0</v>
      </c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  <c r="IN263" s="28"/>
      <c r="IO263" s="28"/>
      <c r="IP263" s="28"/>
      <c r="IQ263" s="28"/>
      <c r="IR263" s="28"/>
      <c r="IS263" s="28"/>
      <c r="IT263" s="28"/>
      <c r="IU263" s="28"/>
      <c r="IV263" s="28"/>
    </row>
    <row r="264" spans="1:256" s="4" customFormat="1" ht="19.5" customHeight="1" hidden="1">
      <c r="A264" s="16">
        <v>262</v>
      </c>
      <c r="B264" s="10" t="s">
        <v>1596</v>
      </c>
      <c r="C264" s="78"/>
      <c r="D264" s="19" t="s">
        <v>551</v>
      </c>
      <c r="E264" s="19" t="s">
        <v>169</v>
      </c>
      <c r="F264" s="19" t="s">
        <v>554</v>
      </c>
      <c r="G264" s="19" t="s">
        <v>555</v>
      </c>
      <c r="H264" s="13" t="s">
        <v>22</v>
      </c>
      <c r="I264" s="13" t="s">
        <v>1371</v>
      </c>
      <c r="J264" s="13" t="s">
        <v>1637</v>
      </c>
      <c r="K264" s="19">
        <v>49.6</v>
      </c>
      <c r="L264" s="10">
        <v>77.8</v>
      </c>
      <c r="M264" s="24">
        <f t="shared" si="80"/>
        <v>66.52000000000001</v>
      </c>
      <c r="N264" s="19">
        <v>2</v>
      </c>
      <c r="O264" s="10" t="s">
        <v>19</v>
      </c>
      <c r="P264" s="22">
        <f t="shared" si="81"/>
        <v>19.84</v>
      </c>
      <c r="Q264" s="26">
        <f t="shared" si="82"/>
        <v>46.68</v>
      </c>
      <c r="R264" s="27">
        <f t="shared" si="83"/>
        <v>66.52</v>
      </c>
      <c r="S264" s="27">
        <f t="shared" si="84"/>
        <v>0</v>
      </c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  <c r="IN264" s="28"/>
      <c r="IO264" s="28"/>
      <c r="IP264" s="28"/>
      <c r="IQ264" s="28"/>
      <c r="IR264" s="28"/>
      <c r="IS264" s="28"/>
      <c r="IT264" s="28"/>
      <c r="IU264" s="28"/>
      <c r="IV264" s="28"/>
    </row>
    <row r="265" spans="1:256" s="4" customFormat="1" ht="19.5" customHeight="1" hidden="1">
      <c r="A265" s="16">
        <v>263</v>
      </c>
      <c r="B265" s="10" t="s">
        <v>1596</v>
      </c>
      <c r="C265" s="78"/>
      <c r="D265" s="19" t="s">
        <v>551</v>
      </c>
      <c r="E265" s="19" t="s">
        <v>169</v>
      </c>
      <c r="F265" s="19" t="s">
        <v>556</v>
      </c>
      <c r="G265" s="19" t="s">
        <v>557</v>
      </c>
      <c r="H265" s="13" t="s">
        <v>22</v>
      </c>
      <c r="I265" s="13" t="s">
        <v>1344</v>
      </c>
      <c r="J265" s="13" t="s">
        <v>1638</v>
      </c>
      <c r="K265" s="19">
        <v>48.2</v>
      </c>
      <c r="L265" s="10">
        <v>77.9</v>
      </c>
      <c r="M265" s="24">
        <f t="shared" si="80"/>
        <v>66.02000000000001</v>
      </c>
      <c r="N265" s="19">
        <v>3</v>
      </c>
      <c r="O265" s="10" t="s">
        <v>19</v>
      </c>
      <c r="P265" s="22">
        <f t="shared" si="81"/>
        <v>19.28</v>
      </c>
      <c r="Q265" s="26">
        <f t="shared" si="82"/>
        <v>46.74</v>
      </c>
      <c r="R265" s="27">
        <f t="shared" si="83"/>
        <v>66.02000000000001</v>
      </c>
      <c r="S265" s="27">
        <f t="shared" si="84"/>
        <v>0</v>
      </c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 s="28"/>
      <c r="IR265" s="28"/>
      <c r="IS265" s="28"/>
      <c r="IT265" s="28"/>
      <c r="IU265" s="28"/>
      <c r="IV265" s="28"/>
    </row>
    <row r="266" spans="1:256" s="4" customFormat="1" ht="19.5" customHeight="1" hidden="1">
      <c r="A266" s="16">
        <v>264</v>
      </c>
      <c r="B266" s="10" t="s">
        <v>1596</v>
      </c>
      <c r="C266" s="78"/>
      <c r="D266" s="10" t="s">
        <v>551</v>
      </c>
      <c r="E266" s="10" t="s">
        <v>169</v>
      </c>
      <c r="F266" s="10" t="s">
        <v>570</v>
      </c>
      <c r="G266" s="10" t="s">
        <v>571</v>
      </c>
      <c r="H266" s="18" t="s">
        <v>18</v>
      </c>
      <c r="I266" s="18" t="s">
        <v>1338</v>
      </c>
      <c r="J266" s="18" t="s">
        <v>1639</v>
      </c>
      <c r="K266" s="10">
        <v>44.8</v>
      </c>
      <c r="L266" s="10">
        <v>0</v>
      </c>
      <c r="M266" s="24">
        <f t="shared" si="80"/>
        <v>17.919999999999998</v>
      </c>
      <c r="N266" s="10">
        <v>10</v>
      </c>
      <c r="O266" s="10" t="s">
        <v>19</v>
      </c>
      <c r="P266" s="22">
        <f t="shared" si="81"/>
        <v>17.92</v>
      </c>
      <c r="Q266" s="26">
        <f t="shared" si="82"/>
        <v>0</v>
      </c>
      <c r="R266" s="27">
        <f t="shared" si="83"/>
        <v>17.92</v>
      </c>
      <c r="S266" s="27">
        <f t="shared" si="84"/>
        <v>0</v>
      </c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  <c r="IN266" s="28"/>
      <c r="IO266" s="28"/>
      <c r="IP266" s="28"/>
      <c r="IQ266" s="28"/>
      <c r="IR266" s="28"/>
      <c r="IS266" s="28"/>
      <c r="IT266" s="28"/>
      <c r="IU266" s="28"/>
      <c r="IV266" s="28"/>
    </row>
    <row r="267" spans="1:256" s="4" customFormat="1" ht="19.5" customHeight="1" hidden="1">
      <c r="A267" s="16">
        <v>265</v>
      </c>
      <c r="B267" s="10" t="s">
        <v>1596</v>
      </c>
      <c r="C267" s="78"/>
      <c r="D267" s="10" t="s">
        <v>551</v>
      </c>
      <c r="E267" s="10" t="s">
        <v>169</v>
      </c>
      <c r="F267" s="10" t="s">
        <v>560</v>
      </c>
      <c r="G267" s="10" t="s">
        <v>561</v>
      </c>
      <c r="H267" s="18" t="s">
        <v>22</v>
      </c>
      <c r="I267" s="18" t="s">
        <v>1338</v>
      </c>
      <c r="J267" s="18" t="s">
        <v>1640</v>
      </c>
      <c r="K267" s="10">
        <v>44.8</v>
      </c>
      <c r="L267" s="10">
        <v>76</v>
      </c>
      <c r="M267" s="24">
        <f t="shared" si="80"/>
        <v>63.519999999999996</v>
      </c>
      <c r="N267" s="10">
        <v>5</v>
      </c>
      <c r="O267" s="10" t="s">
        <v>19</v>
      </c>
      <c r="P267" s="22">
        <f t="shared" si="81"/>
        <v>17.92</v>
      </c>
      <c r="Q267" s="26">
        <f t="shared" si="82"/>
        <v>45.6</v>
      </c>
      <c r="R267" s="27">
        <f t="shared" si="83"/>
        <v>63.52</v>
      </c>
      <c r="S267" s="27">
        <f t="shared" si="84"/>
        <v>0</v>
      </c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  <c r="IQ267" s="28"/>
      <c r="IR267" s="28"/>
      <c r="IS267" s="28"/>
      <c r="IT267" s="28"/>
      <c r="IU267" s="28"/>
      <c r="IV267" s="28"/>
    </row>
    <row r="268" spans="1:256" s="4" customFormat="1" ht="19.5" customHeight="1" hidden="1">
      <c r="A268" s="16">
        <v>266</v>
      </c>
      <c r="B268" s="10" t="s">
        <v>1596</v>
      </c>
      <c r="C268" s="78"/>
      <c r="D268" s="10" t="s">
        <v>578</v>
      </c>
      <c r="E268" s="10" t="s">
        <v>169</v>
      </c>
      <c r="F268" s="10" t="s">
        <v>581</v>
      </c>
      <c r="G268" s="10" t="s">
        <v>582</v>
      </c>
      <c r="H268" s="33" t="s">
        <v>22</v>
      </c>
      <c r="I268" s="33" t="s">
        <v>1338</v>
      </c>
      <c r="J268" s="33" t="s">
        <v>1641</v>
      </c>
      <c r="K268" s="10">
        <v>49.6</v>
      </c>
      <c r="L268" s="10">
        <v>70.4</v>
      </c>
      <c r="M268" s="24">
        <f t="shared" si="80"/>
        <v>62.080000000000005</v>
      </c>
      <c r="N268" s="10">
        <v>2</v>
      </c>
      <c r="O268" s="10" t="s">
        <v>19</v>
      </c>
      <c r="P268" s="22">
        <f t="shared" si="81"/>
        <v>19.84</v>
      </c>
      <c r="Q268" s="26">
        <f t="shared" si="82"/>
        <v>42.24</v>
      </c>
      <c r="R268" s="27">
        <f t="shared" si="83"/>
        <v>62.08</v>
      </c>
      <c r="S268" s="27">
        <f t="shared" si="84"/>
        <v>0</v>
      </c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  <c r="IQ268" s="28"/>
      <c r="IR268" s="28"/>
      <c r="IS268" s="28"/>
      <c r="IT268" s="28"/>
      <c r="IU268" s="28"/>
      <c r="IV268" s="28"/>
    </row>
    <row r="269" spans="1:256" s="4" customFormat="1" ht="19.5" customHeight="1" hidden="1">
      <c r="A269" s="16">
        <v>267</v>
      </c>
      <c r="B269" s="10" t="s">
        <v>1596</v>
      </c>
      <c r="C269" s="79"/>
      <c r="D269" s="10" t="s">
        <v>578</v>
      </c>
      <c r="E269" s="10" t="s">
        <v>169</v>
      </c>
      <c r="F269" s="10" t="s">
        <v>579</v>
      </c>
      <c r="G269" s="10" t="s">
        <v>580</v>
      </c>
      <c r="H269" s="18" t="s">
        <v>22</v>
      </c>
      <c r="I269" s="18" t="s">
        <v>1338</v>
      </c>
      <c r="J269" s="18" t="s">
        <v>1642</v>
      </c>
      <c r="K269" s="10">
        <v>48</v>
      </c>
      <c r="L269" s="10">
        <v>74.1</v>
      </c>
      <c r="M269" s="24">
        <f t="shared" si="80"/>
        <v>63.66</v>
      </c>
      <c r="N269" s="10">
        <v>1</v>
      </c>
      <c r="O269" s="10" t="s">
        <v>19</v>
      </c>
      <c r="P269" s="22">
        <f t="shared" si="81"/>
        <v>19.2</v>
      </c>
      <c r="Q269" s="26">
        <f t="shared" si="82"/>
        <v>44.46</v>
      </c>
      <c r="R269" s="27">
        <f t="shared" si="83"/>
        <v>63.66</v>
      </c>
      <c r="S269" s="27">
        <f t="shared" si="84"/>
        <v>0</v>
      </c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  <c r="IN269" s="28"/>
      <c r="IO269" s="28"/>
      <c r="IP269" s="28"/>
      <c r="IQ269" s="28"/>
      <c r="IR269" s="28"/>
      <c r="IS269" s="28"/>
      <c r="IT269" s="28"/>
      <c r="IU269" s="28"/>
      <c r="IV269" s="28"/>
    </row>
    <row r="270" spans="1:256" s="4" customFormat="1" ht="19.5" customHeight="1" hidden="1">
      <c r="A270" s="16">
        <v>268</v>
      </c>
      <c r="B270" s="10" t="s">
        <v>1596</v>
      </c>
      <c r="C270" s="77" t="s">
        <v>1643</v>
      </c>
      <c r="D270" s="10" t="s">
        <v>583</v>
      </c>
      <c r="E270" s="10" t="s">
        <v>169</v>
      </c>
      <c r="F270" s="10" t="s">
        <v>584</v>
      </c>
      <c r="G270" s="10" t="s">
        <v>585</v>
      </c>
      <c r="H270" s="18" t="s">
        <v>22</v>
      </c>
      <c r="I270" s="18" t="s">
        <v>1338</v>
      </c>
      <c r="J270" s="18" t="s">
        <v>1644</v>
      </c>
      <c r="K270" s="10">
        <v>59.2</v>
      </c>
      <c r="L270" s="10">
        <v>78.6</v>
      </c>
      <c r="M270" s="24">
        <f t="shared" si="80"/>
        <v>70.84</v>
      </c>
      <c r="N270" s="10">
        <v>1</v>
      </c>
      <c r="O270" s="10" t="s">
        <v>19</v>
      </c>
      <c r="P270" s="22">
        <f t="shared" si="81"/>
        <v>23.68</v>
      </c>
      <c r="Q270" s="26">
        <f t="shared" si="82"/>
        <v>47.16</v>
      </c>
      <c r="R270" s="27">
        <f t="shared" si="83"/>
        <v>70.84</v>
      </c>
      <c r="S270" s="27">
        <f t="shared" si="84"/>
        <v>0</v>
      </c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 s="28"/>
      <c r="IN270" s="28"/>
      <c r="IO270" s="28"/>
      <c r="IP270" s="28"/>
      <c r="IQ270" s="28"/>
      <c r="IR270" s="28"/>
      <c r="IS270" s="28"/>
      <c r="IT270" s="28"/>
      <c r="IU270" s="28"/>
      <c r="IV270" s="28"/>
    </row>
    <row r="271" spans="1:256" s="4" customFormat="1" ht="19.5" customHeight="1" hidden="1">
      <c r="A271" s="16">
        <v>269</v>
      </c>
      <c r="B271" s="10" t="s">
        <v>1596</v>
      </c>
      <c r="C271" s="78"/>
      <c r="D271" s="10" t="s">
        <v>583</v>
      </c>
      <c r="E271" s="10" t="s">
        <v>169</v>
      </c>
      <c r="F271" s="10" t="s">
        <v>586</v>
      </c>
      <c r="G271" s="10" t="s">
        <v>587</v>
      </c>
      <c r="H271" s="18" t="s">
        <v>18</v>
      </c>
      <c r="I271" s="18" t="s">
        <v>1338</v>
      </c>
      <c r="J271" s="18" t="s">
        <v>1645</v>
      </c>
      <c r="K271" s="10">
        <v>56.8</v>
      </c>
      <c r="L271" s="10">
        <v>68.6</v>
      </c>
      <c r="M271" s="24">
        <f t="shared" si="80"/>
        <v>63.879999999999995</v>
      </c>
      <c r="N271" s="10">
        <v>2</v>
      </c>
      <c r="O271" s="10" t="s">
        <v>19</v>
      </c>
      <c r="P271" s="22">
        <f t="shared" si="81"/>
        <v>22.72</v>
      </c>
      <c r="Q271" s="26">
        <f t="shared" si="82"/>
        <v>41.16</v>
      </c>
      <c r="R271" s="27">
        <f t="shared" si="83"/>
        <v>63.879999999999995</v>
      </c>
      <c r="S271" s="27">
        <f t="shared" si="84"/>
        <v>0</v>
      </c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  <c r="IN271" s="28"/>
      <c r="IO271" s="28"/>
      <c r="IP271" s="28"/>
      <c r="IQ271" s="28"/>
      <c r="IR271" s="28"/>
      <c r="IS271" s="28"/>
      <c r="IT271" s="28"/>
      <c r="IU271" s="28"/>
      <c r="IV271" s="28"/>
    </row>
    <row r="272" spans="1:256" s="4" customFormat="1" ht="19.5" customHeight="1" hidden="1">
      <c r="A272" s="16">
        <v>270</v>
      </c>
      <c r="B272" s="10" t="s">
        <v>1596</v>
      </c>
      <c r="C272" s="78"/>
      <c r="D272" s="10" t="s">
        <v>583</v>
      </c>
      <c r="E272" s="10" t="s">
        <v>169</v>
      </c>
      <c r="F272" s="10" t="s">
        <v>588</v>
      </c>
      <c r="G272" s="10" t="s">
        <v>589</v>
      </c>
      <c r="H272" s="18" t="s">
        <v>22</v>
      </c>
      <c r="I272" s="18" t="s">
        <v>1338</v>
      </c>
      <c r="J272" s="18" t="s">
        <v>1646</v>
      </c>
      <c r="K272" s="10">
        <v>47.2</v>
      </c>
      <c r="L272" s="10">
        <v>0</v>
      </c>
      <c r="M272" s="24">
        <f t="shared" si="80"/>
        <v>18.880000000000003</v>
      </c>
      <c r="N272" s="10">
        <v>3</v>
      </c>
      <c r="O272" s="10" t="s">
        <v>19</v>
      </c>
      <c r="P272" s="22">
        <f t="shared" si="81"/>
        <v>18.88</v>
      </c>
      <c r="Q272" s="26">
        <f t="shared" si="82"/>
        <v>0</v>
      </c>
      <c r="R272" s="27">
        <f t="shared" si="83"/>
        <v>18.88</v>
      </c>
      <c r="S272" s="27">
        <f t="shared" si="84"/>
        <v>0</v>
      </c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  <c r="IQ272" s="28"/>
      <c r="IR272" s="28"/>
      <c r="IS272" s="28"/>
      <c r="IT272" s="28"/>
      <c r="IU272" s="28"/>
      <c r="IV272" s="28"/>
    </row>
    <row r="273" spans="1:256" s="4" customFormat="1" ht="19.5" customHeight="1" hidden="1">
      <c r="A273" s="16">
        <v>271</v>
      </c>
      <c r="B273" s="10" t="s">
        <v>1647</v>
      </c>
      <c r="C273" s="78"/>
      <c r="D273" s="10" t="s">
        <v>590</v>
      </c>
      <c r="E273" s="10" t="s">
        <v>106</v>
      </c>
      <c r="F273" s="10" t="s">
        <v>591</v>
      </c>
      <c r="G273" s="10" t="s">
        <v>592</v>
      </c>
      <c r="H273" s="18" t="s">
        <v>22</v>
      </c>
      <c r="I273" s="18" t="s">
        <v>1338</v>
      </c>
      <c r="J273" s="18" t="s">
        <v>1648</v>
      </c>
      <c r="K273" s="10">
        <v>56.8</v>
      </c>
      <c r="L273" s="10">
        <v>80.2</v>
      </c>
      <c r="M273" s="10">
        <f aca="true" t="shared" si="85" ref="M273:M278">(K273*0.5)+(L273*0.5)</f>
        <v>68.5</v>
      </c>
      <c r="N273" s="10">
        <v>1</v>
      </c>
      <c r="O273" s="10" t="s">
        <v>19</v>
      </c>
      <c r="P273" s="22">
        <f aca="true" t="shared" si="86" ref="P273:P278">ROUND(K273*0.5,2)</f>
        <v>28.4</v>
      </c>
      <c r="Q273" s="26">
        <f aca="true" t="shared" si="87" ref="Q273:Q278">ROUND(L273*0.5,2)</f>
        <v>40.1</v>
      </c>
      <c r="R273" s="27">
        <f t="shared" si="83"/>
        <v>68.5</v>
      </c>
      <c r="S273" s="27">
        <f t="shared" si="84"/>
        <v>0</v>
      </c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  <c r="IQ273" s="28"/>
      <c r="IR273" s="28"/>
      <c r="IS273" s="28"/>
      <c r="IT273" s="28"/>
      <c r="IU273" s="28"/>
      <c r="IV273" s="28"/>
    </row>
    <row r="274" spans="1:256" s="4" customFormat="1" ht="19.5" customHeight="1" hidden="1">
      <c r="A274" s="16">
        <v>272</v>
      </c>
      <c r="B274" s="10" t="s">
        <v>1647</v>
      </c>
      <c r="C274" s="78"/>
      <c r="D274" s="10" t="s">
        <v>590</v>
      </c>
      <c r="E274" s="10" t="s">
        <v>106</v>
      </c>
      <c r="F274" s="10" t="s">
        <v>597</v>
      </c>
      <c r="G274" s="10" t="s">
        <v>598</v>
      </c>
      <c r="H274" s="18" t="s">
        <v>22</v>
      </c>
      <c r="I274" s="18" t="s">
        <v>1344</v>
      </c>
      <c r="J274" s="18" t="s">
        <v>1649</v>
      </c>
      <c r="K274" s="10">
        <v>45.8</v>
      </c>
      <c r="L274" s="10">
        <v>0</v>
      </c>
      <c r="M274" s="10">
        <f t="shared" si="85"/>
        <v>22.9</v>
      </c>
      <c r="N274" s="10">
        <v>4</v>
      </c>
      <c r="O274" s="10" t="s">
        <v>19</v>
      </c>
      <c r="P274" s="22">
        <f t="shared" si="86"/>
        <v>22.9</v>
      </c>
      <c r="Q274" s="26">
        <f t="shared" si="87"/>
        <v>0</v>
      </c>
      <c r="R274" s="27">
        <f t="shared" si="83"/>
        <v>22.9</v>
      </c>
      <c r="S274" s="27">
        <f t="shared" si="84"/>
        <v>0</v>
      </c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28"/>
      <c r="IT274" s="28"/>
      <c r="IU274" s="28"/>
      <c r="IV274" s="28"/>
    </row>
    <row r="275" spans="1:256" s="4" customFormat="1" ht="19.5" customHeight="1" hidden="1">
      <c r="A275" s="16">
        <v>273</v>
      </c>
      <c r="B275" s="10" t="s">
        <v>1647</v>
      </c>
      <c r="C275" s="78"/>
      <c r="D275" s="10" t="s">
        <v>590</v>
      </c>
      <c r="E275" s="10" t="s">
        <v>106</v>
      </c>
      <c r="F275" s="10" t="s">
        <v>593</v>
      </c>
      <c r="G275" s="10" t="s">
        <v>594</v>
      </c>
      <c r="H275" s="18" t="s">
        <v>22</v>
      </c>
      <c r="I275" s="18" t="s">
        <v>1371</v>
      </c>
      <c r="J275" s="18" t="s">
        <v>1650</v>
      </c>
      <c r="K275" s="10">
        <v>45.6</v>
      </c>
      <c r="L275" s="10">
        <v>75.4</v>
      </c>
      <c r="M275" s="10">
        <f t="shared" si="85"/>
        <v>60.5</v>
      </c>
      <c r="N275" s="10">
        <v>2</v>
      </c>
      <c r="O275" s="10" t="s">
        <v>19</v>
      </c>
      <c r="P275" s="22">
        <f t="shared" si="86"/>
        <v>22.8</v>
      </c>
      <c r="Q275" s="26">
        <f t="shared" si="87"/>
        <v>37.7</v>
      </c>
      <c r="R275" s="27">
        <f t="shared" si="83"/>
        <v>60.5</v>
      </c>
      <c r="S275" s="27">
        <f t="shared" si="84"/>
        <v>0</v>
      </c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28"/>
      <c r="IT275" s="28"/>
      <c r="IU275" s="28"/>
      <c r="IV275" s="28"/>
    </row>
    <row r="276" spans="1:256" s="4" customFormat="1" ht="19.5" customHeight="1" hidden="1">
      <c r="A276" s="16">
        <v>274</v>
      </c>
      <c r="B276" s="10" t="s">
        <v>1647</v>
      </c>
      <c r="C276" s="78"/>
      <c r="D276" s="10" t="s">
        <v>590</v>
      </c>
      <c r="E276" s="10" t="s">
        <v>106</v>
      </c>
      <c r="F276" s="10" t="s">
        <v>599</v>
      </c>
      <c r="G276" s="10" t="s">
        <v>600</v>
      </c>
      <c r="H276" s="18" t="s">
        <v>22</v>
      </c>
      <c r="I276" s="18" t="s">
        <v>1338</v>
      </c>
      <c r="J276" s="18" t="s">
        <v>1651</v>
      </c>
      <c r="K276" s="10">
        <v>40</v>
      </c>
      <c r="L276" s="10">
        <v>0</v>
      </c>
      <c r="M276" s="10">
        <f t="shared" si="85"/>
        <v>20</v>
      </c>
      <c r="N276" s="10">
        <v>5</v>
      </c>
      <c r="O276" s="10" t="s">
        <v>19</v>
      </c>
      <c r="P276" s="22">
        <f t="shared" si="86"/>
        <v>20</v>
      </c>
      <c r="Q276" s="26">
        <f t="shared" si="87"/>
        <v>0</v>
      </c>
      <c r="R276" s="27">
        <f t="shared" si="83"/>
        <v>20</v>
      </c>
      <c r="S276" s="27">
        <f t="shared" si="84"/>
        <v>0</v>
      </c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28"/>
      <c r="IT276" s="28"/>
      <c r="IU276" s="28"/>
      <c r="IV276" s="28"/>
    </row>
    <row r="277" spans="1:256" s="4" customFormat="1" ht="19.5" customHeight="1" hidden="1">
      <c r="A277" s="16">
        <v>275</v>
      </c>
      <c r="B277" s="10" t="s">
        <v>1647</v>
      </c>
      <c r="C277" s="78"/>
      <c r="D277" s="10" t="s">
        <v>590</v>
      </c>
      <c r="E277" s="10" t="s">
        <v>106</v>
      </c>
      <c r="F277" s="10" t="s">
        <v>601</v>
      </c>
      <c r="G277" s="10" t="s">
        <v>602</v>
      </c>
      <c r="H277" s="18" t="s">
        <v>22</v>
      </c>
      <c r="I277" s="18" t="s">
        <v>1344</v>
      </c>
      <c r="J277" s="18" t="s">
        <v>1652</v>
      </c>
      <c r="K277" s="10">
        <v>37</v>
      </c>
      <c r="L277" s="10">
        <v>0</v>
      </c>
      <c r="M277" s="10">
        <f t="shared" si="85"/>
        <v>18.5</v>
      </c>
      <c r="N277" s="10">
        <v>6</v>
      </c>
      <c r="O277" s="10" t="s">
        <v>19</v>
      </c>
      <c r="P277" s="22">
        <f t="shared" si="86"/>
        <v>18.5</v>
      </c>
      <c r="Q277" s="26">
        <f t="shared" si="87"/>
        <v>0</v>
      </c>
      <c r="R277" s="27">
        <f t="shared" si="83"/>
        <v>18.5</v>
      </c>
      <c r="S277" s="27">
        <f t="shared" si="84"/>
        <v>0</v>
      </c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 s="28"/>
      <c r="IR277" s="28"/>
      <c r="IS277" s="28"/>
      <c r="IT277" s="28"/>
      <c r="IU277" s="28"/>
      <c r="IV277" s="28"/>
    </row>
    <row r="278" spans="1:256" s="4" customFormat="1" ht="19.5" customHeight="1" hidden="1">
      <c r="A278" s="16">
        <v>276</v>
      </c>
      <c r="B278" s="10" t="s">
        <v>1647</v>
      </c>
      <c r="C278" s="78"/>
      <c r="D278" s="10" t="s">
        <v>590</v>
      </c>
      <c r="E278" s="10" t="s">
        <v>106</v>
      </c>
      <c r="F278" s="10" t="s">
        <v>595</v>
      </c>
      <c r="G278" s="10" t="s">
        <v>596</v>
      </c>
      <c r="H278" s="18" t="s">
        <v>22</v>
      </c>
      <c r="I278" s="18" t="s">
        <v>1338</v>
      </c>
      <c r="J278" s="18" t="s">
        <v>1653</v>
      </c>
      <c r="K278" s="10">
        <v>34.4</v>
      </c>
      <c r="L278" s="10">
        <v>72.6</v>
      </c>
      <c r="M278" s="10">
        <f t="shared" si="85"/>
        <v>53.5</v>
      </c>
      <c r="N278" s="10">
        <v>3</v>
      </c>
      <c r="O278" s="10" t="s">
        <v>19</v>
      </c>
      <c r="P278" s="22">
        <f t="shared" si="86"/>
        <v>17.2</v>
      </c>
      <c r="Q278" s="26">
        <f t="shared" si="87"/>
        <v>36.3</v>
      </c>
      <c r="R278" s="27">
        <f t="shared" si="83"/>
        <v>53.5</v>
      </c>
      <c r="S278" s="27">
        <f t="shared" si="84"/>
        <v>0</v>
      </c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28"/>
      <c r="IT278" s="28"/>
      <c r="IU278" s="28"/>
      <c r="IV278" s="28"/>
    </row>
    <row r="279" spans="1:256" s="4" customFormat="1" ht="19.5" customHeight="1" hidden="1">
      <c r="A279" s="16">
        <v>277</v>
      </c>
      <c r="B279" s="10" t="s">
        <v>1654</v>
      </c>
      <c r="C279" s="78"/>
      <c r="D279" s="10" t="s">
        <v>646</v>
      </c>
      <c r="E279" s="10" t="s">
        <v>169</v>
      </c>
      <c r="F279" s="10" t="s">
        <v>647</v>
      </c>
      <c r="G279" s="10" t="s">
        <v>648</v>
      </c>
      <c r="H279" s="18" t="s">
        <v>22</v>
      </c>
      <c r="I279" s="18" t="s">
        <v>1338</v>
      </c>
      <c r="J279" s="18" t="s">
        <v>1655</v>
      </c>
      <c r="K279" s="10">
        <v>48.8</v>
      </c>
      <c r="L279" s="10">
        <v>76.6</v>
      </c>
      <c r="M279" s="24">
        <f aca="true" t="shared" si="88" ref="M279:M284">K279*0.4+L279*0.6</f>
        <v>65.47999999999999</v>
      </c>
      <c r="N279" s="10"/>
      <c r="O279" s="10"/>
      <c r="P279" s="22">
        <f aca="true" t="shared" si="89" ref="P279:P284">ROUND(K279*0.4,2)</f>
        <v>19.52</v>
      </c>
      <c r="Q279" s="26">
        <f aca="true" t="shared" si="90" ref="Q279:Q284">ROUND(L279*0.6,2)</f>
        <v>45.96</v>
      </c>
      <c r="R279" s="27">
        <f aca="true" t="shared" si="91" ref="R279:R293">P279+Q279</f>
        <v>65.48</v>
      </c>
      <c r="S279" s="27">
        <f aca="true" t="shared" si="92" ref="S279:S293">M279-R279</f>
        <v>0</v>
      </c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 s="28"/>
      <c r="IR279" s="28"/>
      <c r="IS279" s="28"/>
      <c r="IT279" s="28"/>
      <c r="IU279" s="28"/>
      <c r="IV279" s="28"/>
    </row>
    <row r="280" spans="1:256" s="4" customFormat="1" ht="19.5" customHeight="1" hidden="1">
      <c r="A280" s="16">
        <v>278</v>
      </c>
      <c r="B280" s="10" t="s">
        <v>1654</v>
      </c>
      <c r="C280" s="78"/>
      <c r="D280" s="10" t="s">
        <v>646</v>
      </c>
      <c r="E280" s="10" t="s">
        <v>169</v>
      </c>
      <c r="F280" s="10" t="s">
        <v>657</v>
      </c>
      <c r="G280" s="10" t="s">
        <v>658</v>
      </c>
      <c r="H280" s="18" t="s">
        <v>22</v>
      </c>
      <c r="I280" s="18" t="s">
        <v>1338</v>
      </c>
      <c r="J280" s="18" t="s">
        <v>1656</v>
      </c>
      <c r="K280" s="10">
        <v>45.6</v>
      </c>
      <c r="L280" s="10">
        <v>0</v>
      </c>
      <c r="M280" s="24">
        <f t="shared" si="88"/>
        <v>18.240000000000002</v>
      </c>
      <c r="N280" s="10"/>
      <c r="O280" s="10"/>
      <c r="P280" s="22">
        <f t="shared" si="89"/>
        <v>18.24</v>
      </c>
      <c r="Q280" s="26">
        <f t="shared" si="90"/>
        <v>0</v>
      </c>
      <c r="R280" s="27">
        <f t="shared" si="91"/>
        <v>18.24</v>
      </c>
      <c r="S280" s="27">
        <f t="shared" si="92"/>
        <v>0</v>
      </c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  <c r="IN280" s="28"/>
      <c r="IO280" s="28"/>
      <c r="IP280" s="28"/>
      <c r="IQ280" s="28"/>
      <c r="IR280" s="28"/>
      <c r="IS280" s="28"/>
      <c r="IT280" s="28"/>
      <c r="IU280" s="28"/>
      <c r="IV280" s="28"/>
    </row>
    <row r="281" spans="1:256" s="4" customFormat="1" ht="19.5" customHeight="1" hidden="1">
      <c r="A281" s="16">
        <v>279</v>
      </c>
      <c r="B281" s="10" t="s">
        <v>1654</v>
      </c>
      <c r="C281" s="78"/>
      <c r="D281" s="10" t="s">
        <v>646</v>
      </c>
      <c r="E281" s="10" t="s">
        <v>169</v>
      </c>
      <c r="F281" s="10" t="s">
        <v>655</v>
      </c>
      <c r="G281" s="10" t="s">
        <v>656</v>
      </c>
      <c r="H281" s="18" t="s">
        <v>22</v>
      </c>
      <c r="I281" s="18" t="s">
        <v>1338</v>
      </c>
      <c r="J281" s="18" t="s">
        <v>1657</v>
      </c>
      <c r="K281" s="10">
        <v>44</v>
      </c>
      <c r="L281" s="10">
        <v>71.8</v>
      </c>
      <c r="M281" s="24">
        <f t="shared" si="88"/>
        <v>60.68</v>
      </c>
      <c r="N281" s="10"/>
      <c r="O281" s="10"/>
      <c r="P281" s="22">
        <f t="shared" si="89"/>
        <v>17.6</v>
      </c>
      <c r="Q281" s="26">
        <f t="shared" si="90"/>
        <v>43.08</v>
      </c>
      <c r="R281" s="27">
        <f t="shared" si="91"/>
        <v>60.68</v>
      </c>
      <c r="S281" s="27">
        <f t="shared" si="92"/>
        <v>0</v>
      </c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 s="28"/>
      <c r="IR281" s="28"/>
      <c r="IS281" s="28"/>
      <c r="IT281" s="28"/>
      <c r="IU281" s="28"/>
      <c r="IV281" s="28"/>
    </row>
    <row r="282" spans="1:256" s="4" customFormat="1" ht="19.5" customHeight="1" hidden="1">
      <c r="A282" s="16">
        <v>280</v>
      </c>
      <c r="B282" s="10" t="s">
        <v>1654</v>
      </c>
      <c r="C282" s="78"/>
      <c r="D282" s="10" t="s">
        <v>646</v>
      </c>
      <c r="E282" s="10" t="s">
        <v>169</v>
      </c>
      <c r="F282" s="10" t="s">
        <v>649</v>
      </c>
      <c r="G282" s="10" t="s">
        <v>650</v>
      </c>
      <c r="H282" s="18" t="s">
        <v>22</v>
      </c>
      <c r="I282" s="18" t="s">
        <v>1338</v>
      </c>
      <c r="J282" s="18" t="s">
        <v>1658</v>
      </c>
      <c r="K282" s="10">
        <v>44</v>
      </c>
      <c r="L282" s="10">
        <v>79.8</v>
      </c>
      <c r="M282" s="24">
        <f t="shared" si="88"/>
        <v>65.47999999999999</v>
      </c>
      <c r="N282" s="10"/>
      <c r="O282" s="10"/>
      <c r="P282" s="22">
        <f t="shared" si="89"/>
        <v>17.6</v>
      </c>
      <c r="Q282" s="26">
        <f t="shared" si="90"/>
        <v>47.88</v>
      </c>
      <c r="R282" s="27">
        <f t="shared" si="91"/>
        <v>65.48</v>
      </c>
      <c r="S282" s="27">
        <f t="shared" si="92"/>
        <v>0</v>
      </c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28"/>
      <c r="IT282" s="28"/>
      <c r="IU282" s="28"/>
      <c r="IV282" s="28"/>
    </row>
    <row r="283" spans="1:256" s="4" customFormat="1" ht="19.5" customHeight="1" hidden="1">
      <c r="A283" s="16">
        <v>281</v>
      </c>
      <c r="B283" s="10" t="s">
        <v>1654</v>
      </c>
      <c r="C283" s="78"/>
      <c r="D283" s="10" t="s">
        <v>646</v>
      </c>
      <c r="E283" s="10" t="s">
        <v>169</v>
      </c>
      <c r="F283" s="10" t="s">
        <v>651</v>
      </c>
      <c r="G283" s="10" t="s">
        <v>652</v>
      </c>
      <c r="H283" s="18" t="s">
        <v>22</v>
      </c>
      <c r="I283" s="18" t="s">
        <v>1338</v>
      </c>
      <c r="J283" s="18" t="s">
        <v>1659</v>
      </c>
      <c r="K283" s="10">
        <v>43.2</v>
      </c>
      <c r="L283" s="10">
        <v>78</v>
      </c>
      <c r="M283" s="24">
        <f t="shared" si="88"/>
        <v>64.08</v>
      </c>
      <c r="N283" s="10"/>
      <c r="O283" s="10"/>
      <c r="P283" s="22">
        <f t="shared" si="89"/>
        <v>17.28</v>
      </c>
      <c r="Q283" s="26">
        <f t="shared" si="90"/>
        <v>46.8</v>
      </c>
      <c r="R283" s="27">
        <f t="shared" si="91"/>
        <v>64.08</v>
      </c>
      <c r="S283" s="27">
        <f t="shared" si="92"/>
        <v>0</v>
      </c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 s="28"/>
      <c r="IR283" s="28"/>
      <c r="IS283" s="28"/>
      <c r="IT283" s="28"/>
      <c r="IU283" s="28"/>
      <c r="IV283" s="28"/>
    </row>
    <row r="284" spans="1:256" s="4" customFormat="1" ht="19.5" customHeight="1" hidden="1">
      <c r="A284" s="16">
        <v>282</v>
      </c>
      <c r="B284" s="10" t="s">
        <v>1654</v>
      </c>
      <c r="C284" s="78"/>
      <c r="D284" s="10" t="s">
        <v>646</v>
      </c>
      <c r="E284" s="10" t="s">
        <v>169</v>
      </c>
      <c r="F284" s="10" t="s">
        <v>653</v>
      </c>
      <c r="G284" s="10" t="s">
        <v>654</v>
      </c>
      <c r="H284" s="18" t="s">
        <v>22</v>
      </c>
      <c r="I284" s="18" t="s">
        <v>1338</v>
      </c>
      <c r="J284" s="18" t="s">
        <v>1660</v>
      </c>
      <c r="K284" s="10">
        <v>41.6</v>
      </c>
      <c r="L284" s="10">
        <v>75</v>
      </c>
      <c r="M284" s="24">
        <f t="shared" si="88"/>
        <v>61.64</v>
      </c>
      <c r="N284" s="10"/>
      <c r="O284" s="10"/>
      <c r="P284" s="22">
        <f t="shared" si="89"/>
        <v>16.64</v>
      </c>
      <c r="Q284" s="26">
        <f t="shared" si="90"/>
        <v>45</v>
      </c>
      <c r="R284" s="27">
        <f t="shared" si="91"/>
        <v>61.64</v>
      </c>
      <c r="S284" s="27">
        <f t="shared" si="92"/>
        <v>0</v>
      </c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 s="28"/>
      <c r="IR284" s="28"/>
      <c r="IS284" s="28"/>
      <c r="IT284" s="28"/>
      <c r="IU284" s="28"/>
      <c r="IV284" s="28"/>
    </row>
    <row r="285" spans="1:256" s="4" customFormat="1" ht="19.5" customHeight="1" hidden="1">
      <c r="A285" s="16">
        <v>283</v>
      </c>
      <c r="B285" s="10" t="s">
        <v>1661</v>
      </c>
      <c r="C285" s="78"/>
      <c r="D285" s="10" t="s">
        <v>659</v>
      </c>
      <c r="E285" s="10" t="s">
        <v>106</v>
      </c>
      <c r="F285" s="10" t="s">
        <v>660</v>
      </c>
      <c r="G285" s="10" t="s">
        <v>661</v>
      </c>
      <c r="H285" s="18" t="s">
        <v>22</v>
      </c>
      <c r="I285" s="18" t="s">
        <v>1338</v>
      </c>
      <c r="J285" s="18" t="s">
        <v>1662</v>
      </c>
      <c r="K285" s="10">
        <v>66.4</v>
      </c>
      <c r="L285" s="10">
        <v>84</v>
      </c>
      <c r="M285" s="10">
        <f aca="true" t="shared" si="93" ref="M285:M293">(K285*0.5)+(L285*0.5)</f>
        <v>75.2</v>
      </c>
      <c r="N285" s="10">
        <v>1</v>
      </c>
      <c r="O285" s="10" t="s">
        <v>19</v>
      </c>
      <c r="P285" s="22">
        <f aca="true" t="shared" si="94" ref="P285:P293">ROUND(K285*0.5,2)</f>
        <v>33.2</v>
      </c>
      <c r="Q285" s="26">
        <f aca="true" t="shared" si="95" ref="Q285:Q293">ROUND(L285*0.5,2)</f>
        <v>42</v>
      </c>
      <c r="R285" s="27">
        <f t="shared" si="91"/>
        <v>75.2</v>
      </c>
      <c r="S285" s="27">
        <f t="shared" si="92"/>
        <v>0</v>
      </c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  <c r="IQ285" s="28"/>
      <c r="IR285" s="28"/>
      <c r="IS285" s="28"/>
      <c r="IT285" s="28"/>
      <c r="IU285" s="28"/>
      <c r="IV285" s="28"/>
    </row>
    <row r="286" spans="1:256" s="4" customFormat="1" ht="19.5" customHeight="1" hidden="1">
      <c r="A286" s="16">
        <v>284</v>
      </c>
      <c r="B286" s="10" t="s">
        <v>1661</v>
      </c>
      <c r="C286" s="78"/>
      <c r="D286" s="10" t="s">
        <v>659</v>
      </c>
      <c r="E286" s="10" t="s">
        <v>106</v>
      </c>
      <c r="F286" s="10" t="s">
        <v>662</v>
      </c>
      <c r="G286" s="10" t="s">
        <v>663</v>
      </c>
      <c r="H286" s="18" t="s">
        <v>22</v>
      </c>
      <c r="I286" s="18" t="s">
        <v>1340</v>
      </c>
      <c r="J286" s="18" t="s">
        <v>1663</v>
      </c>
      <c r="K286" s="10">
        <v>55.4</v>
      </c>
      <c r="L286" s="10">
        <v>80</v>
      </c>
      <c r="M286" s="10">
        <f t="shared" si="93"/>
        <v>67.7</v>
      </c>
      <c r="N286" s="10">
        <v>2</v>
      </c>
      <c r="O286" s="10" t="s">
        <v>19</v>
      </c>
      <c r="P286" s="22">
        <f t="shared" si="94"/>
        <v>27.7</v>
      </c>
      <c r="Q286" s="26">
        <f t="shared" si="95"/>
        <v>40</v>
      </c>
      <c r="R286" s="27">
        <f t="shared" si="91"/>
        <v>67.7</v>
      </c>
      <c r="S286" s="27">
        <f t="shared" si="92"/>
        <v>0</v>
      </c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  <c r="IQ286" s="28"/>
      <c r="IR286" s="28"/>
      <c r="IS286" s="28"/>
      <c r="IT286" s="28"/>
      <c r="IU286" s="28"/>
      <c r="IV286" s="28"/>
    </row>
    <row r="287" spans="1:256" s="4" customFormat="1" ht="19.5" customHeight="1" hidden="1">
      <c r="A287" s="16">
        <v>285</v>
      </c>
      <c r="B287" s="10" t="s">
        <v>1661</v>
      </c>
      <c r="C287" s="78"/>
      <c r="D287" s="10" t="s">
        <v>659</v>
      </c>
      <c r="E287" s="10" t="s">
        <v>106</v>
      </c>
      <c r="F287" s="10" t="s">
        <v>664</v>
      </c>
      <c r="G287" s="10" t="s">
        <v>665</v>
      </c>
      <c r="H287" s="18" t="s">
        <v>22</v>
      </c>
      <c r="I287" s="18" t="s">
        <v>1340</v>
      </c>
      <c r="J287" s="18" t="s">
        <v>1664</v>
      </c>
      <c r="K287" s="10">
        <v>47.4</v>
      </c>
      <c r="L287" s="10">
        <v>77.4</v>
      </c>
      <c r="M287" s="10">
        <f t="shared" si="93"/>
        <v>62.400000000000006</v>
      </c>
      <c r="N287" s="10">
        <v>3</v>
      </c>
      <c r="O287" s="10" t="s">
        <v>19</v>
      </c>
      <c r="P287" s="22">
        <f t="shared" si="94"/>
        <v>23.7</v>
      </c>
      <c r="Q287" s="26">
        <f t="shared" si="95"/>
        <v>38.7</v>
      </c>
      <c r="R287" s="27">
        <f t="shared" si="91"/>
        <v>62.400000000000006</v>
      </c>
      <c r="S287" s="27">
        <f t="shared" si="92"/>
        <v>0</v>
      </c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  <c r="IN287" s="28"/>
      <c r="IO287" s="28"/>
      <c r="IP287" s="28"/>
      <c r="IQ287" s="28"/>
      <c r="IR287" s="28"/>
      <c r="IS287" s="28"/>
      <c r="IT287" s="28"/>
      <c r="IU287" s="28"/>
      <c r="IV287" s="28"/>
    </row>
    <row r="288" spans="1:256" s="4" customFormat="1" ht="19.5" customHeight="1" hidden="1">
      <c r="A288" s="16">
        <v>286</v>
      </c>
      <c r="B288" s="10" t="s">
        <v>1661</v>
      </c>
      <c r="C288" s="78"/>
      <c r="D288" s="10" t="s">
        <v>659</v>
      </c>
      <c r="E288" s="10" t="s">
        <v>106</v>
      </c>
      <c r="F288" s="10" t="s">
        <v>668</v>
      </c>
      <c r="G288" s="10" t="s">
        <v>669</v>
      </c>
      <c r="H288" s="18" t="s">
        <v>22</v>
      </c>
      <c r="I288" s="18" t="s">
        <v>1340</v>
      </c>
      <c r="J288" s="18" t="s">
        <v>1665</v>
      </c>
      <c r="K288" s="10">
        <v>41.8</v>
      </c>
      <c r="L288" s="10">
        <v>72.2</v>
      </c>
      <c r="M288" s="10">
        <f t="shared" si="93"/>
        <v>57</v>
      </c>
      <c r="N288" s="10">
        <v>5</v>
      </c>
      <c r="O288" s="10" t="s">
        <v>19</v>
      </c>
      <c r="P288" s="22">
        <f t="shared" si="94"/>
        <v>20.9</v>
      </c>
      <c r="Q288" s="26">
        <f t="shared" si="95"/>
        <v>36.1</v>
      </c>
      <c r="R288" s="27">
        <f t="shared" si="91"/>
        <v>57</v>
      </c>
      <c r="S288" s="27">
        <f t="shared" si="92"/>
        <v>0</v>
      </c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  <c r="IN288" s="28"/>
      <c r="IO288" s="28"/>
      <c r="IP288" s="28"/>
      <c r="IQ288" s="28"/>
      <c r="IR288" s="28"/>
      <c r="IS288" s="28"/>
      <c r="IT288" s="28"/>
      <c r="IU288" s="28"/>
      <c r="IV288" s="28"/>
    </row>
    <row r="289" spans="1:256" s="4" customFormat="1" ht="19.5" customHeight="1" hidden="1">
      <c r="A289" s="16">
        <v>287</v>
      </c>
      <c r="B289" s="10" t="s">
        <v>1661</v>
      </c>
      <c r="C289" s="78"/>
      <c r="D289" s="10" t="s">
        <v>659</v>
      </c>
      <c r="E289" s="10" t="s">
        <v>106</v>
      </c>
      <c r="F289" s="10" t="s">
        <v>666</v>
      </c>
      <c r="G289" s="10" t="s">
        <v>667</v>
      </c>
      <c r="H289" s="18" t="s">
        <v>22</v>
      </c>
      <c r="I289" s="18" t="s">
        <v>1338</v>
      </c>
      <c r="J289" s="18" t="s">
        <v>1666</v>
      </c>
      <c r="K289" s="10">
        <v>41.6</v>
      </c>
      <c r="L289" s="10">
        <v>78.4</v>
      </c>
      <c r="M289" s="10">
        <f t="shared" si="93"/>
        <v>60</v>
      </c>
      <c r="N289" s="10">
        <v>4</v>
      </c>
      <c r="O289" s="10" t="s">
        <v>19</v>
      </c>
      <c r="P289" s="22">
        <f t="shared" si="94"/>
        <v>20.8</v>
      </c>
      <c r="Q289" s="26">
        <f t="shared" si="95"/>
        <v>39.2</v>
      </c>
      <c r="R289" s="27">
        <f t="shared" si="91"/>
        <v>60</v>
      </c>
      <c r="S289" s="27">
        <f t="shared" si="92"/>
        <v>0</v>
      </c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  <c r="IN289" s="28"/>
      <c r="IO289" s="28"/>
      <c r="IP289" s="28"/>
      <c r="IQ289" s="28"/>
      <c r="IR289" s="28"/>
      <c r="IS289" s="28"/>
      <c r="IT289" s="28"/>
      <c r="IU289" s="28"/>
      <c r="IV289" s="28"/>
    </row>
    <row r="290" spans="1:256" s="4" customFormat="1" ht="19.5" customHeight="1" hidden="1">
      <c r="A290" s="16">
        <v>288</v>
      </c>
      <c r="B290" s="10" t="s">
        <v>1661</v>
      </c>
      <c r="C290" s="78"/>
      <c r="D290" s="10" t="s">
        <v>659</v>
      </c>
      <c r="E290" s="10" t="s">
        <v>106</v>
      </c>
      <c r="F290" s="10" t="s">
        <v>670</v>
      </c>
      <c r="G290" s="10" t="s">
        <v>671</v>
      </c>
      <c r="H290" s="18" t="s">
        <v>22</v>
      </c>
      <c r="I290" s="18" t="s">
        <v>1338</v>
      </c>
      <c r="J290" s="18" t="s">
        <v>1667</v>
      </c>
      <c r="K290" s="10">
        <v>40</v>
      </c>
      <c r="L290" s="10">
        <v>0</v>
      </c>
      <c r="M290" s="10">
        <f t="shared" si="93"/>
        <v>20</v>
      </c>
      <c r="N290" s="10">
        <v>6</v>
      </c>
      <c r="O290" s="10" t="s">
        <v>19</v>
      </c>
      <c r="P290" s="22">
        <f t="shared" si="94"/>
        <v>20</v>
      </c>
      <c r="Q290" s="26">
        <f t="shared" si="95"/>
        <v>0</v>
      </c>
      <c r="R290" s="27">
        <f t="shared" si="91"/>
        <v>20</v>
      </c>
      <c r="S290" s="27">
        <f t="shared" si="92"/>
        <v>0</v>
      </c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  <c r="IN290" s="28"/>
      <c r="IO290" s="28"/>
      <c r="IP290" s="28"/>
      <c r="IQ290" s="28"/>
      <c r="IR290" s="28"/>
      <c r="IS290" s="28"/>
      <c r="IT290" s="28"/>
      <c r="IU290" s="28"/>
      <c r="IV290" s="28"/>
    </row>
    <row r="291" spans="1:256" s="4" customFormat="1" ht="19.5" customHeight="1" hidden="1">
      <c r="A291" s="16">
        <v>289</v>
      </c>
      <c r="B291" s="10" t="s">
        <v>1668</v>
      </c>
      <c r="C291" s="78"/>
      <c r="D291" s="10" t="s">
        <v>672</v>
      </c>
      <c r="E291" s="10" t="s">
        <v>106</v>
      </c>
      <c r="F291" s="10" t="s">
        <v>675</v>
      </c>
      <c r="G291" s="10" t="s">
        <v>676</v>
      </c>
      <c r="H291" s="18" t="s">
        <v>22</v>
      </c>
      <c r="I291" s="18" t="s">
        <v>1338</v>
      </c>
      <c r="J291" s="18" t="s">
        <v>1669</v>
      </c>
      <c r="K291" s="10">
        <v>54.4</v>
      </c>
      <c r="L291" s="10">
        <v>75.6</v>
      </c>
      <c r="M291" s="10">
        <f t="shared" si="93"/>
        <v>65</v>
      </c>
      <c r="N291" s="10">
        <v>2</v>
      </c>
      <c r="O291" s="10" t="s">
        <v>19</v>
      </c>
      <c r="P291" s="22">
        <f t="shared" si="94"/>
        <v>27.2</v>
      </c>
      <c r="Q291" s="26">
        <f t="shared" si="95"/>
        <v>37.8</v>
      </c>
      <c r="R291" s="27">
        <f t="shared" si="91"/>
        <v>65</v>
      </c>
      <c r="S291" s="27">
        <f t="shared" si="92"/>
        <v>0</v>
      </c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 s="28"/>
      <c r="IN291" s="28"/>
      <c r="IO291" s="28"/>
      <c r="IP291" s="28"/>
      <c r="IQ291" s="28"/>
      <c r="IR291" s="28"/>
      <c r="IS291" s="28"/>
      <c r="IT291" s="28"/>
      <c r="IU291" s="28"/>
      <c r="IV291" s="28"/>
    </row>
    <row r="292" spans="1:256" s="4" customFormat="1" ht="19.5" customHeight="1" hidden="1">
      <c r="A292" s="16">
        <v>290</v>
      </c>
      <c r="B292" s="10" t="s">
        <v>1668</v>
      </c>
      <c r="C292" s="78"/>
      <c r="D292" s="10" t="s">
        <v>672</v>
      </c>
      <c r="E292" s="10" t="s">
        <v>106</v>
      </c>
      <c r="F292" s="10" t="s">
        <v>673</v>
      </c>
      <c r="G292" s="10" t="s">
        <v>674</v>
      </c>
      <c r="H292" s="18" t="s">
        <v>22</v>
      </c>
      <c r="I292" s="18" t="s">
        <v>1340</v>
      </c>
      <c r="J292" s="18" t="s">
        <v>1670</v>
      </c>
      <c r="K292" s="10">
        <v>52.2</v>
      </c>
      <c r="L292" s="10">
        <v>79.2</v>
      </c>
      <c r="M292" s="10">
        <f t="shared" si="93"/>
        <v>65.7</v>
      </c>
      <c r="N292" s="10">
        <v>1</v>
      </c>
      <c r="O292" s="10" t="s">
        <v>19</v>
      </c>
      <c r="P292" s="22">
        <f t="shared" si="94"/>
        <v>26.1</v>
      </c>
      <c r="Q292" s="26">
        <f t="shared" si="95"/>
        <v>39.6</v>
      </c>
      <c r="R292" s="27">
        <f t="shared" si="91"/>
        <v>65.7</v>
      </c>
      <c r="S292" s="27">
        <f t="shared" si="92"/>
        <v>0</v>
      </c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  <c r="IQ292" s="28"/>
      <c r="IR292" s="28"/>
      <c r="IS292" s="28"/>
      <c r="IT292" s="28"/>
      <c r="IU292" s="28"/>
      <c r="IV292" s="28"/>
    </row>
    <row r="293" spans="1:256" s="4" customFormat="1" ht="19.5" customHeight="1" hidden="1">
      <c r="A293" s="16">
        <v>291</v>
      </c>
      <c r="B293" s="10" t="s">
        <v>1668</v>
      </c>
      <c r="C293" s="79"/>
      <c r="D293" s="10" t="s">
        <v>672</v>
      </c>
      <c r="E293" s="10" t="s">
        <v>106</v>
      </c>
      <c r="F293" s="10" t="s">
        <v>677</v>
      </c>
      <c r="G293" s="10" t="s">
        <v>678</v>
      </c>
      <c r="H293" s="18" t="s">
        <v>22</v>
      </c>
      <c r="I293" s="18" t="s">
        <v>1338</v>
      </c>
      <c r="J293" s="18" t="s">
        <v>1671</v>
      </c>
      <c r="K293" s="10">
        <v>50.4</v>
      </c>
      <c r="L293" s="10">
        <v>77.8</v>
      </c>
      <c r="M293" s="10">
        <f t="shared" si="93"/>
        <v>64.1</v>
      </c>
      <c r="N293" s="10">
        <v>3</v>
      </c>
      <c r="O293" s="10" t="s">
        <v>19</v>
      </c>
      <c r="P293" s="22">
        <f t="shared" si="94"/>
        <v>25.2</v>
      </c>
      <c r="Q293" s="26">
        <f t="shared" si="95"/>
        <v>38.9</v>
      </c>
      <c r="R293" s="27">
        <f t="shared" si="91"/>
        <v>64.1</v>
      </c>
      <c r="S293" s="27">
        <f t="shared" si="92"/>
        <v>0</v>
      </c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  <c r="IN293" s="28"/>
      <c r="IO293" s="28"/>
      <c r="IP293" s="28"/>
      <c r="IQ293" s="28"/>
      <c r="IR293" s="28"/>
      <c r="IS293" s="28"/>
      <c r="IT293" s="28"/>
      <c r="IU293" s="28"/>
      <c r="IV293" s="28"/>
    </row>
    <row r="294" spans="1:256" s="4" customFormat="1" ht="19.5" customHeight="1" hidden="1">
      <c r="A294" s="16">
        <v>292</v>
      </c>
      <c r="B294" s="10" t="s">
        <v>1668</v>
      </c>
      <c r="C294" s="77" t="s">
        <v>1672</v>
      </c>
      <c r="D294" s="10" t="s">
        <v>679</v>
      </c>
      <c r="E294" s="10" t="s">
        <v>169</v>
      </c>
      <c r="F294" s="10" t="s">
        <v>680</v>
      </c>
      <c r="G294" s="10" t="s">
        <v>681</v>
      </c>
      <c r="H294" s="18" t="s">
        <v>22</v>
      </c>
      <c r="I294" s="18" t="s">
        <v>1340</v>
      </c>
      <c r="J294" s="18" t="s">
        <v>1673</v>
      </c>
      <c r="K294" s="10">
        <v>39.4</v>
      </c>
      <c r="L294" s="10">
        <v>74.3</v>
      </c>
      <c r="M294" s="24">
        <f>K294*0.4+L294*0.6</f>
        <v>60.339999999999996</v>
      </c>
      <c r="N294" s="24">
        <v>1</v>
      </c>
      <c r="O294" s="10" t="s">
        <v>19</v>
      </c>
      <c r="P294" s="22">
        <f>ROUND(K294*0.4,2)</f>
        <v>15.76</v>
      </c>
      <c r="Q294" s="26">
        <f>ROUND(L294*0.6,2)</f>
        <v>44.58</v>
      </c>
      <c r="R294" s="27">
        <f aca="true" t="shared" si="96" ref="R294:R332">P294+Q294</f>
        <v>60.339999999999996</v>
      </c>
      <c r="S294" s="27">
        <f aca="true" t="shared" si="97" ref="S294:S332">M294-R294</f>
        <v>0</v>
      </c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  <c r="IO294" s="28"/>
      <c r="IP294" s="28"/>
      <c r="IQ294" s="28"/>
      <c r="IR294" s="28"/>
      <c r="IS294" s="28"/>
      <c r="IT294" s="28"/>
      <c r="IU294" s="28"/>
      <c r="IV294" s="28"/>
    </row>
    <row r="295" spans="1:256" s="4" customFormat="1" ht="19.5" customHeight="1" hidden="1">
      <c r="A295" s="16">
        <v>293</v>
      </c>
      <c r="B295" s="10" t="s">
        <v>1654</v>
      </c>
      <c r="C295" s="78"/>
      <c r="D295" s="10" t="s">
        <v>603</v>
      </c>
      <c r="E295" s="10" t="s">
        <v>106</v>
      </c>
      <c r="F295" s="10" t="s">
        <v>604</v>
      </c>
      <c r="G295" s="10" t="s">
        <v>605</v>
      </c>
      <c r="H295" s="18" t="s">
        <v>22</v>
      </c>
      <c r="I295" s="18" t="s">
        <v>1338</v>
      </c>
      <c r="J295" s="18" t="s">
        <v>1674</v>
      </c>
      <c r="K295" s="10">
        <v>66.4</v>
      </c>
      <c r="L295" s="10">
        <v>81.4</v>
      </c>
      <c r="M295" s="10">
        <f aca="true" t="shared" si="98" ref="M295:M332">(K295*0.5)+(L295*0.5)</f>
        <v>73.9</v>
      </c>
      <c r="N295" s="24">
        <v>1</v>
      </c>
      <c r="O295" s="10" t="s">
        <v>19</v>
      </c>
      <c r="P295" s="22">
        <f aca="true" t="shared" si="99" ref="P295:P332">ROUND(K295*0.5,2)</f>
        <v>33.2</v>
      </c>
      <c r="Q295" s="26">
        <f aca="true" t="shared" si="100" ref="Q295:Q332">ROUND(L295*0.5,2)</f>
        <v>40.7</v>
      </c>
      <c r="R295" s="27">
        <f t="shared" si="96"/>
        <v>73.9</v>
      </c>
      <c r="S295" s="27">
        <f t="shared" si="97"/>
        <v>0</v>
      </c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 s="28"/>
      <c r="IN295" s="28"/>
      <c r="IO295" s="28"/>
      <c r="IP295" s="28"/>
      <c r="IQ295" s="28"/>
      <c r="IR295" s="28"/>
      <c r="IS295" s="28"/>
      <c r="IT295" s="28"/>
      <c r="IU295" s="28"/>
      <c r="IV295" s="28"/>
    </row>
    <row r="296" spans="1:256" s="4" customFormat="1" ht="19.5" customHeight="1" hidden="1">
      <c r="A296" s="16">
        <v>294</v>
      </c>
      <c r="B296" s="10" t="s">
        <v>1654</v>
      </c>
      <c r="C296" s="78"/>
      <c r="D296" s="10" t="s">
        <v>603</v>
      </c>
      <c r="E296" s="10" t="s">
        <v>106</v>
      </c>
      <c r="F296" s="10" t="s">
        <v>608</v>
      </c>
      <c r="G296" s="10" t="s">
        <v>609</v>
      </c>
      <c r="H296" s="18" t="s">
        <v>22</v>
      </c>
      <c r="I296" s="18" t="s">
        <v>1338</v>
      </c>
      <c r="J296" s="18" t="s">
        <v>1675</v>
      </c>
      <c r="K296" s="10">
        <v>64</v>
      </c>
      <c r="L296" s="10">
        <v>75.2</v>
      </c>
      <c r="M296" s="10">
        <f t="shared" si="98"/>
        <v>69.6</v>
      </c>
      <c r="N296" s="24">
        <v>3</v>
      </c>
      <c r="O296" s="10" t="s">
        <v>19</v>
      </c>
      <c r="P296" s="22">
        <f t="shared" si="99"/>
        <v>32</v>
      </c>
      <c r="Q296" s="26">
        <f t="shared" si="100"/>
        <v>37.6</v>
      </c>
      <c r="R296" s="27">
        <f t="shared" si="96"/>
        <v>69.6</v>
      </c>
      <c r="S296" s="27">
        <f t="shared" si="97"/>
        <v>0</v>
      </c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  <c r="IQ296" s="28"/>
      <c r="IR296" s="28"/>
      <c r="IS296" s="28"/>
      <c r="IT296" s="28"/>
      <c r="IU296" s="28"/>
      <c r="IV296" s="28"/>
    </row>
    <row r="297" spans="1:256" s="4" customFormat="1" ht="19.5" customHeight="1" hidden="1">
      <c r="A297" s="16">
        <v>295</v>
      </c>
      <c r="B297" s="10" t="s">
        <v>1654</v>
      </c>
      <c r="C297" s="78"/>
      <c r="D297" s="10" t="s">
        <v>603</v>
      </c>
      <c r="E297" s="10" t="s">
        <v>106</v>
      </c>
      <c r="F297" s="10" t="s">
        <v>636</v>
      </c>
      <c r="G297" s="10" t="s">
        <v>637</v>
      </c>
      <c r="H297" s="18" t="s">
        <v>22</v>
      </c>
      <c r="I297" s="18" t="s">
        <v>1338</v>
      </c>
      <c r="J297" s="18" t="s">
        <v>1676</v>
      </c>
      <c r="K297" s="10">
        <v>62.4</v>
      </c>
      <c r="L297" s="10" t="s">
        <v>1407</v>
      </c>
      <c r="M297" s="10" t="e">
        <f t="shared" si="98"/>
        <v>#VALUE!</v>
      </c>
      <c r="N297" s="10" t="s">
        <v>1407</v>
      </c>
      <c r="O297" s="10" t="s">
        <v>19</v>
      </c>
      <c r="P297" s="22">
        <f t="shared" si="99"/>
        <v>31.2</v>
      </c>
      <c r="Q297" s="26" t="e">
        <f t="shared" si="100"/>
        <v>#VALUE!</v>
      </c>
      <c r="R297" s="27" t="e">
        <f t="shared" si="96"/>
        <v>#VALUE!</v>
      </c>
      <c r="S297" s="27" t="e">
        <f t="shared" si="97"/>
        <v>#VALUE!</v>
      </c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 s="28"/>
      <c r="IN297" s="28"/>
      <c r="IO297" s="28"/>
      <c r="IP297" s="28"/>
      <c r="IQ297" s="28"/>
      <c r="IR297" s="28"/>
      <c r="IS297" s="28"/>
      <c r="IT297" s="28"/>
      <c r="IU297" s="28"/>
      <c r="IV297" s="28"/>
    </row>
    <row r="298" spans="1:256" s="4" customFormat="1" ht="19.5" customHeight="1" hidden="1">
      <c r="A298" s="16">
        <v>296</v>
      </c>
      <c r="B298" s="10" t="s">
        <v>1654</v>
      </c>
      <c r="C298" s="78"/>
      <c r="D298" s="10" t="s">
        <v>603</v>
      </c>
      <c r="E298" s="10" t="s">
        <v>106</v>
      </c>
      <c r="F298" s="10" t="s">
        <v>606</v>
      </c>
      <c r="G298" s="10" t="s">
        <v>607</v>
      </c>
      <c r="H298" s="18" t="s">
        <v>22</v>
      </c>
      <c r="I298" s="18" t="s">
        <v>1371</v>
      </c>
      <c r="J298" s="18" t="s">
        <v>1677</v>
      </c>
      <c r="K298" s="10">
        <v>60.8</v>
      </c>
      <c r="L298" s="10">
        <v>82</v>
      </c>
      <c r="M298" s="10">
        <f t="shared" si="98"/>
        <v>71.4</v>
      </c>
      <c r="N298" s="24">
        <v>2</v>
      </c>
      <c r="O298" s="10" t="s">
        <v>19</v>
      </c>
      <c r="P298" s="22">
        <f t="shared" si="99"/>
        <v>30.4</v>
      </c>
      <c r="Q298" s="26">
        <f t="shared" si="100"/>
        <v>41</v>
      </c>
      <c r="R298" s="27">
        <f t="shared" si="96"/>
        <v>71.4</v>
      </c>
      <c r="S298" s="27">
        <f t="shared" si="97"/>
        <v>0</v>
      </c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  <c r="IM298" s="28"/>
      <c r="IN298" s="28"/>
      <c r="IO298" s="28"/>
      <c r="IP298" s="28"/>
      <c r="IQ298" s="28"/>
      <c r="IR298" s="28"/>
      <c r="IS298" s="28"/>
      <c r="IT298" s="28"/>
      <c r="IU298" s="28"/>
      <c r="IV298" s="28"/>
    </row>
    <row r="299" spans="1:256" s="4" customFormat="1" ht="19.5" customHeight="1" hidden="1">
      <c r="A299" s="16">
        <v>297</v>
      </c>
      <c r="B299" s="10" t="s">
        <v>1654</v>
      </c>
      <c r="C299" s="78"/>
      <c r="D299" s="10" t="s">
        <v>603</v>
      </c>
      <c r="E299" s="10" t="s">
        <v>106</v>
      </c>
      <c r="F299" s="10" t="s">
        <v>638</v>
      </c>
      <c r="G299" s="10" t="s">
        <v>639</v>
      </c>
      <c r="H299" s="18" t="s">
        <v>22</v>
      </c>
      <c r="I299" s="18" t="s">
        <v>1338</v>
      </c>
      <c r="J299" s="18" t="s">
        <v>1678</v>
      </c>
      <c r="K299" s="10">
        <v>57.8</v>
      </c>
      <c r="L299" s="10" t="s">
        <v>1407</v>
      </c>
      <c r="M299" s="10" t="e">
        <f t="shared" si="98"/>
        <v>#VALUE!</v>
      </c>
      <c r="N299" s="10" t="s">
        <v>1407</v>
      </c>
      <c r="O299" s="10" t="s">
        <v>19</v>
      </c>
      <c r="P299" s="22">
        <f t="shared" si="99"/>
        <v>28.9</v>
      </c>
      <c r="Q299" s="26" t="e">
        <f t="shared" si="100"/>
        <v>#VALUE!</v>
      </c>
      <c r="R299" s="27" t="e">
        <f t="shared" si="96"/>
        <v>#VALUE!</v>
      </c>
      <c r="S299" s="27" t="e">
        <f t="shared" si="97"/>
        <v>#VALUE!</v>
      </c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  <c r="IL299" s="28"/>
      <c r="IM299" s="28"/>
      <c r="IN299" s="28"/>
      <c r="IO299" s="28"/>
      <c r="IP299" s="28"/>
      <c r="IQ299" s="28"/>
      <c r="IR299" s="28"/>
      <c r="IS299" s="28"/>
      <c r="IT299" s="28"/>
      <c r="IU299" s="28"/>
      <c r="IV299" s="28"/>
    </row>
    <row r="300" spans="1:256" s="4" customFormat="1" ht="19.5" customHeight="1" hidden="1">
      <c r="A300" s="16">
        <v>298</v>
      </c>
      <c r="B300" s="10" t="s">
        <v>1654</v>
      </c>
      <c r="C300" s="78"/>
      <c r="D300" s="10" t="s">
        <v>603</v>
      </c>
      <c r="E300" s="10" t="s">
        <v>106</v>
      </c>
      <c r="F300" s="10" t="s">
        <v>618</v>
      </c>
      <c r="G300" s="10" t="s">
        <v>619</v>
      </c>
      <c r="H300" s="18" t="s">
        <v>22</v>
      </c>
      <c r="I300" s="18" t="s">
        <v>1371</v>
      </c>
      <c r="J300" s="18" t="s">
        <v>1679</v>
      </c>
      <c r="K300" s="10">
        <v>55.2</v>
      </c>
      <c r="L300" s="10">
        <v>73.6</v>
      </c>
      <c r="M300" s="10">
        <f t="shared" si="98"/>
        <v>64.4</v>
      </c>
      <c r="N300" s="24">
        <v>8</v>
      </c>
      <c r="O300" s="10" t="s">
        <v>19</v>
      </c>
      <c r="P300" s="22">
        <f t="shared" si="99"/>
        <v>27.6</v>
      </c>
      <c r="Q300" s="26">
        <f t="shared" si="100"/>
        <v>36.8</v>
      </c>
      <c r="R300" s="27">
        <f t="shared" si="96"/>
        <v>64.4</v>
      </c>
      <c r="S300" s="27">
        <f t="shared" si="97"/>
        <v>0</v>
      </c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 s="28"/>
      <c r="IN300" s="28"/>
      <c r="IO300" s="28"/>
      <c r="IP300" s="28"/>
      <c r="IQ300" s="28"/>
      <c r="IR300" s="28"/>
      <c r="IS300" s="28"/>
      <c r="IT300" s="28"/>
      <c r="IU300" s="28"/>
      <c r="IV300" s="28"/>
    </row>
    <row r="301" spans="1:256" s="4" customFormat="1" ht="19.5" customHeight="1" hidden="1">
      <c r="A301" s="16">
        <v>299</v>
      </c>
      <c r="B301" s="10" t="s">
        <v>1654</v>
      </c>
      <c r="C301" s="78"/>
      <c r="D301" s="10" t="s">
        <v>603</v>
      </c>
      <c r="E301" s="10" t="s">
        <v>106</v>
      </c>
      <c r="F301" s="10" t="s">
        <v>624</v>
      </c>
      <c r="G301" s="10" t="s">
        <v>625</v>
      </c>
      <c r="H301" s="18" t="s">
        <v>22</v>
      </c>
      <c r="I301" s="18" t="s">
        <v>1338</v>
      </c>
      <c r="J301" s="18" t="s">
        <v>1680</v>
      </c>
      <c r="K301" s="10">
        <v>54.4</v>
      </c>
      <c r="L301" s="10">
        <v>72.2</v>
      </c>
      <c r="M301" s="10">
        <f t="shared" si="98"/>
        <v>63.3</v>
      </c>
      <c r="N301" s="24">
        <v>11</v>
      </c>
      <c r="O301" s="10" t="s">
        <v>19</v>
      </c>
      <c r="P301" s="22">
        <f t="shared" si="99"/>
        <v>27.2</v>
      </c>
      <c r="Q301" s="26">
        <f t="shared" si="100"/>
        <v>36.1</v>
      </c>
      <c r="R301" s="27">
        <f t="shared" si="96"/>
        <v>63.3</v>
      </c>
      <c r="S301" s="27">
        <f t="shared" si="97"/>
        <v>0</v>
      </c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 s="28"/>
      <c r="IR301" s="28"/>
      <c r="IS301" s="28"/>
      <c r="IT301" s="28"/>
      <c r="IU301" s="28"/>
      <c r="IV301" s="28"/>
    </row>
    <row r="302" spans="1:256" s="4" customFormat="1" ht="19.5" customHeight="1" hidden="1">
      <c r="A302" s="16">
        <v>300</v>
      </c>
      <c r="B302" s="10" t="s">
        <v>1654</v>
      </c>
      <c r="C302" s="78"/>
      <c r="D302" s="10" t="s">
        <v>603</v>
      </c>
      <c r="E302" s="10" t="s">
        <v>106</v>
      </c>
      <c r="F302" s="10" t="s">
        <v>640</v>
      </c>
      <c r="G302" s="10" t="s">
        <v>641</v>
      </c>
      <c r="H302" s="18" t="s">
        <v>22</v>
      </c>
      <c r="I302" s="18" t="s">
        <v>1338</v>
      </c>
      <c r="J302" s="18" t="s">
        <v>1681</v>
      </c>
      <c r="K302" s="10">
        <v>53.6</v>
      </c>
      <c r="L302" s="10" t="s">
        <v>1407</v>
      </c>
      <c r="M302" s="10" t="e">
        <f t="shared" si="98"/>
        <v>#VALUE!</v>
      </c>
      <c r="N302" s="10" t="s">
        <v>1407</v>
      </c>
      <c r="O302" s="10" t="s">
        <v>19</v>
      </c>
      <c r="P302" s="22">
        <f t="shared" si="99"/>
        <v>26.8</v>
      </c>
      <c r="Q302" s="26" t="e">
        <f t="shared" si="100"/>
        <v>#VALUE!</v>
      </c>
      <c r="R302" s="27" t="e">
        <f t="shared" si="96"/>
        <v>#VALUE!</v>
      </c>
      <c r="S302" s="27" t="e">
        <f t="shared" si="97"/>
        <v>#VALUE!</v>
      </c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256" s="4" customFormat="1" ht="19.5" customHeight="1" hidden="1">
      <c r="A303" s="16">
        <v>301</v>
      </c>
      <c r="B303" s="10" t="s">
        <v>1654</v>
      </c>
      <c r="C303" s="78"/>
      <c r="D303" s="10" t="s">
        <v>603</v>
      </c>
      <c r="E303" s="10" t="s">
        <v>106</v>
      </c>
      <c r="F303" s="10" t="s">
        <v>622</v>
      </c>
      <c r="G303" s="10" t="s">
        <v>623</v>
      </c>
      <c r="H303" s="18" t="s">
        <v>22</v>
      </c>
      <c r="I303" s="18" t="s">
        <v>1338</v>
      </c>
      <c r="J303" s="18" t="s">
        <v>1682</v>
      </c>
      <c r="K303" s="10">
        <v>52.8</v>
      </c>
      <c r="L303" s="10">
        <v>75</v>
      </c>
      <c r="M303" s="10">
        <f t="shared" si="98"/>
        <v>63.9</v>
      </c>
      <c r="N303" s="24">
        <v>10</v>
      </c>
      <c r="O303" s="10" t="s">
        <v>19</v>
      </c>
      <c r="P303" s="22">
        <f t="shared" si="99"/>
        <v>26.4</v>
      </c>
      <c r="Q303" s="26">
        <f t="shared" si="100"/>
        <v>37.5</v>
      </c>
      <c r="R303" s="27">
        <f t="shared" si="96"/>
        <v>63.9</v>
      </c>
      <c r="S303" s="27">
        <f t="shared" si="97"/>
        <v>0</v>
      </c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 s="28"/>
      <c r="IN303" s="28"/>
      <c r="IO303" s="28"/>
      <c r="IP303" s="28"/>
      <c r="IQ303" s="28"/>
      <c r="IR303" s="28"/>
      <c r="IS303" s="28"/>
      <c r="IT303" s="28"/>
      <c r="IU303" s="28"/>
      <c r="IV303" s="28"/>
    </row>
    <row r="304" spans="1:256" s="4" customFormat="1" ht="19.5" customHeight="1" hidden="1">
      <c r="A304" s="16">
        <v>302</v>
      </c>
      <c r="B304" s="10" t="s">
        <v>1654</v>
      </c>
      <c r="C304" s="78"/>
      <c r="D304" s="10" t="s">
        <v>603</v>
      </c>
      <c r="E304" s="10" t="s">
        <v>106</v>
      </c>
      <c r="F304" s="10" t="s">
        <v>616</v>
      </c>
      <c r="G304" s="10" t="s">
        <v>617</v>
      </c>
      <c r="H304" s="18" t="s">
        <v>22</v>
      </c>
      <c r="I304" s="18" t="s">
        <v>1338</v>
      </c>
      <c r="J304" s="18" t="s">
        <v>1683</v>
      </c>
      <c r="K304" s="10">
        <v>52.8</v>
      </c>
      <c r="L304" s="10">
        <v>76.1</v>
      </c>
      <c r="M304" s="10">
        <f t="shared" si="98"/>
        <v>64.44999999999999</v>
      </c>
      <c r="N304" s="24">
        <v>7</v>
      </c>
      <c r="O304" s="10" t="s">
        <v>19</v>
      </c>
      <c r="P304" s="22">
        <f t="shared" si="99"/>
        <v>26.4</v>
      </c>
      <c r="Q304" s="26">
        <f t="shared" si="100"/>
        <v>38.05</v>
      </c>
      <c r="R304" s="27">
        <f t="shared" si="96"/>
        <v>64.44999999999999</v>
      </c>
      <c r="S304" s="27">
        <f t="shared" si="97"/>
        <v>0</v>
      </c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  <c r="IQ304" s="28"/>
      <c r="IR304" s="28"/>
      <c r="IS304" s="28"/>
      <c r="IT304" s="28"/>
      <c r="IU304" s="28"/>
      <c r="IV304" s="28"/>
    </row>
    <row r="305" spans="1:256" s="4" customFormat="1" ht="19.5" customHeight="1" hidden="1">
      <c r="A305" s="16">
        <v>303</v>
      </c>
      <c r="B305" s="10" t="s">
        <v>1654</v>
      </c>
      <c r="C305" s="78"/>
      <c r="D305" s="10" t="s">
        <v>603</v>
      </c>
      <c r="E305" s="10" t="s">
        <v>106</v>
      </c>
      <c r="F305" s="10" t="s">
        <v>620</v>
      </c>
      <c r="G305" s="10" t="s">
        <v>621</v>
      </c>
      <c r="H305" s="18" t="s">
        <v>22</v>
      </c>
      <c r="I305" s="18" t="s">
        <v>1338</v>
      </c>
      <c r="J305" s="18" t="s">
        <v>1684</v>
      </c>
      <c r="K305" s="10">
        <v>52.2</v>
      </c>
      <c r="L305" s="10">
        <v>76.4</v>
      </c>
      <c r="M305" s="10">
        <f t="shared" si="98"/>
        <v>64.30000000000001</v>
      </c>
      <c r="N305" s="24">
        <v>9</v>
      </c>
      <c r="O305" s="10" t="s">
        <v>19</v>
      </c>
      <c r="P305" s="22">
        <f t="shared" si="99"/>
        <v>26.1</v>
      </c>
      <c r="Q305" s="26">
        <f t="shared" si="100"/>
        <v>38.2</v>
      </c>
      <c r="R305" s="27">
        <f t="shared" si="96"/>
        <v>64.30000000000001</v>
      </c>
      <c r="S305" s="27">
        <f t="shared" si="97"/>
        <v>0</v>
      </c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 s="28"/>
      <c r="IL305" s="28"/>
      <c r="IM305" s="28"/>
      <c r="IN305" s="28"/>
      <c r="IO305" s="28"/>
      <c r="IP305" s="28"/>
      <c r="IQ305" s="28"/>
      <c r="IR305" s="28"/>
      <c r="IS305" s="28"/>
      <c r="IT305" s="28"/>
      <c r="IU305" s="28"/>
      <c r="IV305" s="28"/>
    </row>
    <row r="306" spans="1:256" s="4" customFormat="1" ht="19.5" customHeight="1" hidden="1">
      <c r="A306" s="16">
        <v>304</v>
      </c>
      <c r="B306" s="10" t="s">
        <v>1654</v>
      </c>
      <c r="C306" s="78"/>
      <c r="D306" s="10" t="s">
        <v>603</v>
      </c>
      <c r="E306" s="10" t="s">
        <v>106</v>
      </c>
      <c r="F306" s="10" t="s">
        <v>614</v>
      </c>
      <c r="G306" s="10" t="s">
        <v>615</v>
      </c>
      <c r="H306" s="18" t="s">
        <v>22</v>
      </c>
      <c r="I306" s="18" t="s">
        <v>1338</v>
      </c>
      <c r="J306" s="18" t="s">
        <v>1685</v>
      </c>
      <c r="K306" s="10">
        <v>51.2</v>
      </c>
      <c r="L306" s="10">
        <v>78.6</v>
      </c>
      <c r="M306" s="10">
        <f t="shared" si="98"/>
        <v>64.9</v>
      </c>
      <c r="N306" s="24">
        <v>6</v>
      </c>
      <c r="O306" s="10" t="s">
        <v>19</v>
      </c>
      <c r="P306" s="22">
        <f t="shared" si="99"/>
        <v>25.6</v>
      </c>
      <c r="Q306" s="26">
        <f t="shared" si="100"/>
        <v>39.3</v>
      </c>
      <c r="R306" s="27">
        <f t="shared" si="96"/>
        <v>64.9</v>
      </c>
      <c r="S306" s="27">
        <f t="shared" si="97"/>
        <v>0</v>
      </c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 s="28"/>
      <c r="IL306" s="28"/>
      <c r="IM306" s="28"/>
      <c r="IN306" s="28"/>
      <c r="IO306" s="28"/>
      <c r="IP306" s="28"/>
      <c r="IQ306" s="28"/>
      <c r="IR306" s="28"/>
      <c r="IS306" s="28"/>
      <c r="IT306" s="28"/>
      <c r="IU306" s="28"/>
      <c r="IV306" s="28"/>
    </row>
    <row r="307" spans="1:256" s="4" customFormat="1" ht="19.5" customHeight="1" hidden="1">
      <c r="A307" s="16">
        <v>305</v>
      </c>
      <c r="B307" s="10" t="s">
        <v>1654</v>
      </c>
      <c r="C307" s="78"/>
      <c r="D307" s="10" t="s">
        <v>603</v>
      </c>
      <c r="E307" s="10" t="s">
        <v>106</v>
      </c>
      <c r="F307" s="10" t="s">
        <v>632</v>
      </c>
      <c r="G307" s="10" t="s">
        <v>633</v>
      </c>
      <c r="H307" s="18" t="s">
        <v>22</v>
      </c>
      <c r="I307" s="18" t="s">
        <v>1338</v>
      </c>
      <c r="J307" s="18" t="s">
        <v>1686</v>
      </c>
      <c r="K307" s="10">
        <v>50.4</v>
      </c>
      <c r="L307" s="10">
        <v>74.4</v>
      </c>
      <c r="M307" s="10">
        <f t="shared" si="98"/>
        <v>62.400000000000006</v>
      </c>
      <c r="N307" s="24">
        <v>15</v>
      </c>
      <c r="O307" s="10" t="s">
        <v>19</v>
      </c>
      <c r="P307" s="22">
        <f t="shared" si="99"/>
        <v>25.2</v>
      </c>
      <c r="Q307" s="26">
        <f t="shared" si="100"/>
        <v>37.2</v>
      </c>
      <c r="R307" s="27">
        <f t="shared" si="96"/>
        <v>62.400000000000006</v>
      </c>
      <c r="S307" s="27">
        <f t="shared" si="97"/>
        <v>0</v>
      </c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 s="28"/>
      <c r="IL307" s="28"/>
      <c r="IM307" s="28"/>
      <c r="IN307" s="28"/>
      <c r="IO307" s="28"/>
      <c r="IP307" s="28"/>
      <c r="IQ307" s="28"/>
      <c r="IR307" s="28"/>
      <c r="IS307" s="28"/>
      <c r="IT307" s="28"/>
      <c r="IU307" s="28"/>
      <c r="IV307" s="28"/>
    </row>
    <row r="308" spans="1:256" s="4" customFormat="1" ht="19.5" customHeight="1" hidden="1">
      <c r="A308" s="16">
        <v>306</v>
      </c>
      <c r="B308" s="10" t="s">
        <v>1654</v>
      </c>
      <c r="C308" s="78"/>
      <c r="D308" s="10" t="s">
        <v>603</v>
      </c>
      <c r="E308" s="10" t="s">
        <v>106</v>
      </c>
      <c r="F308" s="10" t="s">
        <v>612</v>
      </c>
      <c r="G308" s="10" t="s">
        <v>613</v>
      </c>
      <c r="H308" s="18" t="s">
        <v>22</v>
      </c>
      <c r="I308" s="18" t="s">
        <v>1344</v>
      </c>
      <c r="J308" s="18" t="s">
        <v>1687</v>
      </c>
      <c r="K308" s="10">
        <v>49</v>
      </c>
      <c r="L308" s="10">
        <v>81.6</v>
      </c>
      <c r="M308" s="10">
        <f t="shared" si="98"/>
        <v>65.3</v>
      </c>
      <c r="N308" s="24">
        <v>5</v>
      </c>
      <c r="O308" s="10" t="s">
        <v>19</v>
      </c>
      <c r="P308" s="22">
        <f t="shared" si="99"/>
        <v>24.5</v>
      </c>
      <c r="Q308" s="26">
        <f t="shared" si="100"/>
        <v>40.8</v>
      </c>
      <c r="R308" s="27">
        <f t="shared" si="96"/>
        <v>65.3</v>
      </c>
      <c r="S308" s="27">
        <f t="shared" si="97"/>
        <v>0</v>
      </c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  <c r="IQ308" s="28"/>
      <c r="IR308" s="28"/>
      <c r="IS308" s="28"/>
      <c r="IT308" s="28"/>
      <c r="IU308" s="28"/>
      <c r="IV308" s="28"/>
    </row>
    <row r="309" spans="1:256" s="4" customFormat="1" ht="19.5" customHeight="1" hidden="1">
      <c r="A309" s="16">
        <v>307</v>
      </c>
      <c r="B309" s="10" t="s">
        <v>1654</v>
      </c>
      <c r="C309" s="78"/>
      <c r="D309" s="10" t="s">
        <v>603</v>
      </c>
      <c r="E309" s="10" t="s">
        <v>106</v>
      </c>
      <c r="F309" s="10" t="s">
        <v>610</v>
      </c>
      <c r="G309" s="10" t="s">
        <v>611</v>
      </c>
      <c r="H309" s="18" t="s">
        <v>22</v>
      </c>
      <c r="I309" s="18" t="s">
        <v>1338</v>
      </c>
      <c r="J309" s="18" t="s">
        <v>1688</v>
      </c>
      <c r="K309" s="10">
        <v>48.8</v>
      </c>
      <c r="L309" s="10">
        <v>82.6</v>
      </c>
      <c r="M309" s="10">
        <f t="shared" si="98"/>
        <v>65.69999999999999</v>
      </c>
      <c r="N309" s="24">
        <v>4</v>
      </c>
      <c r="O309" s="10" t="s">
        <v>19</v>
      </c>
      <c r="P309" s="22">
        <f t="shared" si="99"/>
        <v>24.4</v>
      </c>
      <c r="Q309" s="26">
        <f t="shared" si="100"/>
        <v>41.3</v>
      </c>
      <c r="R309" s="27">
        <f t="shared" si="96"/>
        <v>65.69999999999999</v>
      </c>
      <c r="S309" s="27">
        <f t="shared" si="97"/>
        <v>0</v>
      </c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 s="28"/>
      <c r="IN309" s="28"/>
      <c r="IO309" s="28"/>
      <c r="IP309" s="28"/>
      <c r="IQ309" s="28"/>
      <c r="IR309" s="28"/>
      <c r="IS309" s="28"/>
      <c r="IT309" s="28"/>
      <c r="IU309" s="28"/>
      <c r="IV309" s="28"/>
    </row>
    <row r="310" spans="1:256" s="4" customFormat="1" ht="19.5" customHeight="1" hidden="1">
      <c r="A310" s="16">
        <v>308</v>
      </c>
      <c r="B310" s="10" t="s">
        <v>1654</v>
      </c>
      <c r="C310" s="78"/>
      <c r="D310" s="10" t="s">
        <v>603</v>
      </c>
      <c r="E310" s="10" t="s">
        <v>106</v>
      </c>
      <c r="F310" s="10" t="s">
        <v>634</v>
      </c>
      <c r="G310" s="10" t="s">
        <v>635</v>
      </c>
      <c r="H310" s="18" t="s">
        <v>22</v>
      </c>
      <c r="I310" s="18" t="s">
        <v>1338</v>
      </c>
      <c r="J310" s="18" t="s">
        <v>1689</v>
      </c>
      <c r="K310" s="10">
        <v>48</v>
      </c>
      <c r="L310" s="10">
        <v>73.8</v>
      </c>
      <c r="M310" s="10">
        <f t="shared" si="98"/>
        <v>60.9</v>
      </c>
      <c r="N310" s="24">
        <v>16</v>
      </c>
      <c r="O310" s="10" t="s">
        <v>19</v>
      </c>
      <c r="P310" s="22">
        <f t="shared" si="99"/>
        <v>24</v>
      </c>
      <c r="Q310" s="26">
        <f t="shared" si="100"/>
        <v>36.9</v>
      </c>
      <c r="R310" s="27">
        <f t="shared" si="96"/>
        <v>60.9</v>
      </c>
      <c r="S310" s="27">
        <f t="shared" si="97"/>
        <v>0</v>
      </c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  <c r="IL310" s="28"/>
      <c r="IM310" s="28"/>
      <c r="IN310" s="28"/>
      <c r="IO310" s="28"/>
      <c r="IP310" s="28"/>
      <c r="IQ310" s="28"/>
      <c r="IR310" s="28"/>
      <c r="IS310" s="28"/>
      <c r="IT310" s="28"/>
      <c r="IU310" s="28"/>
      <c r="IV310" s="28"/>
    </row>
    <row r="311" spans="1:256" s="4" customFormat="1" ht="19.5" customHeight="1" hidden="1">
      <c r="A311" s="16">
        <v>309</v>
      </c>
      <c r="B311" s="10" t="s">
        <v>1654</v>
      </c>
      <c r="C311" s="78"/>
      <c r="D311" s="10" t="s">
        <v>603</v>
      </c>
      <c r="E311" s="10" t="s">
        <v>106</v>
      </c>
      <c r="F311" s="10" t="s">
        <v>626</v>
      </c>
      <c r="G311" s="10" t="s">
        <v>627</v>
      </c>
      <c r="H311" s="18" t="s">
        <v>22</v>
      </c>
      <c r="I311" s="18" t="s">
        <v>1340</v>
      </c>
      <c r="J311" s="18" t="s">
        <v>1690</v>
      </c>
      <c r="K311" s="10">
        <v>47.4</v>
      </c>
      <c r="L311" s="10">
        <v>78.6</v>
      </c>
      <c r="M311" s="10">
        <f t="shared" si="98"/>
        <v>63</v>
      </c>
      <c r="N311" s="24">
        <v>12</v>
      </c>
      <c r="O311" s="10" t="s">
        <v>19</v>
      </c>
      <c r="P311" s="22">
        <f t="shared" si="99"/>
        <v>23.7</v>
      </c>
      <c r="Q311" s="26">
        <f t="shared" si="100"/>
        <v>39.3</v>
      </c>
      <c r="R311" s="27">
        <f t="shared" si="96"/>
        <v>63</v>
      </c>
      <c r="S311" s="27">
        <f t="shared" si="97"/>
        <v>0</v>
      </c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 s="28"/>
      <c r="IN311" s="28"/>
      <c r="IO311" s="28"/>
      <c r="IP311" s="28"/>
      <c r="IQ311" s="28"/>
      <c r="IR311" s="28"/>
      <c r="IS311" s="28"/>
      <c r="IT311" s="28"/>
      <c r="IU311" s="28"/>
      <c r="IV311" s="28"/>
    </row>
    <row r="312" spans="1:256" s="4" customFormat="1" ht="19.5" customHeight="1" hidden="1">
      <c r="A312" s="16">
        <v>310</v>
      </c>
      <c r="B312" s="10" t="s">
        <v>1654</v>
      </c>
      <c r="C312" s="78"/>
      <c r="D312" s="10" t="s">
        <v>603</v>
      </c>
      <c r="E312" s="10" t="s">
        <v>106</v>
      </c>
      <c r="F312" s="10" t="s">
        <v>642</v>
      </c>
      <c r="G312" s="10" t="s">
        <v>643</v>
      </c>
      <c r="H312" s="18" t="s">
        <v>22</v>
      </c>
      <c r="I312" s="18" t="s">
        <v>1344</v>
      </c>
      <c r="J312" s="18" t="s">
        <v>1691</v>
      </c>
      <c r="K312" s="10">
        <v>46.6</v>
      </c>
      <c r="L312" s="10" t="s">
        <v>1407</v>
      </c>
      <c r="M312" s="10" t="e">
        <f t="shared" si="98"/>
        <v>#VALUE!</v>
      </c>
      <c r="N312" s="10" t="s">
        <v>1407</v>
      </c>
      <c r="O312" s="10" t="s">
        <v>19</v>
      </c>
      <c r="P312" s="22">
        <f t="shared" si="99"/>
        <v>23.3</v>
      </c>
      <c r="Q312" s="26" t="e">
        <f t="shared" si="100"/>
        <v>#VALUE!</v>
      </c>
      <c r="R312" s="27" t="e">
        <f t="shared" si="96"/>
        <v>#VALUE!</v>
      </c>
      <c r="S312" s="27" t="e">
        <f t="shared" si="97"/>
        <v>#VALUE!</v>
      </c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  <c r="IQ312" s="28"/>
      <c r="IR312" s="28"/>
      <c r="IS312" s="28"/>
      <c r="IT312" s="28"/>
      <c r="IU312" s="28"/>
      <c r="IV312" s="28"/>
    </row>
    <row r="313" spans="1:256" s="4" customFormat="1" ht="19.5" customHeight="1" hidden="1">
      <c r="A313" s="16">
        <v>311</v>
      </c>
      <c r="B313" s="10" t="s">
        <v>1654</v>
      </c>
      <c r="C313" s="78"/>
      <c r="D313" s="10" t="s">
        <v>603</v>
      </c>
      <c r="E313" s="10" t="s">
        <v>106</v>
      </c>
      <c r="F313" s="10" t="s">
        <v>644</v>
      </c>
      <c r="G313" s="10" t="s">
        <v>645</v>
      </c>
      <c r="H313" s="18" t="s">
        <v>22</v>
      </c>
      <c r="I313" s="18" t="s">
        <v>1338</v>
      </c>
      <c r="J313" s="18" t="s">
        <v>1692</v>
      </c>
      <c r="K313" s="10">
        <v>46.4</v>
      </c>
      <c r="L313" s="10" t="s">
        <v>1407</v>
      </c>
      <c r="M313" s="10" t="e">
        <f t="shared" si="98"/>
        <v>#VALUE!</v>
      </c>
      <c r="N313" s="10" t="s">
        <v>1407</v>
      </c>
      <c r="O313" s="10" t="s">
        <v>19</v>
      </c>
      <c r="P313" s="22">
        <f t="shared" si="99"/>
        <v>23.2</v>
      </c>
      <c r="Q313" s="26" t="e">
        <f t="shared" si="100"/>
        <v>#VALUE!</v>
      </c>
      <c r="R313" s="27" t="e">
        <f t="shared" si="96"/>
        <v>#VALUE!</v>
      </c>
      <c r="S313" s="27" t="e">
        <f t="shared" si="97"/>
        <v>#VALUE!</v>
      </c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  <c r="IQ313" s="28"/>
      <c r="IR313" s="28"/>
      <c r="IS313" s="28"/>
      <c r="IT313" s="28"/>
      <c r="IU313" s="28"/>
      <c r="IV313" s="28"/>
    </row>
    <row r="314" spans="1:256" s="4" customFormat="1" ht="19.5" customHeight="1" hidden="1">
      <c r="A314" s="16">
        <v>312</v>
      </c>
      <c r="B314" s="10" t="s">
        <v>1654</v>
      </c>
      <c r="C314" s="78"/>
      <c r="D314" s="10" t="s">
        <v>603</v>
      </c>
      <c r="E314" s="10" t="s">
        <v>106</v>
      </c>
      <c r="F314" s="10" t="s">
        <v>630</v>
      </c>
      <c r="G314" s="10" t="s">
        <v>631</v>
      </c>
      <c r="H314" s="18" t="s">
        <v>22</v>
      </c>
      <c r="I314" s="18" t="s">
        <v>1338</v>
      </c>
      <c r="J314" s="18" t="s">
        <v>1693</v>
      </c>
      <c r="K314" s="10">
        <v>46.4</v>
      </c>
      <c r="L314" s="10">
        <v>78.8</v>
      </c>
      <c r="M314" s="10">
        <f t="shared" si="98"/>
        <v>62.599999999999994</v>
      </c>
      <c r="N314" s="24">
        <v>14</v>
      </c>
      <c r="O314" s="10" t="s">
        <v>19</v>
      </c>
      <c r="P314" s="22">
        <f t="shared" si="99"/>
        <v>23.2</v>
      </c>
      <c r="Q314" s="26">
        <f t="shared" si="100"/>
        <v>39.4</v>
      </c>
      <c r="R314" s="27">
        <f t="shared" si="96"/>
        <v>62.599999999999994</v>
      </c>
      <c r="S314" s="27">
        <f t="shared" si="97"/>
        <v>0</v>
      </c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  <c r="IL314" s="28"/>
      <c r="IM314" s="28"/>
      <c r="IN314" s="28"/>
      <c r="IO314" s="28"/>
      <c r="IP314" s="28"/>
      <c r="IQ314" s="28"/>
      <c r="IR314" s="28"/>
      <c r="IS314" s="28"/>
      <c r="IT314" s="28"/>
      <c r="IU314" s="28"/>
      <c r="IV314" s="28"/>
    </row>
    <row r="315" spans="1:256" s="4" customFormat="1" ht="19.5" customHeight="1" hidden="1">
      <c r="A315" s="16">
        <v>313</v>
      </c>
      <c r="B315" s="10" t="s">
        <v>1654</v>
      </c>
      <c r="C315" s="78"/>
      <c r="D315" s="10" t="s">
        <v>603</v>
      </c>
      <c r="E315" s="10" t="s">
        <v>106</v>
      </c>
      <c r="F315" s="10" t="s">
        <v>628</v>
      </c>
      <c r="G315" s="10" t="s">
        <v>629</v>
      </c>
      <c r="H315" s="18" t="s">
        <v>22</v>
      </c>
      <c r="I315" s="18" t="s">
        <v>1338</v>
      </c>
      <c r="J315" s="18" t="s">
        <v>1694</v>
      </c>
      <c r="K315" s="10">
        <v>46.4</v>
      </c>
      <c r="L315" s="10">
        <v>79.4</v>
      </c>
      <c r="M315" s="10">
        <f t="shared" si="98"/>
        <v>62.900000000000006</v>
      </c>
      <c r="N315" s="24">
        <v>13</v>
      </c>
      <c r="O315" s="10" t="s">
        <v>19</v>
      </c>
      <c r="P315" s="22">
        <f t="shared" si="99"/>
        <v>23.2</v>
      </c>
      <c r="Q315" s="26">
        <f t="shared" si="100"/>
        <v>39.7</v>
      </c>
      <c r="R315" s="27">
        <f t="shared" si="96"/>
        <v>62.900000000000006</v>
      </c>
      <c r="S315" s="27">
        <f t="shared" si="97"/>
        <v>0</v>
      </c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  <c r="IQ315" s="28"/>
      <c r="IR315" s="28"/>
      <c r="IS315" s="28"/>
      <c r="IT315" s="28"/>
      <c r="IU315" s="28"/>
      <c r="IV315" s="28"/>
    </row>
    <row r="316" spans="1:256" s="4" customFormat="1" ht="19.5" customHeight="1" hidden="1">
      <c r="A316" s="16">
        <v>314</v>
      </c>
      <c r="B316" s="10" t="s">
        <v>1695</v>
      </c>
      <c r="C316" s="78"/>
      <c r="D316" s="10" t="s">
        <v>682</v>
      </c>
      <c r="E316" s="10" t="s">
        <v>106</v>
      </c>
      <c r="F316" s="10" t="s">
        <v>683</v>
      </c>
      <c r="G316" s="10" t="s">
        <v>684</v>
      </c>
      <c r="H316" s="18" t="s">
        <v>22</v>
      </c>
      <c r="I316" s="18" t="s">
        <v>1340</v>
      </c>
      <c r="J316" s="18" t="s">
        <v>1696</v>
      </c>
      <c r="K316" s="10">
        <v>55.4</v>
      </c>
      <c r="L316" s="10">
        <v>70.6</v>
      </c>
      <c r="M316" s="10">
        <f t="shared" si="98"/>
        <v>63</v>
      </c>
      <c r="N316" s="24">
        <v>1</v>
      </c>
      <c r="O316" s="10" t="s">
        <v>19</v>
      </c>
      <c r="P316" s="22">
        <f t="shared" si="99"/>
        <v>27.7</v>
      </c>
      <c r="Q316" s="26">
        <f t="shared" si="100"/>
        <v>35.3</v>
      </c>
      <c r="R316" s="27">
        <f t="shared" si="96"/>
        <v>63</v>
      </c>
      <c r="S316" s="27">
        <f t="shared" si="97"/>
        <v>0</v>
      </c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  <c r="IQ316" s="28"/>
      <c r="IR316" s="28"/>
      <c r="IS316" s="28"/>
      <c r="IT316" s="28"/>
      <c r="IU316" s="28"/>
      <c r="IV316" s="28"/>
    </row>
    <row r="317" spans="1:256" s="4" customFormat="1" ht="19.5" customHeight="1" hidden="1">
      <c r="A317" s="16">
        <v>315</v>
      </c>
      <c r="B317" s="10" t="s">
        <v>1695</v>
      </c>
      <c r="C317" s="78"/>
      <c r="D317" s="10" t="s">
        <v>682</v>
      </c>
      <c r="E317" s="10" t="s">
        <v>106</v>
      </c>
      <c r="F317" s="10" t="s">
        <v>687</v>
      </c>
      <c r="G317" s="10" t="s">
        <v>303</v>
      </c>
      <c r="H317" s="18" t="s">
        <v>22</v>
      </c>
      <c r="I317" s="18" t="s">
        <v>1338</v>
      </c>
      <c r="J317" s="18" t="s">
        <v>1697</v>
      </c>
      <c r="K317" s="10">
        <v>53.6</v>
      </c>
      <c r="L317" s="10" t="s">
        <v>1407</v>
      </c>
      <c r="M317" s="10" t="e">
        <f t="shared" si="98"/>
        <v>#VALUE!</v>
      </c>
      <c r="N317" s="10" t="s">
        <v>1407</v>
      </c>
      <c r="O317" s="10" t="s">
        <v>19</v>
      </c>
      <c r="P317" s="22">
        <f t="shared" si="99"/>
        <v>26.8</v>
      </c>
      <c r="Q317" s="26" t="e">
        <f t="shared" si="100"/>
        <v>#VALUE!</v>
      </c>
      <c r="R317" s="27" t="e">
        <f t="shared" si="96"/>
        <v>#VALUE!</v>
      </c>
      <c r="S317" s="27" t="e">
        <f t="shared" si="97"/>
        <v>#VALUE!</v>
      </c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  <c r="IQ317" s="28"/>
      <c r="IR317" s="28"/>
      <c r="IS317" s="28"/>
      <c r="IT317" s="28"/>
      <c r="IU317" s="28"/>
      <c r="IV317" s="28"/>
    </row>
    <row r="318" spans="1:256" s="4" customFormat="1" ht="19.5" customHeight="1" hidden="1">
      <c r="A318" s="16">
        <v>316</v>
      </c>
      <c r="B318" s="10" t="s">
        <v>1695</v>
      </c>
      <c r="C318" s="79"/>
      <c r="D318" s="10" t="s">
        <v>682</v>
      </c>
      <c r="E318" s="10" t="s">
        <v>106</v>
      </c>
      <c r="F318" s="10" t="s">
        <v>685</v>
      </c>
      <c r="G318" s="10" t="s">
        <v>686</v>
      </c>
      <c r="H318" s="18" t="s">
        <v>22</v>
      </c>
      <c r="I318" s="18" t="s">
        <v>1340</v>
      </c>
      <c r="J318" s="18" t="s">
        <v>1698</v>
      </c>
      <c r="K318" s="10">
        <v>48.2</v>
      </c>
      <c r="L318" s="10">
        <v>72.2</v>
      </c>
      <c r="M318" s="10">
        <f t="shared" si="98"/>
        <v>60.2</v>
      </c>
      <c r="N318" s="24">
        <v>2</v>
      </c>
      <c r="O318" s="10" t="s">
        <v>19</v>
      </c>
      <c r="P318" s="22">
        <f t="shared" si="99"/>
        <v>24.1</v>
      </c>
      <c r="Q318" s="26">
        <f t="shared" si="100"/>
        <v>36.1</v>
      </c>
      <c r="R318" s="27">
        <f t="shared" si="96"/>
        <v>60.2</v>
      </c>
      <c r="S318" s="27">
        <f t="shared" si="97"/>
        <v>0</v>
      </c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  <c r="IL318" s="28"/>
      <c r="IM318" s="28"/>
      <c r="IN318" s="28"/>
      <c r="IO318" s="28"/>
      <c r="IP318" s="28"/>
      <c r="IQ318" s="28"/>
      <c r="IR318" s="28"/>
      <c r="IS318" s="28"/>
      <c r="IT318" s="28"/>
      <c r="IU318" s="28"/>
      <c r="IV318" s="28"/>
    </row>
    <row r="319" spans="1:256" s="4" customFormat="1" ht="19.5" customHeight="1" hidden="1">
      <c r="A319" s="16">
        <v>317</v>
      </c>
      <c r="B319" s="10" t="s">
        <v>1699</v>
      </c>
      <c r="C319" s="77" t="s">
        <v>1700</v>
      </c>
      <c r="D319" s="10" t="s">
        <v>688</v>
      </c>
      <c r="E319" s="10" t="s">
        <v>106</v>
      </c>
      <c r="F319" s="10" t="s">
        <v>700</v>
      </c>
      <c r="G319" s="10" t="s">
        <v>701</v>
      </c>
      <c r="H319" s="18" t="s">
        <v>22</v>
      </c>
      <c r="I319" s="18" t="s">
        <v>1340</v>
      </c>
      <c r="J319" s="18" t="s">
        <v>1701</v>
      </c>
      <c r="K319" s="10">
        <v>56.2</v>
      </c>
      <c r="L319" s="10">
        <v>0</v>
      </c>
      <c r="M319" s="10">
        <f t="shared" si="98"/>
        <v>28.1</v>
      </c>
      <c r="N319" s="34">
        <v>7</v>
      </c>
      <c r="O319" s="10" t="s">
        <v>19</v>
      </c>
      <c r="P319" s="22">
        <f t="shared" si="99"/>
        <v>28.1</v>
      </c>
      <c r="Q319" s="26">
        <f t="shared" si="100"/>
        <v>0</v>
      </c>
      <c r="R319" s="27">
        <f t="shared" si="96"/>
        <v>28.1</v>
      </c>
      <c r="S319" s="27">
        <f t="shared" si="97"/>
        <v>0</v>
      </c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  <c r="IL319" s="28"/>
      <c r="IM319" s="28"/>
      <c r="IN319" s="28"/>
      <c r="IO319" s="28"/>
      <c r="IP319" s="28"/>
      <c r="IQ319" s="28"/>
      <c r="IR319" s="28"/>
      <c r="IS319" s="28"/>
      <c r="IT319" s="28"/>
      <c r="IU319" s="28"/>
      <c r="IV319" s="28"/>
    </row>
    <row r="320" spans="1:256" s="4" customFormat="1" ht="19.5" customHeight="1" hidden="1">
      <c r="A320" s="16">
        <v>318</v>
      </c>
      <c r="B320" s="10" t="s">
        <v>1699</v>
      </c>
      <c r="C320" s="78"/>
      <c r="D320" s="10" t="s">
        <v>688</v>
      </c>
      <c r="E320" s="10" t="s">
        <v>106</v>
      </c>
      <c r="F320" s="10" t="s">
        <v>689</v>
      </c>
      <c r="G320" s="10" t="s">
        <v>690</v>
      </c>
      <c r="H320" s="18" t="s">
        <v>22</v>
      </c>
      <c r="I320" s="18" t="s">
        <v>1340</v>
      </c>
      <c r="J320" s="18" t="s">
        <v>1702</v>
      </c>
      <c r="K320" s="10">
        <v>48.2</v>
      </c>
      <c r="L320" s="10">
        <v>82.8</v>
      </c>
      <c r="M320" s="10">
        <f t="shared" si="98"/>
        <v>65.5</v>
      </c>
      <c r="N320" s="34">
        <v>1</v>
      </c>
      <c r="O320" s="10" t="s">
        <v>19</v>
      </c>
      <c r="P320" s="22">
        <f t="shared" si="99"/>
        <v>24.1</v>
      </c>
      <c r="Q320" s="26">
        <f t="shared" si="100"/>
        <v>41.4</v>
      </c>
      <c r="R320" s="27">
        <f t="shared" si="96"/>
        <v>65.5</v>
      </c>
      <c r="S320" s="27">
        <f t="shared" si="97"/>
        <v>0</v>
      </c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  <c r="IL320" s="28"/>
      <c r="IM320" s="28"/>
      <c r="IN320" s="28"/>
      <c r="IO320" s="28"/>
      <c r="IP320" s="28"/>
      <c r="IQ320" s="28"/>
      <c r="IR320" s="28"/>
      <c r="IS320" s="28"/>
      <c r="IT320" s="28"/>
      <c r="IU320" s="28"/>
      <c r="IV320" s="28"/>
    </row>
    <row r="321" spans="1:256" s="4" customFormat="1" ht="19.5" customHeight="1" hidden="1">
      <c r="A321" s="16">
        <v>319</v>
      </c>
      <c r="B321" s="10" t="s">
        <v>1699</v>
      </c>
      <c r="C321" s="78"/>
      <c r="D321" s="10" t="s">
        <v>688</v>
      </c>
      <c r="E321" s="10" t="s">
        <v>106</v>
      </c>
      <c r="F321" s="10">
        <v>21237401</v>
      </c>
      <c r="G321" s="10" t="s">
        <v>702</v>
      </c>
      <c r="H321" s="18" t="s">
        <v>22</v>
      </c>
      <c r="I321" s="18" t="s">
        <v>1340</v>
      </c>
      <c r="J321" s="18" t="s">
        <v>1703</v>
      </c>
      <c r="K321" s="10">
        <v>47.4</v>
      </c>
      <c r="L321" s="10">
        <v>0</v>
      </c>
      <c r="M321" s="10">
        <f t="shared" si="98"/>
        <v>23.7</v>
      </c>
      <c r="N321" s="34">
        <v>8</v>
      </c>
      <c r="O321" s="10" t="s">
        <v>19</v>
      </c>
      <c r="P321" s="22">
        <f t="shared" si="99"/>
        <v>23.7</v>
      </c>
      <c r="Q321" s="26">
        <f t="shared" si="100"/>
        <v>0</v>
      </c>
      <c r="R321" s="27">
        <f t="shared" si="96"/>
        <v>23.7</v>
      </c>
      <c r="S321" s="27">
        <f t="shared" si="97"/>
        <v>0</v>
      </c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 s="28"/>
      <c r="IL321" s="28"/>
      <c r="IM321" s="28"/>
      <c r="IN321" s="28"/>
      <c r="IO321" s="28"/>
      <c r="IP321" s="28"/>
      <c r="IQ321" s="28"/>
      <c r="IR321" s="28"/>
      <c r="IS321" s="28"/>
      <c r="IT321" s="28"/>
      <c r="IU321" s="28"/>
      <c r="IV321" s="28"/>
    </row>
    <row r="322" spans="1:256" s="4" customFormat="1" ht="19.5" customHeight="1" hidden="1">
      <c r="A322" s="16">
        <v>320</v>
      </c>
      <c r="B322" s="10" t="s">
        <v>1699</v>
      </c>
      <c r="C322" s="78"/>
      <c r="D322" s="10" t="s">
        <v>688</v>
      </c>
      <c r="E322" s="10" t="s">
        <v>106</v>
      </c>
      <c r="F322" s="10" t="s">
        <v>691</v>
      </c>
      <c r="G322" s="10" t="s">
        <v>692</v>
      </c>
      <c r="H322" s="18" t="s">
        <v>22</v>
      </c>
      <c r="I322" s="18" t="s">
        <v>1340</v>
      </c>
      <c r="J322" s="18" t="s">
        <v>1704</v>
      </c>
      <c r="K322" s="10">
        <v>46.6</v>
      </c>
      <c r="L322" s="10">
        <v>76</v>
      </c>
      <c r="M322" s="10">
        <f t="shared" si="98"/>
        <v>61.3</v>
      </c>
      <c r="N322" s="34">
        <v>2</v>
      </c>
      <c r="O322" s="10" t="s">
        <v>19</v>
      </c>
      <c r="P322" s="22">
        <f t="shared" si="99"/>
        <v>23.3</v>
      </c>
      <c r="Q322" s="26">
        <f t="shared" si="100"/>
        <v>38</v>
      </c>
      <c r="R322" s="27">
        <f t="shared" si="96"/>
        <v>61.3</v>
      </c>
      <c r="S322" s="27">
        <f t="shared" si="97"/>
        <v>0</v>
      </c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 s="28"/>
      <c r="IL322" s="28"/>
      <c r="IM322" s="28"/>
      <c r="IN322" s="28"/>
      <c r="IO322" s="28"/>
      <c r="IP322" s="28"/>
      <c r="IQ322" s="28"/>
      <c r="IR322" s="28"/>
      <c r="IS322" s="28"/>
      <c r="IT322" s="28"/>
      <c r="IU322" s="28"/>
      <c r="IV322" s="28"/>
    </row>
    <row r="323" spans="1:256" s="4" customFormat="1" ht="19.5" customHeight="1" hidden="1">
      <c r="A323" s="16">
        <v>321</v>
      </c>
      <c r="B323" s="10" t="s">
        <v>1699</v>
      </c>
      <c r="C323" s="78"/>
      <c r="D323" s="10" t="s">
        <v>688</v>
      </c>
      <c r="E323" s="10" t="s">
        <v>106</v>
      </c>
      <c r="F323" s="10" t="s">
        <v>693</v>
      </c>
      <c r="G323" s="10" t="s">
        <v>694</v>
      </c>
      <c r="H323" s="18" t="s">
        <v>22</v>
      </c>
      <c r="I323" s="18" t="s">
        <v>1344</v>
      </c>
      <c r="J323" s="18" t="s">
        <v>1705</v>
      </c>
      <c r="K323" s="10">
        <v>41.8</v>
      </c>
      <c r="L323" s="10">
        <v>80</v>
      </c>
      <c r="M323" s="10">
        <f t="shared" si="98"/>
        <v>60.9</v>
      </c>
      <c r="N323" s="34">
        <v>3</v>
      </c>
      <c r="O323" s="10" t="s">
        <v>19</v>
      </c>
      <c r="P323" s="22">
        <f t="shared" si="99"/>
        <v>20.9</v>
      </c>
      <c r="Q323" s="26">
        <f t="shared" si="100"/>
        <v>40</v>
      </c>
      <c r="R323" s="27">
        <f t="shared" si="96"/>
        <v>60.9</v>
      </c>
      <c r="S323" s="27">
        <f t="shared" si="97"/>
        <v>0</v>
      </c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 s="28"/>
      <c r="IL323" s="28"/>
      <c r="IM323" s="28"/>
      <c r="IN323" s="28"/>
      <c r="IO323" s="28"/>
      <c r="IP323" s="28"/>
      <c r="IQ323" s="28"/>
      <c r="IR323" s="28"/>
      <c r="IS323" s="28"/>
      <c r="IT323" s="28"/>
      <c r="IU323" s="28"/>
      <c r="IV323" s="28"/>
    </row>
    <row r="324" spans="1:256" s="4" customFormat="1" ht="19.5" customHeight="1" hidden="1">
      <c r="A324" s="16">
        <v>322</v>
      </c>
      <c r="B324" s="10" t="s">
        <v>1699</v>
      </c>
      <c r="C324" s="78"/>
      <c r="D324" s="10" t="s">
        <v>688</v>
      </c>
      <c r="E324" s="10" t="s">
        <v>106</v>
      </c>
      <c r="F324" s="10" t="s">
        <v>697</v>
      </c>
      <c r="G324" s="10" t="s">
        <v>652</v>
      </c>
      <c r="H324" s="18" t="s">
        <v>22</v>
      </c>
      <c r="I324" s="18" t="s">
        <v>1371</v>
      </c>
      <c r="J324" s="18" t="s">
        <v>1706</v>
      </c>
      <c r="K324" s="10">
        <v>39.2</v>
      </c>
      <c r="L324" s="10">
        <v>77.6</v>
      </c>
      <c r="M324" s="10">
        <f t="shared" si="98"/>
        <v>58.4</v>
      </c>
      <c r="N324" s="34">
        <v>5</v>
      </c>
      <c r="O324" s="10" t="s">
        <v>19</v>
      </c>
      <c r="P324" s="22">
        <f t="shared" si="99"/>
        <v>19.6</v>
      </c>
      <c r="Q324" s="26">
        <f t="shared" si="100"/>
        <v>38.8</v>
      </c>
      <c r="R324" s="27">
        <f t="shared" si="96"/>
        <v>58.4</v>
      </c>
      <c r="S324" s="27">
        <f t="shared" si="97"/>
        <v>0</v>
      </c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  <c r="IL324" s="28"/>
      <c r="IM324" s="28"/>
      <c r="IN324" s="28"/>
      <c r="IO324" s="28"/>
      <c r="IP324" s="28"/>
      <c r="IQ324" s="28"/>
      <c r="IR324" s="28"/>
      <c r="IS324" s="28"/>
      <c r="IT324" s="28"/>
      <c r="IU324" s="28"/>
      <c r="IV324" s="28"/>
    </row>
    <row r="325" spans="1:256" s="4" customFormat="1" ht="19.5" customHeight="1" hidden="1">
      <c r="A325" s="16">
        <v>323</v>
      </c>
      <c r="B325" s="10" t="s">
        <v>1699</v>
      </c>
      <c r="C325" s="78"/>
      <c r="D325" s="10" t="s">
        <v>688</v>
      </c>
      <c r="E325" s="10" t="s">
        <v>106</v>
      </c>
      <c r="F325" s="10" t="s">
        <v>695</v>
      </c>
      <c r="G325" s="10" t="s">
        <v>696</v>
      </c>
      <c r="H325" s="18" t="s">
        <v>22</v>
      </c>
      <c r="I325" s="18" t="s">
        <v>1340</v>
      </c>
      <c r="J325" s="18" t="s">
        <v>1707</v>
      </c>
      <c r="K325" s="10">
        <v>35.4</v>
      </c>
      <c r="L325" s="10">
        <v>81.4</v>
      </c>
      <c r="M325" s="10">
        <f t="shared" si="98"/>
        <v>58.400000000000006</v>
      </c>
      <c r="N325" s="34">
        <v>4</v>
      </c>
      <c r="O325" s="10" t="s">
        <v>19</v>
      </c>
      <c r="P325" s="22">
        <f t="shared" si="99"/>
        <v>17.7</v>
      </c>
      <c r="Q325" s="26">
        <f t="shared" si="100"/>
        <v>40.7</v>
      </c>
      <c r="R325" s="27">
        <f t="shared" si="96"/>
        <v>58.400000000000006</v>
      </c>
      <c r="S325" s="27">
        <f t="shared" si="97"/>
        <v>0</v>
      </c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  <c r="IL325" s="28"/>
      <c r="IM325" s="28"/>
      <c r="IN325" s="28"/>
      <c r="IO325" s="28"/>
      <c r="IP325" s="28"/>
      <c r="IQ325" s="28"/>
      <c r="IR325" s="28"/>
      <c r="IS325" s="28"/>
      <c r="IT325" s="28"/>
      <c r="IU325" s="28"/>
      <c r="IV325" s="28"/>
    </row>
    <row r="326" spans="1:256" s="4" customFormat="1" ht="19.5" customHeight="1" hidden="1">
      <c r="A326" s="16">
        <v>324</v>
      </c>
      <c r="B326" s="10" t="s">
        <v>1699</v>
      </c>
      <c r="C326" s="78"/>
      <c r="D326" s="10" t="s">
        <v>688</v>
      </c>
      <c r="E326" s="10" t="s">
        <v>106</v>
      </c>
      <c r="F326" s="10" t="s">
        <v>698</v>
      </c>
      <c r="G326" s="10" t="s">
        <v>699</v>
      </c>
      <c r="H326" s="18" t="s">
        <v>22</v>
      </c>
      <c r="I326" s="18" t="s">
        <v>1371</v>
      </c>
      <c r="J326" s="18" t="s">
        <v>1708</v>
      </c>
      <c r="K326" s="10">
        <v>32.8</v>
      </c>
      <c r="L326" s="10">
        <v>78.2</v>
      </c>
      <c r="M326" s="10">
        <f t="shared" si="98"/>
        <v>55.5</v>
      </c>
      <c r="N326" s="34">
        <v>6</v>
      </c>
      <c r="O326" s="10" t="s">
        <v>19</v>
      </c>
      <c r="P326" s="22">
        <f t="shared" si="99"/>
        <v>16.4</v>
      </c>
      <c r="Q326" s="26">
        <f t="shared" si="100"/>
        <v>39.1</v>
      </c>
      <c r="R326" s="27">
        <f t="shared" si="96"/>
        <v>55.5</v>
      </c>
      <c r="S326" s="27">
        <f t="shared" si="97"/>
        <v>0</v>
      </c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 s="28"/>
      <c r="IL326" s="28"/>
      <c r="IM326" s="28"/>
      <c r="IN326" s="28"/>
      <c r="IO326" s="28"/>
      <c r="IP326" s="28"/>
      <c r="IQ326" s="28"/>
      <c r="IR326" s="28"/>
      <c r="IS326" s="28"/>
      <c r="IT326" s="28"/>
      <c r="IU326" s="28"/>
      <c r="IV326" s="28"/>
    </row>
    <row r="327" spans="1:256" s="4" customFormat="1" ht="19.5" customHeight="1" hidden="1">
      <c r="A327" s="16">
        <v>325</v>
      </c>
      <c r="B327" s="10" t="s">
        <v>1709</v>
      </c>
      <c r="C327" s="78"/>
      <c r="D327" s="10" t="s">
        <v>703</v>
      </c>
      <c r="E327" s="10" t="s">
        <v>106</v>
      </c>
      <c r="F327" s="10" t="s">
        <v>708</v>
      </c>
      <c r="G327" s="10" t="s">
        <v>709</v>
      </c>
      <c r="H327" s="18" t="s">
        <v>22</v>
      </c>
      <c r="I327" s="18" t="s">
        <v>1338</v>
      </c>
      <c r="J327" s="18" t="s">
        <v>1710</v>
      </c>
      <c r="K327" s="10">
        <v>57.6</v>
      </c>
      <c r="L327" s="10">
        <v>77.6</v>
      </c>
      <c r="M327" s="10">
        <f t="shared" si="98"/>
        <v>67.6</v>
      </c>
      <c r="N327" s="35">
        <v>3</v>
      </c>
      <c r="O327" s="10" t="s">
        <v>19</v>
      </c>
      <c r="P327" s="22">
        <f t="shared" si="99"/>
        <v>28.8</v>
      </c>
      <c r="Q327" s="26">
        <f t="shared" si="100"/>
        <v>38.8</v>
      </c>
      <c r="R327" s="27">
        <f t="shared" si="96"/>
        <v>67.6</v>
      </c>
      <c r="S327" s="27">
        <f t="shared" si="97"/>
        <v>0</v>
      </c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  <c r="IQ327" s="28"/>
      <c r="IR327" s="28"/>
      <c r="IS327" s="28"/>
      <c r="IT327" s="28"/>
      <c r="IU327" s="28"/>
      <c r="IV327" s="28"/>
    </row>
    <row r="328" spans="1:256" s="4" customFormat="1" ht="19.5" customHeight="1" hidden="1">
      <c r="A328" s="16">
        <v>326</v>
      </c>
      <c r="B328" s="10" t="s">
        <v>1709</v>
      </c>
      <c r="C328" s="78"/>
      <c r="D328" s="10" t="s">
        <v>703</v>
      </c>
      <c r="E328" s="10" t="s">
        <v>106</v>
      </c>
      <c r="F328" s="10" t="s">
        <v>704</v>
      </c>
      <c r="G328" s="10" t="s">
        <v>705</v>
      </c>
      <c r="H328" s="18" t="s">
        <v>22</v>
      </c>
      <c r="I328" s="18" t="s">
        <v>1371</v>
      </c>
      <c r="J328" s="18" t="s">
        <v>1711</v>
      </c>
      <c r="K328" s="10">
        <v>55.2</v>
      </c>
      <c r="L328" s="10">
        <v>86.2</v>
      </c>
      <c r="M328" s="10">
        <f t="shared" si="98"/>
        <v>70.7</v>
      </c>
      <c r="N328" s="35">
        <v>1</v>
      </c>
      <c r="O328" s="10" t="s">
        <v>19</v>
      </c>
      <c r="P328" s="22">
        <f t="shared" si="99"/>
        <v>27.6</v>
      </c>
      <c r="Q328" s="26">
        <f t="shared" si="100"/>
        <v>43.1</v>
      </c>
      <c r="R328" s="27">
        <f t="shared" si="96"/>
        <v>70.7</v>
      </c>
      <c r="S328" s="27">
        <f t="shared" si="97"/>
        <v>0</v>
      </c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  <c r="IQ328" s="28"/>
      <c r="IR328" s="28"/>
      <c r="IS328" s="28"/>
      <c r="IT328" s="28"/>
      <c r="IU328" s="28"/>
      <c r="IV328" s="28"/>
    </row>
    <row r="329" spans="1:256" s="4" customFormat="1" ht="19.5" customHeight="1" hidden="1">
      <c r="A329" s="16">
        <v>327</v>
      </c>
      <c r="B329" s="10" t="s">
        <v>1709</v>
      </c>
      <c r="C329" s="78"/>
      <c r="D329" s="10" t="s">
        <v>703</v>
      </c>
      <c r="E329" s="10" t="s">
        <v>106</v>
      </c>
      <c r="F329" s="10" t="s">
        <v>706</v>
      </c>
      <c r="G329" s="10" t="s">
        <v>707</v>
      </c>
      <c r="H329" s="18" t="s">
        <v>22</v>
      </c>
      <c r="I329" s="18" t="s">
        <v>1340</v>
      </c>
      <c r="J329" s="18" t="s">
        <v>1712</v>
      </c>
      <c r="K329" s="10">
        <v>53.8</v>
      </c>
      <c r="L329" s="10">
        <v>82</v>
      </c>
      <c r="M329" s="10">
        <f t="shared" si="98"/>
        <v>67.9</v>
      </c>
      <c r="N329" s="35">
        <v>2</v>
      </c>
      <c r="O329" s="10" t="s">
        <v>19</v>
      </c>
      <c r="P329" s="22">
        <f t="shared" si="99"/>
        <v>26.9</v>
      </c>
      <c r="Q329" s="26">
        <f t="shared" si="100"/>
        <v>41</v>
      </c>
      <c r="R329" s="27">
        <f t="shared" si="96"/>
        <v>67.9</v>
      </c>
      <c r="S329" s="27">
        <f t="shared" si="97"/>
        <v>0</v>
      </c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  <c r="IQ329" s="28"/>
      <c r="IR329" s="28"/>
      <c r="IS329" s="28"/>
      <c r="IT329" s="28"/>
      <c r="IU329" s="28"/>
      <c r="IV329" s="28"/>
    </row>
    <row r="330" spans="1:256" s="4" customFormat="1" ht="19.5" customHeight="1" hidden="1">
      <c r="A330" s="16">
        <v>328</v>
      </c>
      <c r="B330" s="10" t="s">
        <v>1709</v>
      </c>
      <c r="C330" s="78"/>
      <c r="D330" s="10" t="s">
        <v>703</v>
      </c>
      <c r="E330" s="10" t="s">
        <v>106</v>
      </c>
      <c r="F330" s="10" t="s">
        <v>712</v>
      </c>
      <c r="G330" s="10" t="s">
        <v>713</v>
      </c>
      <c r="H330" s="18" t="s">
        <v>22</v>
      </c>
      <c r="I330" s="18" t="s">
        <v>1371</v>
      </c>
      <c r="J330" s="18" t="s">
        <v>1713</v>
      </c>
      <c r="K330" s="10">
        <v>51.2</v>
      </c>
      <c r="L330" s="10">
        <v>77.2</v>
      </c>
      <c r="M330" s="10">
        <f t="shared" si="98"/>
        <v>64.2</v>
      </c>
      <c r="N330" s="35">
        <v>5</v>
      </c>
      <c r="O330" s="10" t="s">
        <v>19</v>
      </c>
      <c r="P330" s="22">
        <f t="shared" si="99"/>
        <v>25.6</v>
      </c>
      <c r="Q330" s="26">
        <f t="shared" si="100"/>
        <v>38.6</v>
      </c>
      <c r="R330" s="27">
        <f t="shared" si="96"/>
        <v>64.2</v>
      </c>
      <c r="S330" s="27">
        <f t="shared" si="97"/>
        <v>0</v>
      </c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  <c r="IL330" s="28"/>
      <c r="IM330" s="28"/>
      <c r="IN330" s="28"/>
      <c r="IO330" s="28"/>
      <c r="IP330" s="28"/>
      <c r="IQ330" s="28"/>
      <c r="IR330" s="28"/>
      <c r="IS330" s="28"/>
      <c r="IT330" s="28"/>
      <c r="IU330" s="28"/>
      <c r="IV330" s="28"/>
    </row>
    <row r="331" spans="1:256" s="4" customFormat="1" ht="19.5" customHeight="1" hidden="1">
      <c r="A331" s="16">
        <v>329</v>
      </c>
      <c r="B331" s="10" t="s">
        <v>1709</v>
      </c>
      <c r="C331" s="78"/>
      <c r="D331" s="10" t="s">
        <v>703</v>
      </c>
      <c r="E331" s="10" t="s">
        <v>106</v>
      </c>
      <c r="F331" s="10" t="s">
        <v>710</v>
      </c>
      <c r="G331" s="10" t="s">
        <v>711</v>
      </c>
      <c r="H331" s="18" t="s">
        <v>22</v>
      </c>
      <c r="I331" s="18" t="s">
        <v>1338</v>
      </c>
      <c r="J331" s="18" t="s">
        <v>1714</v>
      </c>
      <c r="K331" s="10">
        <v>50.4</v>
      </c>
      <c r="L331" s="10">
        <v>82</v>
      </c>
      <c r="M331" s="10">
        <f t="shared" si="98"/>
        <v>66.2</v>
      </c>
      <c r="N331" s="35">
        <v>4</v>
      </c>
      <c r="O331" s="10" t="s">
        <v>19</v>
      </c>
      <c r="P331" s="22">
        <f t="shared" si="99"/>
        <v>25.2</v>
      </c>
      <c r="Q331" s="26">
        <f t="shared" si="100"/>
        <v>41</v>
      </c>
      <c r="R331" s="27">
        <f t="shared" si="96"/>
        <v>66.2</v>
      </c>
      <c r="S331" s="27">
        <f t="shared" si="97"/>
        <v>0</v>
      </c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 s="28"/>
      <c r="IL331" s="28"/>
      <c r="IM331" s="28"/>
      <c r="IN331" s="28"/>
      <c r="IO331" s="28"/>
      <c r="IP331" s="28"/>
      <c r="IQ331" s="28"/>
      <c r="IR331" s="28"/>
      <c r="IS331" s="28"/>
      <c r="IT331" s="28"/>
      <c r="IU331" s="28"/>
      <c r="IV331" s="28"/>
    </row>
    <row r="332" spans="1:256" s="4" customFormat="1" ht="19.5" customHeight="1" hidden="1">
      <c r="A332" s="16">
        <v>330</v>
      </c>
      <c r="B332" s="10" t="s">
        <v>1709</v>
      </c>
      <c r="C332" s="78"/>
      <c r="D332" s="10" t="s">
        <v>703</v>
      </c>
      <c r="E332" s="10" t="s">
        <v>106</v>
      </c>
      <c r="F332" s="10" t="s">
        <v>714</v>
      </c>
      <c r="G332" s="10" t="s">
        <v>715</v>
      </c>
      <c r="H332" s="18" t="s">
        <v>22</v>
      </c>
      <c r="I332" s="18" t="s">
        <v>1340</v>
      </c>
      <c r="J332" s="18" t="s">
        <v>1715</v>
      </c>
      <c r="K332" s="10">
        <v>49</v>
      </c>
      <c r="L332" s="10">
        <v>0</v>
      </c>
      <c r="M332" s="10">
        <f t="shared" si="98"/>
        <v>24.5</v>
      </c>
      <c r="N332" s="35">
        <v>6</v>
      </c>
      <c r="O332" s="10" t="s">
        <v>19</v>
      </c>
      <c r="P332" s="22">
        <f t="shared" si="99"/>
        <v>24.5</v>
      </c>
      <c r="Q332" s="26">
        <f t="shared" si="100"/>
        <v>0</v>
      </c>
      <c r="R332" s="27">
        <f t="shared" si="96"/>
        <v>24.5</v>
      </c>
      <c r="S332" s="27">
        <f t="shared" si="97"/>
        <v>0</v>
      </c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  <c r="IL332" s="28"/>
      <c r="IM332" s="28"/>
      <c r="IN332" s="28"/>
      <c r="IO332" s="28"/>
      <c r="IP332" s="28"/>
      <c r="IQ332" s="28"/>
      <c r="IR332" s="28"/>
      <c r="IS332" s="28"/>
      <c r="IT332" s="28"/>
      <c r="IU332" s="28"/>
      <c r="IV332" s="28"/>
    </row>
    <row r="333" spans="1:256" s="4" customFormat="1" ht="19.5" customHeight="1" hidden="1">
      <c r="A333" s="16">
        <v>331</v>
      </c>
      <c r="B333" s="10" t="s">
        <v>1716</v>
      </c>
      <c r="C333" s="78"/>
      <c r="D333" s="10" t="s">
        <v>765</v>
      </c>
      <c r="E333" s="10" t="s">
        <v>169</v>
      </c>
      <c r="F333" s="10" t="s">
        <v>766</v>
      </c>
      <c r="G333" s="10" t="s">
        <v>767</v>
      </c>
      <c r="H333" s="18" t="s">
        <v>22</v>
      </c>
      <c r="I333" s="18" t="s">
        <v>1371</v>
      </c>
      <c r="J333" s="18" t="s">
        <v>1717</v>
      </c>
      <c r="K333" s="10">
        <v>42.4</v>
      </c>
      <c r="L333" s="16">
        <v>76.6</v>
      </c>
      <c r="M333" s="24">
        <f>K333*0.4+L333*0.6</f>
        <v>62.919999999999995</v>
      </c>
      <c r="N333" s="10">
        <v>1</v>
      </c>
      <c r="O333" s="10" t="s">
        <v>19</v>
      </c>
      <c r="P333" s="22">
        <f>ROUND(K333*0.4,2)</f>
        <v>16.96</v>
      </c>
      <c r="Q333" s="26">
        <f>ROUND(L333*0.6,2)</f>
        <v>45.96</v>
      </c>
      <c r="R333" s="27">
        <f aca="true" t="shared" si="101" ref="R333:R366">P333+Q333</f>
        <v>62.92</v>
      </c>
      <c r="S333" s="27">
        <f aca="true" t="shared" si="102" ref="S333:S366">M333-R333</f>
        <v>0</v>
      </c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  <c r="IQ333" s="28"/>
      <c r="IR333" s="28"/>
      <c r="IS333" s="28"/>
      <c r="IT333" s="28"/>
      <c r="IU333" s="28"/>
      <c r="IV333" s="28"/>
    </row>
    <row r="334" spans="1:256" s="4" customFormat="1" ht="19.5" customHeight="1" hidden="1">
      <c r="A334" s="16">
        <v>332</v>
      </c>
      <c r="B334" s="10" t="s">
        <v>1718</v>
      </c>
      <c r="C334" s="78"/>
      <c r="D334" s="10" t="s">
        <v>768</v>
      </c>
      <c r="E334" s="10" t="s">
        <v>106</v>
      </c>
      <c r="F334" s="10" t="s">
        <v>773</v>
      </c>
      <c r="G334" s="10" t="s">
        <v>774</v>
      </c>
      <c r="H334" s="18" t="s">
        <v>22</v>
      </c>
      <c r="I334" s="18" t="s">
        <v>1338</v>
      </c>
      <c r="J334" s="18" t="s">
        <v>1719</v>
      </c>
      <c r="K334" s="10">
        <v>40.8</v>
      </c>
      <c r="L334" s="10">
        <v>0</v>
      </c>
      <c r="M334" s="10">
        <f aca="true" t="shared" si="103" ref="M334:M366">(K334*0.5)+(L334*0.5)</f>
        <v>20.4</v>
      </c>
      <c r="N334" s="10">
        <v>3</v>
      </c>
      <c r="O334" s="10" t="s">
        <v>19</v>
      </c>
      <c r="P334" s="22">
        <f aca="true" t="shared" si="104" ref="P334:P366">ROUND(K334*0.5,2)</f>
        <v>20.4</v>
      </c>
      <c r="Q334" s="26">
        <f aca="true" t="shared" si="105" ref="Q334:Q366">ROUND(L334*0.5,2)</f>
        <v>0</v>
      </c>
      <c r="R334" s="27">
        <f t="shared" si="101"/>
        <v>20.4</v>
      </c>
      <c r="S334" s="27">
        <f t="shared" si="102"/>
        <v>0</v>
      </c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  <c r="IQ334" s="28"/>
      <c r="IR334" s="28"/>
      <c r="IS334" s="28"/>
      <c r="IT334" s="28"/>
      <c r="IU334" s="28"/>
      <c r="IV334" s="28"/>
    </row>
    <row r="335" spans="1:256" s="4" customFormat="1" ht="19.5" customHeight="1" hidden="1">
      <c r="A335" s="16">
        <v>333</v>
      </c>
      <c r="B335" s="10" t="s">
        <v>1718</v>
      </c>
      <c r="C335" s="78"/>
      <c r="D335" s="10" t="s">
        <v>768</v>
      </c>
      <c r="E335" s="10" t="s">
        <v>106</v>
      </c>
      <c r="F335" s="10" t="s">
        <v>769</v>
      </c>
      <c r="G335" s="10" t="s">
        <v>770</v>
      </c>
      <c r="H335" s="18" t="s">
        <v>22</v>
      </c>
      <c r="I335" s="18" t="s">
        <v>1338</v>
      </c>
      <c r="J335" s="18" t="s">
        <v>1720</v>
      </c>
      <c r="K335" s="10">
        <v>37.6</v>
      </c>
      <c r="L335" s="10">
        <v>81.6</v>
      </c>
      <c r="M335" s="10">
        <f t="shared" si="103"/>
        <v>59.599999999999994</v>
      </c>
      <c r="N335" s="10">
        <v>1</v>
      </c>
      <c r="O335" s="10" t="s">
        <v>19</v>
      </c>
      <c r="P335" s="22">
        <f t="shared" si="104"/>
        <v>18.8</v>
      </c>
      <c r="Q335" s="26">
        <f t="shared" si="105"/>
        <v>40.8</v>
      </c>
      <c r="R335" s="27">
        <f t="shared" si="101"/>
        <v>59.599999999999994</v>
      </c>
      <c r="S335" s="27">
        <f t="shared" si="102"/>
        <v>0</v>
      </c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  <c r="IU335" s="28"/>
      <c r="IV335" s="28"/>
    </row>
    <row r="336" spans="1:256" s="4" customFormat="1" ht="19.5" customHeight="1" hidden="1">
      <c r="A336" s="16">
        <v>334</v>
      </c>
      <c r="B336" s="10" t="s">
        <v>1718</v>
      </c>
      <c r="C336" s="78"/>
      <c r="D336" s="10" t="s">
        <v>768</v>
      </c>
      <c r="E336" s="10" t="s">
        <v>106</v>
      </c>
      <c r="F336" s="10" t="s">
        <v>771</v>
      </c>
      <c r="G336" s="10" t="s">
        <v>772</v>
      </c>
      <c r="H336" s="18" t="s">
        <v>22</v>
      </c>
      <c r="I336" s="18" t="s">
        <v>1338</v>
      </c>
      <c r="J336" s="18" t="s">
        <v>1721</v>
      </c>
      <c r="K336" s="10">
        <v>36</v>
      </c>
      <c r="L336" s="10">
        <v>80</v>
      </c>
      <c r="M336" s="10">
        <f t="shared" si="103"/>
        <v>58</v>
      </c>
      <c r="N336" s="10">
        <v>2</v>
      </c>
      <c r="O336" s="10" t="s">
        <v>19</v>
      </c>
      <c r="P336" s="22">
        <f t="shared" si="104"/>
        <v>18</v>
      </c>
      <c r="Q336" s="26">
        <f t="shared" si="105"/>
        <v>40</v>
      </c>
      <c r="R336" s="27">
        <f t="shared" si="101"/>
        <v>58</v>
      </c>
      <c r="S336" s="27">
        <f t="shared" si="102"/>
        <v>0</v>
      </c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 s="28"/>
      <c r="IR336" s="28"/>
      <c r="IS336" s="28"/>
      <c r="IT336" s="28"/>
      <c r="IU336" s="28"/>
      <c r="IV336" s="28"/>
    </row>
    <row r="337" spans="1:256" s="4" customFormat="1" ht="19.5" customHeight="1" hidden="1">
      <c r="A337" s="16">
        <v>335</v>
      </c>
      <c r="B337" s="10" t="s">
        <v>1722</v>
      </c>
      <c r="C337" s="78"/>
      <c r="D337" s="10" t="s">
        <v>782</v>
      </c>
      <c r="E337" s="10" t="s">
        <v>106</v>
      </c>
      <c r="F337" s="10" t="s">
        <v>783</v>
      </c>
      <c r="G337" s="10" t="s">
        <v>784</v>
      </c>
      <c r="H337" s="18" t="s">
        <v>22</v>
      </c>
      <c r="I337" s="18" t="s">
        <v>1338</v>
      </c>
      <c r="J337" s="18" t="s">
        <v>1723</v>
      </c>
      <c r="K337" s="10">
        <v>59.4</v>
      </c>
      <c r="L337" s="10">
        <v>79.2</v>
      </c>
      <c r="M337" s="10">
        <f t="shared" si="103"/>
        <v>69.3</v>
      </c>
      <c r="N337" s="34">
        <v>1</v>
      </c>
      <c r="O337" s="10" t="s">
        <v>19</v>
      </c>
      <c r="P337" s="22">
        <f t="shared" si="104"/>
        <v>29.7</v>
      </c>
      <c r="Q337" s="26">
        <f t="shared" si="105"/>
        <v>39.6</v>
      </c>
      <c r="R337" s="27">
        <f t="shared" si="101"/>
        <v>69.3</v>
      </c>
      <c r="S337" s="27">
        <f t="shared" si="102"/>
        <v>0</v>
      </c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  <c r="IU337" s="28"/>
      <c r="IV337" s="28"/>
    </row>
    <row r="338" spans="1:256" s="4" customFormat="1" ht="19.5" customHeight="1" hidden="1">
      <c r="A338" s="16">
        <v>336</v>
      </c>
      <c r="B338" s="10" t="s">
        <v>1722</v>
      </c>
      <c r="C338" s="78"/>
      <c r="D338" s="10" t="s">
        <v>782</v>
      </c>
      <c r="E338" s="10" t="s">
        <v>106</v>
      </c>
      <c r="F338" s="10" t="s">
        <v>789</v>
      </c>
      <c r="G338" s="10" t="s">
        <v>790</v>
      </c>
      <c r="H338" s="18" t="s">
        <v>22</v>
      </c>
      <c r="I338" s="18" t="s">
        <v>1338</v>
      </c>
      <c r="J338" s="18" t="s">
        <v>1724</v>
      </c>
      <c r="K338" s="10">
        <v>53.6</v>
      </c>
      <c r="L338" s="10">
        <v>0</v>
      </c>
      <c r="M338" s="10">
        <f t="shared" si="103"/>
        <v>26.8</v>
      </c>
      <c r="N338" s="34">
        <v>4</v>
      </c>
      <c r="O338" s="10" t="s">
        <v>19</v>
      </c>
      <c r="P338" s="22">
        <f t="shared" si="104"/>
        <v>26.8</v>
      </c>
      <c r="Q338" s="26">
        <f t="shared" si="105"/>
        <v>0</v>
      </c>
      <c r="R338" s="27">
        <f t="shared" si="101"/>
        <v>26.8</v>
      </c>
      <c r="S338" s="27">
        <f t="shared" si="102"/>
        <v>0</v>
      </c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  <c r="IU338" s="28"/>
      <c r="IV338" s="28"/>
    </row>
    <row r="339" spans="1:256" s="4" customFormat="1" ht="19.5" customHeight="1" hidden="1">
      <c r="A339" s="16">
        <v>337</v>
      </c>
      <c r="B339" s="10" t="s">
        <v>1722</v>
      </c>
      <c r="C339" s="78"/>
      <c r="D339" s="10" t="s">
        <v>782</v>
      </c>
      <c r="E339" s="10" t="s">
        <v>106</v>
      </c>
      <c r="F339" s="10" t="s">
        <v>785</v>
      </c>
      <c r="G339" s="10" t="s">
        <v>786</v>
      </c>
      <c r="H339" s="18" t="s">
        <v>22</v>
      </c>
      <c r="I339" s="18" t="s">
        <v>1338</v>
      </c>
      <c r="J339" s="18" t="s">
        <v>1725</v>
      </c>
      <c r="K339" s="10">
        <v>51.2</v>
      </c>
      <c r="L339" s="10">
        <v>79</v>
      </c>
      <c r="M339" s="10">
        <f t="shared" si="103"/>
        <v>65.1</v>
      </c>
      <c r="N339" s="34">
        <v>2</v>
      </c>
      <c r="O339" s="10" t="s">
        <v>19</v>
      </c>
      <c r="P339" s="22">
        <f t="shared" si="104"/>
        <v>25.6</v>
      </c>
      <c r="Q339" s="26">
        <f t="shared" si="105"/>
        <v>39.5</v>
      </c>
      <c r="R339" s="27">
        <f t="shared" si="101"/>
        <v>65.1</v>
      </c>
      <c r="S339" s="27">
        <f t="shared" si="102"/>
        <v>0</v>
      </c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  <c r="IU339" s="28"/>
      <c r="IV339" s="28"/>
    </row>
    <row r="340" spans="1:256" s="4" customFormat="1" ht="19.5" customHeight="1" hidden="1">
      <c r="A340" s="16">
        <v>338</v>
      </c>
      <c r="B340" s="10" t="s">
        <v>1722</v>
      </c>
      <c r="C340" s="78"/>
      <c r="D340" s="10" t="s">
        <v>782</v>
      </c>
      <c r="E340" s="10" t="s">
        <v>106</v>
      </c>
      <c r="F340" s="10" t="s">
        <v>791</v>
      </c>
      <c r="G340" s="10" t="s">
        <v>792</v>
      </c>
      <c r="H340" s="18" t="s">
        <v>22</v>
      </c>
      <c r="I340" s="18" t="s">
        <v>1338</v>
      </c>
      <c r="J340" s="18" t="s">
        <v>1726</v>
      </c>
      <c r="K340" s="10">
        <v>51.2</v>
      </c>
      <c r="L340" s="10">
        <v>0</v>
      </c>
      <c r="M340" s="10">
        <f t="shared" si="103"/>
        <v>25.6</v>
      </c>
      <c r="N340" s="34">
        <v>5</v>
      </c>
      <c r="O340" s="10" t="s">
        <v>19</v>
      </c>
      <c r="P340" s="22">
        <f t="shared" si="104"/>
        <v>25.6</v>
      </c>
      <c r="Q340" s="26">
        <f t="shared" si="105"/>
        <v>0</v>
      </c>
      <c r="R340" s="27">
        <f t="shared" si="101"/>
        <v>25.6</v>
      </c>
      <c r="S340" s="27">
        <f t="shared" si="102"/>
        <v>0</v>
      </c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  <c r="IV340" s="28"/>
    </row>
    <row r="341" spans="1:256" s="4" customFormat="1" ht="19.5" customHeight="1" hidden="1">
      <c r="A341" s="16">
        <v>339</v>
      </c>
      <c r="B341" s="10" t="s">
        <v>1722</v>
      </c>
      <c r="C341" s="78"/>
      <c r="D341" s="10" t="s">
        <v>782</v>
      </c>
      <c r="E341" s="10" t="s">
        <v>106</v>
      </c>
      <c r="F341" s="10" t="s">
        <v>787</v>
      </c>
      <c r="G341" s="10" t="s">
        <v>788</v>
      </c>
      <c r="H341" s="18" t="s">
        <v>22</v>
      </c>
      <c r="I341" s="18" t="s">
        <v>1338</v>
      </c>
      <c r="J341" s="18" t="s">
        <v>1727</v>
      </c>
      <c r="K341" s="10">
        <v>41.6</v>
      </c>
      <c r="L341" s="10">
        <v>81.8</v>
      </c>
      <c r="M341" s="10">
        <f t="shared" si="103"/>
        <v>61.7</v>
      </c>
      <c r="N341" s="34">
        <v>3</v>
      </c>
      <c r="O341" s="10" t="s">
        <v>19</v>
      </c>
      <c r="P341" s="22">
        <f t="shared" si="104"/>
        <v>20.8</v>
      </c>
      <c r="Q341" s="26">
        <f t="shared" si="105"/>
        <v>40.9</v>
      </c>
      <c r="R341" s="27">
        <f t="shared" si="101"/>
        <v>61.7</v>
      </c>
      <c r="S341" s="27">
        <f t="shared" si="102"/>
        <v>0</v>
      </c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 s="28"/>
      <c r="IR341" s="28"/>
      <c r="IS341" s="28"/>
      <c r="IT341" s="28"/>
      <c r="IU341" s="28"/>
      <c r="IV341" s="28"/>
    </row>
    <row r="342" spans="1:256" s="4" customFormat="1" ht="19.5" customHeight="1" hidden="1">
      <c r="A342" s="16">
        <v>340</v>
      </c>
      <c r="B342" s="10" t="s">
        <v>1722</v>
      </c>
      <c r="C342" s="79"/>
      <c r="D342" s="10" t="s">
        <v>782</v>
      </c>
      <c r="E342" s="10" t="s">
        <v>106</v>
      </c>
      <c r="F342" s="10" t="s">
        <v>793</v>
      </c>
      <c r="G342" s="10" t="s">
        <v>794</v>
      </c>
      <c r="H342" s="18" t="s">
        <v>22</v>
      </c>
      <c r="I342" s="18" t="s">
        <v>1344</v>
      </c>
      <c r="J342" s="18" t="s">
        <v>1728</v>
      </c>
      <c r="K342" s="10">
        <v>39.4</v>
      </c>
      <c r="L342" s="10">
        <v>0</v>
      </c>
      <c r="M342" s="10">
        <f t="shared" si="103"/>
        <v>19.7</v>
      </c>
      <c r="N342" s="34">
        <v>6</v>
      </c>
      <c r="O342" s="10" t="s">
        <v>19</v>
      </c>
      <c r="P342" s="22">
        <f t="shared" si="104"/>
        <v>19.7</v>
      </c>
      <c r="Q342" s="26">
        <f t="shared" si="105"/>
        <v>0</v>
      </c>
      <c r="R342" s="27">
        <f t="shared" si="101"/>
        <v>19.7</v>
      </c>
      <c r="S342" s="27">
        <f t="shared" si="102"/>
        <v>0</v>
      </c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 s="28"/>
      <c r="IR342" s="28"/>
      <c r="IS342" s="28"/>
      <c r="IT342" s="28"/>
      <c r="IU342" s="28"/>
      <c r="IV342" s="28"/>
    </row>
    <row r="343" spans="1:256" s="4" customFormat="1" ht="19.5" customHeight="1" hidden="1">
      <c r="A343" s="16">
        <v>341</v>
      </c>
      <c r="B343" s="10" t="s">
        <v>1716</v>
      </c>
      <c r="C343" s="77" t="s">
        <v>1729</v>
      </c>
      <c r="D343" s="10" t="s">
        <v>716</v>
      </c>
      <c r="E343" s="10" t="s">
        <v>106</v>
      </c>
      <c r="F343" s="10" t="s">
        <v>721</v>
      </c>
      <c r="G343" s="10" t="s">
        <v>722</v>
      </c>
      <c r="H343" s="18" t="s">
        <v>22</v>
      </c>
      <c r="I343" s="18" t="s">
        <v>1338</v>
      </c>
      <c r="J343" s="18" t="s">
        <v>1730</v>
      </c>
      <c r="K343" s="10">
        <v>63.2</v>
      </c>
      <c r="L343" s="10">
        <v>74.8</v>
      </c>
      <c r="M343" s="10">
        <f t="shared" si="103"/>
        <v>69</v>
      </c>
      <c r="N343" s="34">
        <v>3</v>
      </c>
      <c r="O343" s="10" t="s">
        <v>19</v>
      </c>
      <c r="P343" s="22">
        <f t="shared" si="104"/>
        <v>31.6</v>
      </c>
      <c r="Q343" s="26">
        <f t="shared" si="105"/>
        <v>37.4</v>
      </c>
      <c r="R343" s="27">
        <f t="shared" si="101"/>
        <v>69</v>
      </c>
      <c r="S343" s="27">
        <f t="shared" si="102"/>
        <v>0</v>
      </c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  <c r="IV343" s="28"/>
    </row>
    <row r="344" spans="1:256" s="4" customFormat="1" ht="19.5" customHeight="1" hidden="1">
      <c r="A344" s="16">
        <v>342</v>
      </c>
      <c r="B344" s="10" t="s">
        <v>1716</v>
      </c>
      <c r="C344" s="78"/>
      <c r="D344" s="10" t="s">
        <v>716</v>
      </c>
      <c r="E344" s="10" t="s">
        <v>106</v>
      </c>
      <c r="F344" s="10" t="s">
        <v>747</v>
      </c>
      <c r="G344" s="10" t="s">
        <v>748</v>
      </c>
      <c r="H344" s="18" t="s">
        <v>22</v>
      </c>
      <c r="I344" s="18" t="s">
        <v>1338</v>
      </c>
      <c r="J344" s="18" t="s">
        <v>1731</v>
      </c>
      <c r="K344" s="10">
        <v>60.8</v>
      </c>
      <c r="L344" s="10">
        <v>0</v>
      </c>
      <c r="M344" s="10">
        <f t="shared" si="103"/>
        <v>30.4</v>
      </c>
      <c r="N344" s="34">
        <v>16</v>
      </c>
      <c r="O344" s="10" t="s">
        <v>19</v>
      </c>
      <c r="P344" s="22">
        <f t="shared" si="104"/>
        <v>30.4</v>
      </c>
      <c r="Q344" s="26">
        <f t="shared" si="105"/>
        <v>0</v>
      </c>
      <c r="R344" s="27">
        <f t="shared" si="101"/>
        <v>30.4</v>
      </c>
      <c r="S344" s="27">
        <f t="shared" si="102"/>
        <v>0</v>
      </c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  <c r="IV344" s="28"/>
    </row>
    <row r="345" spans="1:256" s="4" customFormat="1" ht="19.5" customHeight="1" hidden="1">
      <c r="A345" s="16">
        <v>343</v>
      </c>
      <c r="B345" s="10" t="s">
        <v>1716</v>
      </c>
      <c r="C345" s="78"/>
      <c r="D345" s="10" t="s">
        <v>716</v>
      </c>
      <c r="E345" s="10" t="s">
        <v>106</v>
      </c>
      <c r="F345" s="10" t="s">
        <v>749</v>
      </c>
      <c r="G345" s="10" t="s">
        <v>750</v>
      </c>
      <c r="H345" s="18" t="s">
        <v>22</v>
      </c>
      <c r="I345" s="18" t="s">
        <v>1338</v>
      </c>
      <c r="J345" s="18" t="s">
        <v>1732</v>
      </c>
      <c r="K345" s="10">
        <v>60</v>
      </c>
      <c r="L345" s="10">
        <v>0</v>
      </c>
      <c r="M345" s="10">
        <f t="shared" si="103"/>
        <v>30</v>
      </c>
      <c r="N345" s="34">
        <v>17</v>
      </c>
      <c r="O345" s="10" t="s">
        <v>19</v>
      </c>
      <c r="P345" s="22">
        <f t="shared" si="104"/>
        <v>30</v>
      </c>
      <c r="Q345" s="26">
        <f t="shared" si="105"/>
        <v>0</v>
      </c>
      <c r="R345" s="27">
        <f t="shared" si="101"/>
        <v>30</v>
      </c>
      <c r="S345" s="27">
        <f t="shared" si="102"/>
        <v>0</v>
      </c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  <c r="IV345" s="28"/>
    </row>
    <row r="346" spans="1:256" s="4" customFormat="1" ht="19.5" customHeight="1" hidden="1">
      <c r="A346" s="16">
        <v>344</v>
      </c>
      <c r="B346" s="10" t="s">
        <v>1716</v>
      </c>
      <c r="C346" s="78"/>
      <c r="D346" s="10" t="s">
        <v>716</v>
      </c>
      <c r="E346" s="10" t="s">
        <v>106</v>
      </c>
      <c r="F346" s="10" t="s">
        <v>717</v>
      </c>
      <c r="G346" s="10" t="s">
        <v>718</v>
      </c>
      <c r="H346" s="18" t="s">
        <v>22</v>
      </c>
      <c r="I346" s="18" t="s">
        <v>1338</v>
      </c>
      <c r="J346" s="18" t="s">
        <v>1733</v>
      </c>
      <c r="K346" s="10">
        <v>57.6</v>
      </c>
      <c r="L346" s="10">
        <v>83.7</v>
      </c>
      <c r="M346" s="10">
        <f t="shared" si="103"/>
        <v>70.65</v>
      </c>
      <c r="N346" s="34">
        <v>1</v>
      </c>
      <c r="O346" s="10" t="s">
        <v>19</v>
      </c>
      <c r="P346" s="22">
        <f t="shared" si="104"/>
        <v>28.8</v>
      </c>
      <c r="Q346" s="26">
        <f t="shared" si="105"/>
        <v>41.85</v>
      </c>
      <c r="R346" s="27">
        <f t="shared" si="101"/>
        <v>70.65</v>
      </c>
      <c r="S346" s="27">
        <f t="shared" si="102"/>
        <v>0</v>
      </c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</row>
    <row r="347" spans="1:256" s="4" customFormat="1" ht="19.5" customHeight="1" hidden="1">
      <c r="A347" s="16">
        <v>345</v>
      </c>
      <c r="B347" s="10" t="s">
        <v>1716</v>
      </c>
      <c r="C347" s="78"/>
      <c r="D347" s="10" t="s">
        <v>716</v>
      </c>
      <c r="E347" s="10" t="s">
        <v>106</v>
      </c>
      <c r="F347" s="10" t="s">
        <v>723</v>
      </c>
      <c r="G347" s="10" t="s">
        <v>724</v>
      </c>
      <c r="H347" s="18" t="s">
        <v>22</v>
      </c>
      <c r="I347" s="18" t="s">
        <v>1371</v>
      </c>
      <c r="J347" s="18" t="s">
        <v>1734</v>
      </c>
      <c r="K347" s="10">
        <v>56.2</v>
      </c>
      <c r="L347" s="10">
        <v>80.8</v>
      </c>
      <c r="M347" s="10">
        <f t="shared" si="103"/>
        <v>68.5</v>
      </c>
      <c r="N347" s="34">
        <v>4</v>
      </c>
      <c r="O347" s="10" t="s">
        <v>19</v>
      </c>
      <c r="P347" s="22">
        <f t="shared" si="104"/>
        <v>28.1</v>
      </c>
      <c r="Q347" s="26">
        <f t="shared" si="105"/>
        <v>40.4</v>
      </c>
      <c r="R347" s="27">
        <f t="shared" si="101"/>
        <v>68.5</v>
      </c>
      <c r="S347" s="27">
        <f t="shared" si="102"/>
        <v>0</v>
      </c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  <c r="IV347" s="28"/>
    </row>
    <row r="348" spans="1:256" s="4" customFormat="1" ht="19.5" customHeight="1" hidden="1">
      <c r="A348" s="16">
        <v>346</v>
      </c>
      <c r="B348" s="10" t="s">
        <v>1716</v>
      </c>
      <c r="C348" s="78"/>
      <c r="D348" s="10" t="s">
        <v>716</v>
      </c>
      <c r="E348" s="10" t="s">
        <v>106</v>
      </c>
      <c r="F348" s="10" t="s">
        <v>719</v>
      </c>
      <c r="G348" s="10" t="s">
        <v>720</v>
      </c>
      <c r="H348" s="18" t="s">
        <v>22</v>
      </c>
      <c r="I348" s="18" t="s">
        <v>1338</v>
      </c>
      <c r="J348" s="18" t="s">
        <v>1735</v>
      </c>
      <c r="K348" s="10">
        <v>56</v>
      </c>
      <c r="L348" s="10">
        <v>85.3</v>
      </c>
      <c r="M348" s="10">
        <f t="shared" si="103"/>
        <v>70.65</v>
      </c>
      <c r="N348" s="34">
        <v>2</v>
      </c>
      <c r="O348" s="10" t="s">
        <v>19</v>
      </c>
      <c r="P348" s="22">
        <f t="shared" si="104"/>
        <v>28</v>
      </c>
      <c r="Q348" s="26">
        <f t="shared" si="105"/>
        <v>42.65</v>
      </c>
      <c r="R348" s="27">
        <f t="shared" si="101"/>
        <v>70.65</v>
      </c>
      <c r="S348" s="27">
        <f t="shared" si="102"/>
        <v>0</v>
      </c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  <c r="IU348" s="28"/>
      <c r="IV348" s="28"/>
    </row>
    <row r="349" spans="1:256" s="4" customFormat="1" ht="19.5" customHeight="1" hidden="1">
      <c r="A349" s="16">
        <v>347</v>
      </c>
      <c r="B349" s="10" t="s">
        <v>1716</v>
      </c>
      <c r="C349" s="78"/>
      <c r="D349" s="10" t="s">
        <v>716</v>
      </c>
      <c r="E349" s="10" t="s">
        <v>106</v>
      </c>
      <c r="F349" s="10" t="s">
        <v>751</v>
      </c>
      <c r="G349" s="10" t="s">
        <v>752</v>
      </c>
      <c r="H349" s="18" t="s">
        <v>22</v>
      </c>
      <c r="I349" s="18" t="s">
        <v>1338</v>
      </c>
      <c r="J349" s="18" t="s">
        <v>1736</v>
      </c>
      <c r="K349" s="10">
        <v>55.4</v>
      </c>
      <c r="L349" s="10">
        <v>0</v>
      </c>
      <c r="M349" s="10">
        <f t="shared" si="103"/>
        <v>27.7</v>
      </c>
      <c r="N349" s="34">
        <v>18</v>
      </c>
      <c r="O349" s="10" t="s">
        <v>19</v>
      </c>
      <c r="P349" s="22">
        <f t="shared" si="104"/>
        <v>27.7</v>
      </c>
      <c r="Q349" s="26">
        <f t="shared" si="105"/>
        <v>0</v>
      </c>
      <c r="R349" s="27">
        <f t="shared" si="101"/>
        <v>27.7</v>
      </c>
      <c r="S349" s="27">
        <f t="shared" si="102"/>
        <v>0</v>
      </c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  <c r="IV349" s="28"/>
    </row>
    <row r="350" spans="1:256" s="4" customFormat="1" ht="19.5" customHeight="1" hidden="1">
      <c r="A350" s="16">
        <v>348</v>
      </c>
      <c r="B350" s="10" t="s">
        <v>1716</v>
      </c>
      <c r="C350" s="78"/>
      <c r="D350" s="10" t="s">
        <v>716</v>
      </c>
      <c r="E350" s="10" t="s">
        <v>106</v>
      </c>
      <c r="F350" s="10" t="s">
        <v>753</v>
      </c>
      <c r="G350" s="10" t="s">
        <v>754</v>
      </c>
      <c r="H350" s="18" t="s">
        <v>22</v>
      </c>
      <c r="I350" s="18" t="s">
        <v>1338</v>
      </c>
      <c r="J350" s="18" t="s">
        <v>1737</v>
      </c>
      <c r="K350" s="10">
        <v>53.6</v>
      </c>
      <c r="L350" s="10">
        <v>0</v>
      </c>
      <c r="M350" s="10">
        <f t="shared" si="103"/>
        <v>26.8</v>
      </c>
      <c r="N350" s="34">
        <v>19</v>
      </c>
      <c r="O350" s="10" t="s">
        <v>19</v>
      </c>
      <c r="P350" s="22">
        <f t="shared" si="104"/>
        <v>26.8</v>
      </c>
      <c r="Q350" s="26">
        <f t="shared" si="105"/>
        <v>0</v>
      </c>
      <c r="R350" s="27">
        <f t="shared" si="101"/>
        <v>26.8</v>
      </c>
      <c r="S350" s="27">
        <f t="shared" si="102"/>
        <v>0</v>
      </c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</row>
    <row r="351" spans="1:256" s="4" customFormat="1" ht="19.5" customHeight="1" hidden="1">
      <c r="A351" s="16">
        <v>349</v>
      </c>
      <c r="B351" s="10" t="s">
        <v>1716</v>
      </c>
      <c r="C351" s="78"/>
      <c r="D351" s="10" t="s">
        <v>716</v>
      </c>
      <c r="E351" s="10" t="s">
        <v>106</v>
      </c>
      <c r="F351" s="10" t="s">
        <v>741</v>
      </c>
      <c r="G351" s="10" t="s">
        <v>742</v>
      </c>
      <c r="H351" s="18" t="s">
        <v>22</v>
      </c>
      <c r="I351" s="18" t="s">
        <v>1338</v>
      </c>
      <c r="J351" s="18" t="s">
        <v>1738</v>
      </c>
      <c r="K351" s="10">
        <v>53.6</v>
      </c>
      <c r="L351" s="10">
        <v>73.2</v>
      </c>
      <c r="M351" s="10">
        <f t="shared" si="103"/>
        <v>63.400000000000006</v>
      </c>
      <c r="N351" s="34">
        <v>13</v>
      </c>
      <c r="O351" s="10" t="s">
        <v>19</v>
      </c>
      <c r="P351" s="22">
        <f t="shared" si="104"/>
        <v>26.8</v>
      </c>
      <c r="Q351" s="26">
        <f t="shared" si="105"/>
        <v>36.6</v>
      </c>
      <c r="R351" s="27">
        <f t="shared" si="101"/>
        <v>63.400000000000006</v>
      </c>
      <c r="S351" s="27">
        <f t="shared" si="102"/>
        <v>0</v>
      </c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  <c r="IU351" s="28"/>
      <c r="IV351" s="28"/>
    </row>
    <row r="352" spans="1:256" s="4" customFormat="1" ht="19.5" customHeight="1" hidden="1">
      <c r="A352" s="16">
        <v>350</v>
      </c>
      <c r="B352" s="10" t="s">
        <v>1716</v>
      </c>
      <c r="C352" s="78"/>
      <c r="D352" s="10" t="s">
        <v>716</v>
      </c>
      <c r="E352" s="10" t="s">
        <v>106</v>
      </c>
      <c r="F352" s="10" t="s">
        <v>755</v>
      </c>
      <c r="G352" s="10" t="s">
        <v>756</v>
      </c>
      <c r="H352" s="18" t="s">
        <v>22</v>
      </c>
      <c r="I352" s="18" t="s">
        <v>1338</v>
      </c>
      <c r="J352" s="18" t="s">
        <v>1739</v>
      </c>
      <c r="K352" s="10">
        <v>53.6</v>
      </c>
      <c r="L352" s="10">
        <v>0</v>
      </c>
      <c r="M352" s="10">
        <f t="shared" si="103"/>
        <v>26.8</v>
      </c>
      <c r="N352" s="34">
        <v>20</v>
      </c>
      <c r="O352" s="10" t="s">
        <v>19</v>
      </c>
      <c r="P352" s="22">
        <f t="shared" si="104"/>
        <v>26.8</v>
      </c>
      <c r="Q352" s="26">
        <f t="shared" si="105"/>
        <v>0</v>
      </c>
      <c r="R352" s="27">
        <f t="shared" si="101"/>
        <v>26.8</v>
      </c>
      <c r="S352" s="27">
        <f t="shared" si="102"/>
        <v>0</v>
      </c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  <c r="IQ352" s="28"/>
      <c r="IR352" s="28"/>
      <c r="IS352" s="28"/>
      <c r="IT352" s="28"/>
      <c r="IU352" s="28"/>
      <c r="IV352" s="28"/>
    </row>
    <row r="353" spans="1:256" s="4" customFormat="1" ht="19.5" customHeight="1" hidden="1">
      <c r="A353" s="16">
        <v>351</v>
      </c>
      <c r="B353" s="10" t="s">
        <v>1716</v>
      </c>
      <c r="C353" s="78"/>
      <c r="D353" s="10" t="s">
        <v>716</v>
      </c>
      <c r="E353" s="10" t="s">
        <v>106</v>
      </c>
      <c r="F353" s="10" t="s">
        <v>739</v>
      </c>
      <c r="G353" s="10" t="s">
        <v>740</v>
      </c>
      <c r="H353" s="18" t="s">
        <v>22</v>
      </c>
      <c r="I353" s="18" t="s">
        <v>1338</v>
      </c>
      <c r="J353" s="18" t="s">
        <v>1740</v>
      </c>
      <c r="K353" s="10">
        <v>52</v>
      </c>
      <c r="L353" s="10">
        <v>77.3</v>
      </c>
      <c r="M353" s="10">
        <f t="shared" si="103"/>
        <v>64.65</v>
      </c>
      <c r="N353" s="34">
        <v>12</v>
      </c>
      <c r="O353" s="10" t="s">
        <v>19</v>
      </c>
      <c r="P353" s="22">
        <f t="shared" si="104"/>
        <v>26</v>
      </c>
      <c r="Q353" s="26">
        <f t="shared" si="105"/>
        <v>38.65</v>
      </c>
      <c r="R353" s="27">
        <f t="shared" si="101"/>
        <v>64.65</v>
      </c>
      <c r="S353" s="27">
        <f t="shared" si="102"/>
        <v>0</v>
      </c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 s="28"/>
      <c r="IR353" s="28"/>
      <c r="IS353" s="28"/>
      <c r="IT353" s="28"/>
      <c r="IU353" s="28"/>
      <c r="IV353" s="28"/>
    </row>
    <row r="354" spans="1:256" s="4" customFormat="1" ht="19.5" customHeight="1" hidden="1">
      <c r="A354" s="16">
        <v>352</v>
      </c>
      <c r="B354" s="10" t="s">
        <v>1716</v>
      </c>
      <c r="C354" s="78"/>
      <c r="D354" s="10" t="s">
        <v>716</v>
      </c>
      <c r="E354" s="10" t="s">
        <v>106</v>
      </c>
      <c r="F354" s="10" t="s">
        <v>727</v>
      </c>
      <c r="G354" s="10" t="s">
        <v>728</v>
      </c>
      <c r="H354" s="18" t="s">
        <v>22</v>
      </c>
      <c r="I354" s="18" t="s">
        <v>1338</v>
      </c>
      <c r="J354" s="18" t="s">
        <v>1741</v>
      </c>
      <c r="K354" s="10">
        <v>52</v>
      </c>
      <c r="L354" s="10">
        <v>78.8</v>
      </c>
      <c r="M354" s="10">
        <f t="shared" si="103"/>
        <v>65.4</v>
      </c>
      <c r="N354" s="34">
        <v>6</v>
      </c>
      <c r="O354" s="10" t="s">
        <v>19</v>
      </c>
      <c r="P354" s="22">
        <f t="shared" si="104"/>
        <v>26</v>
      </c>
      <c r="Q354" s="26">
        <f t="shared" si="105"/>
        <v>39.4</v>
      </c>
      <c r="R354" s="27">
        <f t="shared" si="101"/>
        <v>65.4</v>
      </c>
      <c r="S354" s="27">
        <f t="shared" si="102"/>
        <v>0</v>
      </c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  <c r="IQ354" s="28"/>
      <c r="IR354" s="28"/>
      <c r="IS354" s="28"/>
      <c r="IT354" s="28"/>
      <c r="IU354" s="28"/>
      <c r="IV354" s="28"/>
    </row>
    <row r="355" spans="1:256" s="4" customFormat="1" ht="19.5" customHeight="1" hidden="1">
      <c r="A355" s="16">
        <v>353</v>
      </c>
      <c r="B355" s="10" t="s">
        <v>1716</v>
      </c>
      <c r="C355" s="78"/>
      <c r="D355" s="10" t="s">
        <v>716</v>
      </c>
      <c r="E355" s="10" t="s">
        <v>106</v>
      </c>
      <c r="F355" s="10" t="s">
        <v>735</v>
      </c>
      <c r="G355" s="10" t="s">
        <v>736</v>
      </c>
      <c r="H355" s="18" t="s">
        <v>22</v>
      </c>
      <c r="I355" s="18" t="s">
        <v>1338</v>
      </c>
      <c r="J355" s="18" t="s">
        <v>1742</v>
      </c>
      <c r="K355" s="10">
        <v>52</v>
      </c>
      <c r="L355" s="10">
        <v>78</v>
      </c>
      <c r="M355" s="10">
        <f t="shared" si="103"/>
        <v>65</v>
      </c>
      <c r="N355" s="34">
        <v>10</v>
      </c>
      <c r="O355" s="10" t="s">
        <v>19</v>
      </c>
      <c r="P355" s="22">
        <f t="shared" si="104"/>
        <v>26</v>
      </c>
      <c r="Q355" s="26">
        <f t="shared" si="105"/>
        <v>39</v>
      </c>
      <c r="R355" s="27">
        <f t="shared" si="101"/>
        <v>65</v>
      </c>
      <c r="S355" s="27">
        <f t="shared" si="102"/>
        <v>0</v>
      </c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 s="28"/>
      <c r="IR355" s="28"/>
      <c r="IS355" s="28"/>
      <c r="IT355" s="28"/>
      <c r="IU355" s="28"/>
      <c r="IV355" s="28"/>
    </row>
    <row r="356" spans="1:256" s="4" customFormat="1" ht="19.5" customHeight="1" hidden="1">
      <c r="A356" s="16">
        <v>354</v>
      </c>
      <c r="B356" s="10" t="s">
        <v>1716</v>
      </c>
      <c r="C356" s="78"/>
      <c r="D356" s="10" t="s">
        <v>716</v>
      </c>
      <c r="E356" s="10" t="s">
        <v>106</v>
      </c>
      <c r="F356" s="10" t="s">
        <v>729</v>
      </c>
      <c r="G356" s="10" t="s">
        <v>730</v>
      </c>
      <c r="H356" s="18" t="s">
        <v>22</v>
      </c>
      <c r="I356" s="18" t="s">
        <v>1344</v>
      </c>
      <c r="J356" s="18" t="s">
        <v>1743</v>
      </c>
      <c r="K356" s="10">
        <v>51.4</v>
      </c>
      <c r="L356" s="10">
        <v>79.4</v>
      </c>
      <c r="M356" s="10">
        <f t="shared" si="103"/>
        <v>65.4</v>
      </c>
      <c r="N356" s="34">
        <v>7</v>
      </c>
      <c r="O356" s="10" t="s">
        <v>19</v>
      </c>
      <c r="P356" s="22">
        <f t="shared" si="104"/>
        <v>25.7</v>
      </c>
      <c r="Q356" s="26">
        <f t="shared" si="105"/>
        <v>39.7</v>
      </c>
      <c r="R356" s="27">
        <f t="shared" si="101"/>
        <v>65.4</v>
      </c>
      <c r="S356" s="27">
        <f t="shared" si="102"/>
        <v>0</v>
      </c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  <c r="IQ356" s="28"/>
      <c r="IR356" s="28"/>
      <c r="IS356" s="28"/>
      <c r="IT356" s="28"/>
      <c r="IU356" s="28"/>
      <c r="IV356" s="28"/>
    </row>
    <row r="357" spans="1:256" s="4" customFormat="1" ht="19.5" customHeight="1" hidden="1">
      <c r="A357" s="16">
        <v>355</v>
      </c>
      <c r="B357" s="10" t="s">
        <v>1716</v>
      </c>
      <c r="C357" s="78"/>
      <c r="D357" s="10" t="s">
        <v>716</v>
      </c>
      <c r="E357" s="10" t="s">
        <v>106</v>
      </c>
      <c r="F357" s="10" t="s">
        <v>757</v>
      </c>
      <c r="G357" s="10" t="s">
        <v>758</v>
      </c>
      <c r="H357" s="18" t="s">
        <v>22</v>
      </c>
      <c r="I357" s="18" t="s">
        <v>1338</v>
      </c>
      <c r="J357" s="18" t="s">
        <v>1744</v>
      </c>
      <c r="K357" s="10">
        <v>51.4</v>
      </c>
      <c r="L357" s="10">
        <v>0</v>
      </c>
      <c r="M357" s="10">
        <f t="shared" si="103"/>
        <v>25.7</v>
      </c>
      <c r="N357" s="34">
        <v>21</v>
      </c>
      <c r="O357" s="10" t="s">
        <v>19</v>
      </c>
      <c r="P357" s="22">
        <f t="shared" si="104"/>
        <v>25.7</v>
      </c>
      <c r="Q357" s="26">
        <f t="shared" si="105"/>
        <v>0</v>
      </c>
      <c r="R357" s="27">
        <f t="shared" si="101"/>
        <v>25.7</v>
      </c>
      <c r="S357" s="27">
        <f t="shared" si="102"/>
        <v>0</v>
      </c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  <c r="IU357" s="28"/>
      <c r="IV357" s="28"/>
    </row>
    <row r="358" spans="1:256" s="4" customFormat="1" ht="19.5" customHeight="1" hidden="1">
      <c r="A358" s="16">
        <v>356</v>
      </c>
      <c r="B358" s="10" t="s">
        <v>1716</v>
      </c>
      <c r="C358" s="78"/>
      <c r="D358" s="10" t="s">
        <v>716</v>
      </c>
      <c r="E358" s="10" t="s">
        <v>106</v>
      </c>
      <c r="F358" s="10" t="s">
        <v>725</v>
      </c>
      <c r="G358" s="10" t="s">
        <v>726</v>
      </c>
      <c r="H358" s="18" t="s">
        <v>22</v>
      </c>
      <c r="I358" s="18" t="s">
        <v>1338</v>
      </c>
      <c r="J358" s="18" t="s">
        <v>1745</v>
      </c>
      <c r="K358" s="10">
        <v>51.2</v>
      </c>
      <c r="L358" s="10">
        <v>80.2</v>
      </c>
      <c r="M358" s="10">
        <f t="shared" si="103"/>
        <v>65.7</v>
      </c>
      <c r="N358" s="34">
        <v>5</v>
      </c>
      <c r="O358" s="10" t="s">
        <v>19</v>
      </c>
      <c r="P358" s="22">
        <f t="shared" si="104"/>
        <v>25.6</v>
      </c>
      <c r="Q358" s="26">
        <f t="shared" si="105"/>
        <v>40.1</v>
      </c>
      <c r="R358" s="27">
        <f t="shared" si="101"/>
        <v>65.7</v>
      </c>
      <c r="S358" s="27">
        <f t="shared" si="102"/>
        <v>0</v>
      </c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  <c r="IL358" s="28"/>
      <c r="IM358" s="28"/>
      <c r="IN358" s="28"/>
      <c r="IO358" s="28"/>
      <c r="IP358" s="28"/>
      <c r="IQ358" s="28"/>
      <c r="IR358" s="28"/>
      <c r="IS358" s="28"/>
      <c r="IT358" s="28"/>
      <c r="IU358" s="28"/>
      <c r="IV358" s="28"/>
    </row>
    <row r="359" spans="1:256" s="4" customFormat="1" ht="19.5" customHeight="1" hidden="1">
      <c r="A359" s="16">
        <v>357</v>
      </c>
      <c r="B359" s="10" t="s">
        <v>1716</v>
      </c>
      <c r="C359" s="78"/>
      <c r="D359" s="10" t="s">
        <v>716</v>
      </c>
      <c r="E359" s="10" t="s">
        <v>106</v>
      </c>
      <c r="F359" s="10" t="s">
        <v>759</v>
      </c>
      <c r="G359" s="10" t="s">
        <v>760</v>
      </c>
      <c r="H359" s="18" t="s">
        <v>22</v>
      </c>
      <c r="I359" s="18" t="s">
        <v>1338</v>
      </c>
      <c r="J359" s="18" t="s">
        <v>1746</v>
      </c>
      <c r="K359" s="10">
        <v>51.2</v>
      </c>
      <c r="L359" s="10">
        <v>0</v>
      </c>
      <c r="M359" s="10">
        <f t="shared" si="103"/>
        <v>25.6</v>
      </c>
      <c r="N359" s="34">
        <v>22</v>
      </c>
      <c r="O359" s="10" t="s">
        <v>19</v>
      </c>
      <c r="P359" s="22">
        <f t="shared" si="104"/>
        <v>25.6</v>
      </c>
      <c r="Q359" s="26">
        <f t="shared" si="105"/>
        <v>0</v>
      </c>
      <c r="R359" s="27">
        <f t="shared" si="101"/>
        <v>25.6</v>
      </c>
      <c r="S359" s="27">
        <f t="shared" si="102"/>
        <v>0</v>
      </c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  <c r="IU359" s="28"/>
      <c r="IV359" s="28"/>
    </row>
    <row r="360" spans="1:256" s="4" customFormat="1" ht="19.5" customHeight="1" hidden="1">
      <c r="A360" s="16">
        <v>358</v>
      </c>
      <c r="B360" s="10" t="s">
        <v>1716</v>
      </c>
      <c r="C360" s="78"/>
      <c r="D360" s="10" t="s">
        <v>716</v>
      </c>
      <c r="E360" s="10" t="s">
        <v>106</v>
      </c>
      <c r="F360" s="10" t="s">
        <v>761</v>
      </c>
      <c r="G360" s="10" t="s">
        <v>762</v>
      </c>
      <c r="H360" s="18" t="s">
        <v>22</v>
      </c>
      <c r="I360" s="18" t="s">
        <v>1338</v>
      </c>
      <c r="J360" s="18" t="s">
        <v>1747</v>
      </c>
      <c r="K360" s="10">
        <v>51.2</v>
      </c>
      <c r="L360" s="10">
        <v>0</v>
      </c>
      <c r="M360" s="10">
        <f t="shared" si="103"/>
        <v>25.6</v>
      </c>
      <c r="N360" s="34">
        <v>23</v>
      </c>
      <c r="O360" s="10" t="s">
        <v>19</v>
      </c>
      <c r="P360" s="22">
        <f t="shared" si="104"/>
        <v>25.6</v>
      </c>
      <c r="Q360" s="26">
        <f t="shared" si="105"/>
        <v>0</v>
      </c>
      <c r="R360" s="27">
        <f t="shared" si="101"/>
        <v>25.6</v>
      </c>
      <c r="S360" s="27">
        <f t="shared" si="102"/>
        <v>0</v>
      </c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  <c r="IV360" s="28"/>
    </row>
    <row r="361" spans="1:256" s="4" customFormat="1" ht="19.5" customHeight="1" hidden="1">
      <c r="A361" s="16">
        <v>359</v>
      </c>
      <c r="B361" s="10" t="s">
        <v>1716</v>
      </c>
      <c r="C361" s="78"/>
      <c r="D361" s="10" t="s">
        <v>716</v>
      </c>
      <c r="E361" s="10" t="s">
        <v>106</v>
      </c>
      <c r="F361" s="10" t="s">
        <v>737</v>
      </c>
      <c r="G361" s="10" t="s">
        <v>738</v>
      </c>
      <c r="H361" s="18" t="s">
        <v>22</v>
      </c>
      <c r="I361" s="18" t="s">
        <v>1338</v>
      </c>
      <c r="J361" s="18" t="s">
        <v>1748</v>
      </c>
      <c r="K361" s="10">
        <v>51.2</v>
      </c>
      <c r="L361" s="10">
        <v>78.4</v>
      </c>
      <c r="M361" s="10">
        <f t="shared" si="103"/>
        <v>64.80000000000001</v>
      </c>
      <c r="N361" s="34">
        <v>11</v>
      </c>
      <c r="O361" s="10" t="s">
        <v>19</v>
      </c>
      <c r="P361" s="22">
        <f t="shared" si="104"/>
        <v>25.6</v>
      </c>
      <c r="Q361" s="26">
        <f t="shared" si="105"/>
        <v>39.2</v>
      </c>
      <c r="R361" s="27">
        <f t="shared" si="101"/>
        <v>64.80000000000001</v>
      </c>
      <c r="S361" s="27">
        <f t="shared" si="102"/>
        <v>0</v>
      </c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  <c r="IU361" s="28"/>
      <c r="IV361" s="28"/>
    </row>
    <row r="362" spans="1:256" s="4" customFormat="1" ht="19.5" customHeight="1" hidden="1">
      <c r="A362" s="16">
        <v>360</v>
      </c>
      <c r="B362" s="10" t="s">
        <v>1716</v>
      </c>
      <c r="C362" s="78"/>
      <c r="D362" s="10" t="s">
        <v>716</v>
      </c>
      <c r="E362" s="10" t="s">
        <v>106</v>
      </c>
      <c r="F362" s="10" t="s">
        <v>731</v>
      </c>
      <c r="G362" s="10" t="s">
        <v>732</v>
      </c>
      <c r="H362" s="18" t="s">
        <v>22</v>
      </c>
      <c r="I362" s="18" t="s">
        <v>1338</v>
      </c>
      <c r="J362" s="18" t="s">
        <v>1749</v>
      </c>
      <c r="K362" s="10">
        <v>50.6</v>
      </c>
      <c r="L362" s="10">
        <v>79.8</v>
      </c>
      <c r="M362" s="10">
        <f t="shared" si="103"/>
        <v>65.2</v>
      </c>
      <c r="N362" s="34">
        <v>8</v>
      </c>
      <c r="O362" s="10" t="s">
        <v>19</v>
      </c>
      <c r="P362" s="22">
        <f t="shared" si="104"/>
        <v>25.3</v>
      </c>
      <c r="Q362" s="26">
        <f t="shared" si="105"/>
        <v>39.9</v>
      </c>
      <c r="R362" s="27">
        <f t="shared" si="101"/>
        <v>65.2</v>
      </c>
      <c r="S362" s="27">
        <f t="shared" si="102"/>
        <v>0</v>
      </c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  <c r="IQ362" s="28"/>
      <c r="IR362" s="28"/>
      <c r="IS362" s="28"/>
      <c r="IT362" s="28"/>
      <c r="IU362" s="28"/>
      <c r="IV362" s="28"/>
    </row>
    <row r="363" spans="1:256" s="4" customFormat="1" ht="19.5" customHeight="1" hidden="1">
      <c r="A363" s="16">
        <v>361</v>
      </c>
      <c r="B363" s="10" t="s">
        <v>1716</v>
      </c>
      <c r="C363" s="78"/>
      <c r="D363" s="10" t="s">
        <v>716</v>
      </c>
      <c r="E363" s="10" t="s">
        <v>106</v>
      </c>
      <c r="F363" s="10" t="s">
        <v>733</v>
      </c>
      <c r="G363" s="10" t="s">
        <v>734</v>
      </c>
      <c r="H363" s="18" t="s">
        <v>22</v>
      </c>
      <c r="I363" s="18" t="s">
        <v>1338</v>
      </c>
      <c r="J363" s="18" t="s">
        <v>1750</v>
      </c>
      <c r="K363" s="10">
        <v>50.4</v>
      </c>
      <c r="L363" s="10">
        <v>80</v>
      </c>
      <c r="M363" s="10">
        <f t="shared" si="103"/>
        <v>65.2</v>
      </c>
      <c r="N363" s="34">
        <v>9</v>
      </c>
      <c r="O363" s="10" t="s">
        <v>19</v>
      </c>
      <c r="P363" s="22">
        <f t="shared" si="104"/>
        <v>25.2</v>
      </c>
      <c r="Q363" s="26">
        <f t="shared" si="105"/>
        <v>40</v>
      </c>
      <c r="R363" s="27">
        <f t="shared" si="101"/>
        <v>65.2</v>
      </c>
      <c r="S363" s="27">
        <f t="shared" si="102"/>
        <v>0</v>
      </c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  <c r="IO363" s="28"/>
      <c r="IP363" s="28"/>
      <c r="IQ363" s="28"/>
      <c r="IR363" s="28"/>
      <c r="IS363" s="28"/>
      <c r="IT363" s="28"/>
      <c r="IU363" s="28"/>
      <c r="IV363" s="28"/>
    </row>
    <row r="364" spans="1:256" s="4" customFormat="1" ht="19.5" customHeight="1" hidden="1">
      <c r="A364" s="16">
        <v>362</v>
      </c>
      <c r="B364" s="10" t="s">
        <v>1716</v>
      </c>
      <c r="C364" s="78"/>
      <c r="D364" s="10" t="s">
        <v>716</v>
      </c>
      <c r="E364" s="10" t="s">
        <v>106</v>
      </c>
      <c r="F364" s="10" t="s">
        <v>743</v>
      </c>
      <c r="G364" s="10" t="s">
        <v>744</v>
      </c>
      <c r="H364" s="18" t="s">
        <v>22</v>
      </c>
      <c r="I364" s="18" t="s">
        <v>1338</v>
      </c>
      <c r="J364" s="18" t="s">
        <v>1751</v>
      </c>
      <c r="K364" s="10">
        <v>50.4</v>
      </c>
      <c r="L364" s="10">
        <v>76.2</v>
      </c>
      <c r="M364" s="10">
        <f t="shared" si="103"/>
        <v>63.3</v>
      </c>
      <c r="N364" s="34">
        <v>14</v>
      </c>
      <c r="O364" s="10" t="s">
        <v>19</v>
      </c>
      <c r="P364" s="22">
        <f t="shared" si="104"/>
        <v>25.2</v>
      </c>
      <c r="Q364" s="26">
        <f t="shared" si="105"/>
        <v>38.1</v>
      </c>
      <c r="R364" s="27">
        <f t="shared" si="101"/>
        <v>63.3</v>
      </c>
      <c r="S364" s="27">
        <f t="shared" si="102"/>
        <v>0</v>
      </c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  <c r="IO364" s="28"/>
      <c r="IP364" s="28"/>
      <c r="IQ364" s="28"/>
      <c r="IR364" s="28"/>
      <c r="IS364" s="28"/>
      <c r="IT364" s="28"/>
      <c r="IU364" s="28"/>
      <c r="IV364" s="28"/>
    </row>
    <row r="365" spans="1:256" s="4" customFormat="1" ht="19.5" customHeight="1" hidden="1">
      <c r="A365" s="16">
        <v>363</v>
      </c>
      <c r="B365" s="10" t="s">
        <v>1716</v>
      </c>
      <c r="C365" s="78"/>
      <c r="D365" s="10" t="s">
        <v>716</v>
      </c>
      <c r="E365" s="10" t="s">
        <v>106</v>
      </c>
      <c r="F365" s="10" t="s">
        <v>745</v>
      </c>
      <c r="G365" s="10" t="s">
        <v>746</v>
      </c>
      <c r="H365" s="18" t="s">
        <v>22</v>
      </c>
      <c r="I365" s="18" t="s">
        <v>1338</v>
      </c>
      <c r="J365" s="18" t="s">
        <v>1752</v>
      </c>
      <c r="K365" s="10">
        <v>50.4</v>
      </c>
      <c r="L365" s="10">
        <v>74.8</v>
      </c>
      <c r="M365" s="10">
        <f t="shared" si="103"/>
        <v>62.599999999999994</v>
      </c>
      <c r="N365" s="34">
        <v>15</v>
      </c>
      <c r="O365" s="10" t="s">
        <v>19</v>
      </c>
      <c r="P365" s="22">
        <f t="shared" si="104"/>
        <v>25.2</v>
      </c>
      <c r="Q365" s="26">
        <f t="shared" si="105"/>
        <v>37.4</v>
      </c>
      <c r="R365" s="27">
        <f t="shared" si="101"/>
        <v>62.599999999999994</v>
      </c>
      <c r="S365" s="27">
        <f t="shared" si="102"/>
        <v>0</v>
      </c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  <c r="IQ365" s="28"/>
      <c r="IR365" s="28"/>
      <c r="IS365" s="28"/>
      <c r="IT365" s="28"/>
      <c r="IU365" s="28"/>
      <c r="IV365" s="28"/>
    </row>
    <row r="366" spans="1:256" s="4" customFormat="1" ht="19.5" customHeight="1" hidden="1">
      <c r="A366" s="16">
        <v>364</v>
      </c>
      <c r="B366" s="10" t="s">
        <v>1716</v>
      </c>
      <c r="C366" s="79"/>
      <c r="D366" s="10" t="s">
        <v>716</v>
      </c>
      <c r="E366" s="10" t="s">
        <v>106</v>
      </c>
      <c r="F366" s="10" t="s">
        <v>763</v>
      </c>
      <c r="G366" s="10" t="s">
        <v>764</v>
      </c>
      <c r="H366" s="18" t="s">
        <v>22</v>
      </c>
      <c r="I366" s="18" t="s">
        <v>1338</v>
      </c>
      <c r="J366" s="18" t="s">
        <v>1753</v>
      </c>
      <c r="K366" s="10">
        <v>50.4</v>
      </c>
      <c r="L366" s="10">
        <v>0</v>
      </c>
      <c r="M366" s="10">
        <f t="shared" si="103"/>
        <v>25.2</v>
      </c>
      <c r="N366" s="34">
        <v>24</v>
      </c>
      <c r="O366" s="10" t="s">
        <v>19</v>
      </c>
      <c r="P366" s="22">
        <f t="shared" si="104"/>
        <v>25.2</v>
      </c>
      <c r="Q366" s="26">
        <f t="shared" si="105"/>
        <v>0</v>
      </c>
      <c r="R366" s="27">
        <f t="shared" si="101"/>
        <v>25.2</v>
      </c>
      <c r="S366" s="27">
        <f t="shared" si="102"/>
        <v>0</v>
      </c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  <c r="IQ366" s="28"/>
      <c r="IR366" s="28"/>
      <c r="IS366" s="28"/>
      <c r="IT366" s="28"/>
      <c r="IU366" s="28"/>
      <c r="IV366" s="28"/>
    </row>
    <row r="367" spans="1:256" s="4" customFormat="1" ht="19.5" customHeight="1" hidden="1">
      <c r="A367" s="16">
        <v>365</v>
      </c>
      <c r="B367" s="10" t="s">
        <v>1718</v>
      </c>
      <c r="C367" s="77" t="s">
        <v>1754</v>
      </c>
      <c r="D367" s="10" t="s">
        <v>775</v>
      </c>
      <c r="E367" s="10" t="s">
        <v>169</v>
      </c>
      <c r="F367" s="10" t="s">
        <v>780</v>
      </c>
      <c r="G367" s="10" t="s">
        <v>781</v>
      </c>
      <c r="H367" s="18" t="s">
        <v>18</v>
      </c>
      <c r="I367" s="18" t="s">
        <v>1338</v>
      </c>
      <c r="J367" s="18" t="s">
        <v>1755</v>
      </c>
      <c r="K367" s="10">
        <v>63.2</v>
      </c>
      <c r="L367" s="10">
        <v>0</v>
      </c>
      <c r="M367" s="24">
        <f>K367*0.4+L367*0.6</f>
        <v>25.28</v>
      </c>
      <c r="N367" s="10">
        <v>3</v>
      </c>
      <c r="O367" s="10" t="s">
        <v>19</v>
      </c>
      <c r="P367" s="22">
        <f>ROUND(K367*0.4,2)</f>
        <v>25.28</v>
      </c>
      <c r="Q367" s="26">
        <f>ROUND(L367*0.6,2)</f>
        <v>0</v>
      </c>
      <c r="R367" s="27">
        <f aca="true" t="shared" si="106" ref="R367:R393">P367+Q367</f>
        <v>25.28</v>
      </c>
      <c r="S367" s="27">
        <f aca="true" t="shared" si="107" ref="S367:S393">M367-R367</f>
        <v>0</v>
      </c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  <c r="IQ367" s="28"/>
      <c r="IR367" s="28"/>
      <c r="IS367" s="28"/>
      <c r="IT367" s="28"/>
      <c r="IU367" s="28"/>
      <c r="IV367" s="28"/>
    </row>
    <row r="368" spans="1:256" s="4" customFormat="1" ht="19.5" customHeight="1" hidden="1">
      <c r="A368" s="16">
        <v>366</v>
      </c>
      <c r="B368" s="10" t="s">
        <v>1718</v>
      </c>
      <c r="C368" s="78"/>
      <c r="D368" s="10" t="s">
        <v>775</v>
      </c>
      <c r="E368" s="10" t="s">
        <v>169</v>
      </c>
      <c r="F368" s="10" t="s">
        <v>778</v>
      </c>
      <c r="G368" s="10" t="s">
        <v>779</v>
      </c>
      <c r="H368" s="18" t="s">
        <v>18</v>
      </c>
      <c r="I368" s="18" t="s">
        <v>1475</v>
      </c>
      <c r="J368" s="18" t="s">
        <v>1756</v>
      </c>
      <c r="K368" s="10">
        <v>54.6</v>
      </c>
      <c r="L368" s="10">
        <v>75.6</v>
      </c>
      <c r="M368" s="24">
        <f>K368*0.4+L368*0.6</f>
        <v>67.19999999999999</v>
      </c>
      <c r="N368" s="10">
        <v>2</v>
      </c>
      <c r="O368" s="10" t="s">
        <v>19</v>
      </c>
      <c r="P368" s="22">
        <f>ROUND(K368*0.4,2)</f>
        <v>21.84</v>
      </c>
      <c r="Q368" s="26">
        <f>ROUND(L368*0.6,2)</f>
        <v>45.36</v>
      </c>
      <c r="R368" s="27">
        <f t="shared" si="106"/>
        <v>67.2</v>
      </c>
      <c r="S368" s="27">
        <f t="shared" si="107"/>
        <v>0</v>
      </c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  <c r="IL368" s="28"/>
      <c r="IM368" s="28"/>
      <c r="IN368" s="28"/>
      <c r="IO368" s="28"/>
      <c r="IP368" s="28"/>
      <c r="IQ368" s="28"/>
      <c r="IR368" s="28"/>
      <c r="IS368" s="28"/>
      <c r="IT368" s="28"/>
      <c r="IU368" s="28"/>
      <c r="IV368" s="28"/>
    </row>
    <row r="369" spans="1:256" s="4" customFormat="1" ht="19.5" customHeight="1" hidden="1">
      <c r="A369" s="16">
        <v>367</v>
      </c>
      <c r="B369" s="10" t="s">
        <v>1718</v>
      </c>
      <c r="C369" s="78"/>
      <c r="D369" s="10" t="s">
        <v>775</v>
      </c>
      <c r="E369" s="10" t="s">
        <v>169</v>
      </c>
      <c r="F369" s="10" t="s">
        <v>776</v>
      </c>
      <c r="G369" s="10" t="s">
        <v>777</v>
      </c>
      <c r="H369" s="18" t="s">
        <v>22</v>
      </c>
      <c r="I369" s="18" t="s">
        <v>1338</v>
      </c>
      <c r="J369" s="18" t="s">
        <v>1757</v>
      </c>
      <c r="K369" s="10">
        <v>54.4</v>
      </c>
      <c r="L369" s="10">
        <v>75.8</v>
      </c>
      <c r="M369" s="24">
        <f>K369*0.4+L369*0.6</f>
        <v>67.24</v>
      </c>
      <c r="N369" s="10">
        <v>1</v>
      </c>
      <c r="O369" s="10" t="s">
        <v>19</v>
      </c>
      <c r="P369" s="22">
        <f>ROUND(K369*0.4,2)</f>
        <v>21.76</v>
      </c>
      <c r="Q369" s="26">
        <f>ROUND(L369*0.6,2)</f>
        <v>45.48</v>
      </c>
      <c r="R369" s="27">
        <f t="shared" si="106"/>
        <v>67.24</v>
      </c>
      <c r="S369" s="27">
        <f t="shared" si="107"/>
        <v>0</v>
      </c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 s="28"/>
      <c r="IR369" s="28"/>
      <c r="IS369" s="28"/>
      <c r="IT369" s="28"/>
      <c r="IU369" s="28"/>
      <c r="IV369" s="28"/>
    </row>
    <row r="370" spans="1:256" s="4" customFormat="1" ht="19.5" customHeight="1" hidden="1">
      <c r="A370" s="16">
        <v>368</v>
      </c>
      <c r="B370" s="10" t="s">
        <v>1722</v>
      </c>
      <c r="C370" s="78"/>
      <c r="D370" s="10" t="s">
        <v>795</v>
      </c>
      <c r="E370" s="10" t="s">
        <v>106</v>
      </c>
      <c r="F370" s="10" t="s">
        <v>800</v>
      </c>
      <c r="G370" s="10" t="s">
        <v>801</v>
      </c>
      <c r="H370" s="18" t="s">
        <v>18</v>
      </c>
      <c r="I370" s="18" t="s">
        <v>1338</v>
      </c>
      <c r="J370" s="18" t="s">
        <v>1758</v>
      </c>
      <c r="K370" s="10">
        <v>56.8</v>
      </c>
      <c r="L370" s="10">
        <v>0</v>
      </c>
      <c r="M370" s="10">
        <f aca="true" t="shared" si="108" ref="M370:M393">(K370*0.5)+(L370*0.5)</f>
        <v>28.4</v>
      </c>
      <c r="N370" s="10">
        <v>3</v>
      </c>
      <c r="O370" s="10" t="s">
        <v>19</v>
      </c>
      <c r="P370" s="22">
        <f aca="true" t="shared" si="109" ref="P370:P393">ROUND(K370*0.5,2)</f>
        <v>28.4</v>
      </c>
      <c r="Q370" s="26">
        <f aca="true" t="shared" si="110" ref="Q370:Q393">ROUND(L370*0.5,2)</f>
        <v>0</v>
      </c>
      <c r="R370" s="27">
        <f t="shared" si="106"/>
        <v>28.4</v>
      </c>
      <c r="S370" s="27">
        <f t="shared" si="107"/>
        <v>0</v>
      </c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  <c r="IL370" s="28"/>
      <c r="IM370" s="28"/>
      <c r="IN370" s="28"/>
      <c r="IO370" s="28"/>
      <c r="IP370" s="28"/>
      <c r="IQ370" s="28"/>
      <c r="IR370" s="28"/>
      <c r="IS370" s="28"/>
      <c r="IT370" s="28"/>
      <c r="IU370" s="28"/>
      <c r="IV370" s="28"/>
    </row>
    <row r="371" spans="1:256" s="4" customFormat="1" ht="19.5" customHeight="1" hidden="1">
      <c r="A371" s="16">
        <v>369</v>
      </c>
      <c r="B371" s="10" t="s">
        <v>1722</v>
      </c>
      <c r="C371" s="78"/>
      <c r="D371" s="10" t="s">
        <v>795</v>
      </c>
      <c r="E371" s="10" t="s">
        <v>106</v>
      </c>
      <c r="F371" s="10" t="s">
        <v>798</v>
      </c>
      <c r="G371" s="10" t="s">
        <v>799</v>
      </c>
      <c r="H371" s="18" t="s">
        <v>22</v>
      </c>
      <c r="I371" s="18" t="s">
        <v>1338</v>
      </c>
      <c r="J371" s="18" t="s">
        <v>1759</v>
      </c>
      <c r="K371" s="10">
        <v>44.8</v>
      </c>
      <c r="L371" s="10">
        <v>75.4</v>
      </c>
      <c r="M371" s="10">
        <f t="shared" si="108"/>
        <v>60.1</v>
      </c>
      <c r="N371" s="10">
        <v>2</v>
      </c>
      <c r="O371" s="10" t="s">
        <v>19</v>
      </c>
      <c r="P371" s="22">
        <f t="shared" si="109"/>
        <v>22.4</v>
      </c>
      <c r="Q371" s="26">
        <f t="shared" si="110"/>
        <v>37.7</v>
      </c>
      <c r="R371" s="27">
        <f t="shared" si="106"/>
        <v>60.1</v>
      </c>
      <c r="S371" s="27">
        <f t="shared" si="107"/>
        <v>0</v>
      </c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  <c r="IQ371" s="28"/>
      <c r="IR371" s="28"/>
      <c r="IS371" s="28"/>
      <c r="IT371" s="28"/>
      <c r="IU371" s="28"/>
      <c r="IV371" s="28"/>
    </row>
    <row r="372" spans="1:256" s="4" customFormat="1" ht="19.5" customHeight="1" hidden="1">
      <c r="A372" s="16">
        <v>370</v>
      </c>
      <c r="B372" s="10" t="s">
        <v>1722</v>
      </c>
      <c r="C372" s="78"/>
      <c r="D372" s="10" t="s">
        <v>795</v>
      </c>
      <c r="E372" s="10" t="s">
        <v>106</v>
      </c>
      <c r="F372" s="10" t="s">
        <v>796</v>
      </c>
      <c r="G372" s="10" t="s">
        <v>797</v>
      </c>
      <c r="H372" s="18" t="s">
        <v>18</v>
      </c>
      <c r="I372" s="18" t="s">
        <v>1338</v>
      </c>
      <c r="J372" s="18" t="s">
        <v>1760</v>
      </c>
      <c r="K372" s="10">
        <v>44.8</v>
      </c>
      <c r="L372" s="10">
        <v>78.2</v>
      </c>
      <c r="M372" s="10">
        <f t="shared" si="108"/>
        <v>61.5</v>
      </c>
      <c r="N372" s="10">
        <v>1</v>
      </c>
      <c r="O372" s="10" t="s">
        <v>19</v>
      </c>
      <c r="P372" s="22">
        <f t="shared" si="109"/>
        <v>22.4</v>
      </c>
      <c r="Q372" s="26">
        <f t="shared" si="110"/>
        <v>39.1</v>
      </c>
      <c r="R372" s="27">
        <f t="shared" si="106"/>
        <v>61.5</v>
      </c>
      <c r="S372" s="27">
        <f t="shared" si="107"/>
        <v>0</v>
      </c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  <c r="IL372" s="28"/>
      <c r="IM372" s="28"/>
      <c r="IN372" s="28"/>
      <c r="IO372" s="28"/>
      <c r="IP372" s="28"/>
      <c r="IQ372" s="28"/>
      <c r="IR372" s="28"/>
      <c r="IS372" s="28"/>
      <c r="IT372" s="28"/>
      <c r="IU372" s="28"/>
      <c r="IV372" s="28"/>
    </row>
    <row r="373" spans="1:256" s="4" customFormat="1" ht="19.5" customHeight="1" hidden="1">
      <c r="A373" s="16">
        <v>371</v>
      </c>
      <c r="B373" s="10" t="s">
        <v>1761</v>
      </c>
      <c r="C373" s="78"/>
      <c r="D373" s="10" t="s">
        <v>802</v>
      </c>
      <c r="E373" s="10" t="s">
        <v>106</v>
      </c>
      <c r="F373" s="10" t="s">
        <v>803</v>
      </c>
      <c r="G373" s="10" t="s">
        <v>804</v>
      </c>
      <c r="H373" s="18" t="s">
        <v>22</v>
      </c>
      <c r="I373" s="18" t="s">
        <v>1344</v>
      </c>
      <c r="J373" s="18" t="s">
        <v>1762</v>
      </c>
      <c r="K373" s="10">
        <v>45.8</v>
      </c>
      <c r="L373" s="10">
        <v>83.8</v>
      </c>
      <c r="M373" s="10">
        <f t="shared" si="108"/>
        <v>64.8</v>
      </c>
      <c r="N373" s="10">
        <v>1</v>
      </c>
      <c r="O373" s="10" t="s">
        <v>19</v>
      </c>
      <c r="P373" s="22">
        <f t="shared" si="109"/>
        <v>22.9</v>
      </c>
      <c r="Q373" s="26">
        <f t="shared" si="110"/>
        <v>41.9</v>
      </c>
      <c r="R373" s="27">
        <f t="shared" si="106"/>
        <v>64.8</v>
      </c>
      <c r="S373" s="27">
        <f t="shared" si="107"/>
        <v>0</v>
      </c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  <c r="IQ373" s="28"/>
      <c r="IR373" s="28"/>
      <c r="IS373" s="28"/>
      <c r="IT373" s="28"/>
      <c r="IU373" s="28"/>
      <c r="IV373" s="28"/>
    </row>
    <row r="374" spans="1:256" s="4" customFormat="1" ht="19.5" customHeight="1" hidden="1">
      <c r="A374" s="16">
        <v>372</v>
      </c>
      <c r="B374" s="10" t="s">
        <v>1761</v>
      </c>
      <c r="C374" s="78"/>
      <c r="D374" s="10" t="s">
        <v>802</v>
      </c>
      <c r="E374" s="10" t="s">
        <v>106</v>
      </c>
      <c r="F374" s="10" t="s">
        <v>805</v>
      </c>
      <c r="G374" s="10" t="s">
        <v>806</v>
      </c>
      <c r="H374" s="18" t="s">
        <v>22</v>
      </c>
      <c r="I374" s="18" t="s">
        <v>1338</v>
      </c>
      <c r="J374" s="18" t="s">
        <v>1763</v>
      </c>
      <c r="K374" s="10">
        <v>44</v>
      </c>
      <c r="L374" s="10">
        <v>78.4</v>
      </c>
      <c r="M374" s="10">
        <f t="shared" si="108"/>
        <v>61.2</v>
      </c>
      <c r="N374" s="10">
        <v>2</v>
      </c>
      <c r="O374" s="10" t="s">
        <v>19</v>
      </c>
      <c r="P374" s="22">
        <f t="shared" si="109"/>
        <v>22</v>
      </c>
      <c r="Q374" s="26">
        <f t="shared" si="110"/>
        <v>39.2</v>
      </c>
      <c r="R374" s="27">
        <f t="shared" si="106"/>
        <v>61.2</v>
      </c>
      <c r="S374" s="27">
        <f t="shared" si="107"/>
        <v>0</v>
      </c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  <c r="IQ374" s="28"/>
      <c r="IR374" s="28"/>
      <c r="IS374" s="28"/>
      <c r="IT374" s="28"/>
      <c r="IU374" s="28"/>
      <c r="IV374" s="28"/>
    </row>
    <row r="375" spans="1:256" s="4" customFormat="1" ht="19.5" customHeight="1" hidden="1">
      <c r="A375" s="16">
        <v>373</v>
      </c>
      <c r="B375" s="10" t="s">
        <v>1761</v>
      </c>
      <c r="C375" s="78"/>
      <c r="D375" s="10" t="s">
        <v>802</v>
      </c>
      <c r="E375" s="10" t="s">
        <v>106</v>
      </c>
      <c r="F375" s="10" t="s">
        <v>807</v>
      </c>
      <c r="G375" s="10" t="s">
        <v>808</v>
      </c>
      <c r="H375" s="18" t="s">
        <v>22</v>
      </c>
      <c r="I375" s="18" t="s">
        <v>1344</v>
      </c>
      <c r="J375" s="18" t="s">
        <v>1764</v>
      </c>
      <c r="K375" s="10">
        <v>43.4</v>
      </c>
      <c r="L375" s="10">
        <v>77.8</v>
      </c>
      <c r="M375" s="10">
        <f t="shared" si="108"/>
        <v>60.599999999999994</v>
      </c>
      <c r="N375" s="10">
        <v>3</v>
      </c>
      <c r="O375" s="10" t="s">
        <v>19</v>
      </c>
      <c r="P375" s="22">
        <f t="shared" si="109"/>
        <v>21.7</v>
      </c>
      <c r="Q375" s="26">
        <f t="shared" si="110"/>
        <v>38.9</v>
      </c>
      <c r="R375" s="27">
        <f t="shared" si="106"/>
        <v>60.599999999999994</v>
      </c>
      <c r="S375" s="27">
        <f t="shared" si="107"/>
        <v>0</v>
      </c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  <c r="IV375" s="28"/>
    </row>
    <row r="376" spans="1:256" s="4" customFormat="1" ht="19.5" customHeight="1" hidden="1">
      <c r="A376" s="16">
        <v>374</v>
      </c>
      <c r="B376" s="10" t="s">
        <v>1765</v>
      </c>
      <c r="C376" s="78"/>
      <c r="D376" s="10" t="s">
        <v>809</v>
      </c>
      <c r="E376" s="10" t="s">
        <v>106</v>
      </c>
      <c r="F376" s="10" t="s">
        <v>810</v>
      </c>
      <c r="G376" s="10" t="s">
        <v>811</v>
      </c>
      <c r="H376" s="18" t="s">
        <v>22</v>
      </c>
      <c r="I376" s="18" t="s">
        <v>1344</v>
      </c>
      <c r="J376" s="18" t="s">
        <v>1766</v>
      </c>
      <c r="K376" s="10">
        <v>58.6</v>
      </c>
      <c r="L376" s="10">
        <v>75.5</v>
      </c>
      <c r="M376" s="10">
        <f t="shared" si="108"/>
        <v>67.05</v>
      </c>
      <c r="N376" s="10">
        <v>1</v>
      </c>
      <c r="O376" s="10" t="s">
        <v>19</v>
      </c>
      <c r="P376" s="22">
        <f t="shared" si="109"/>
        <v>29.3</v>
      </c>
      <c r="Q376" s="26">
        <f t="shared" si="110"/>
        <v>37.75</v>
      </c>
      <c r="R376" s="27">
        <f t="shared" si="106"/>
        <v>67.05</v>
      </c>
      <c r="S376" s="27">
        <f t="shared" si="107"/>
        <v>0</v>
      </c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  <c r="IV376" s="28"/>
    </row>
    <row r="377" spans="1:256" s="4" customFormat="1" ht="19.5" customHeight="1" hidden="1">
      <c r="A377" s="16">
        <v>375</v>
      </c>
      <c r="B377" s="10" t="s">
        <v>1765</v>
      </c>
      <c r="C377" s="78"/>
      <c r="D377" s="10" t="s">
        <v>809</v>
      </c>
      <c r="E377" s="10" t="s">
        <v>106</v>
      </c>
      <c r="F377" s="10" t="s">
        <v>812</v>
      </c>
      <c r="G377" s="10" t="s">
        <v>813</v>
      </c>
      <c r="H377" s="18" t="s">
        <v>22</v>
      </c>
      <c r="I377" s="18" t="s">
        <v>1338</v>
      </c>
      <c r="J377" s="18" t="s">
        <v>1767</v>
      </c>
      <c r="K377" s="10">
        <v>49.6</v>
      </c>
      <c r="L377" s="10">
        <v>76.2</v>
      </c>
      <c r="M377" s="10">
        <f t="shared" si="108"/>
        <v>62.900000000000006</v>
      </c>
      <c r="N377" s="10">
        <v>2</v>
      </c>
      <c r="O377" s="10" t="s">
        <v>19</v>
      </c>
      <c r="P377" s="22">
        <f t="shared" si="109"/>
        <v>24.8</v>
      </c>
      <c r="Q377" s="26">
        <f t="shared" si="110"/>
        <v>38.1</v>
      </c>
      <c r="R377" s="27">
        <f t="shared" si="106"/>
        <v>62.900000000000006</v>
      </c>
      <c r="S377" s="27">
        <f t="shared" si="107"/>
        <v>0</v>
      </c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256" s="4" customFormat="1" ht="19.5" customHeight="1" hidden="1">
      <c r="A378" s="16">
        <v>376</v>
      </c>
      <c r="B378" s="10" t="s">
        <v>1765</v>
      </c>
      <c r="C378" s="78"/>
      <c r="D378" s="10" t="s">
        <v>809</v>
      </c>
      <c r="E378" s="10" t="s">
        <v>106</v>
      </c>
      <c r="F378" s="10" t="s">
        <v>822</v>
      </c>
      <c r="G378" s="10" t="s">
        <v>823</v>
      </c>
      <c r="H378" s="18" t="s">
        <v>22</v>
      </c>
      <c r="I378" s="18" t="s">
        <v>1338</v>
      </c>
      <c r="J378" s="18" t="s">
        <v>1768</v>
      </c>
      <c r="K378" s="10">
        <v>49.6</v>
      </c>
      <c r="L378" s="10">
        <v>0</v>
      </c>
      <c r="M378" s="10">
        <f t="shared" si="108"/>
        <v>24.8</v>
      </c>
      <c r="N378" s="10">
        <v>7</v>
      </c>
      <c r="O378" s="10" t="s">
        <v>19</v>
      </c>
      <c r="P378" s="22">
        <f t="shared" si="109"/>
        <v>24.8</v>
      </c>
      <c r="Q378" s="26">
        <f t="shared" si="110"/>
        <v>0</v>
      </c>
      <c r="R378" s="27">
        <f t="shared" si="106"/>
        <v>24.8</v>
      </c>
      <c r="S378" s="27">
        <f t="shared" si="107"/>
        <v>0</v>
      </c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  <c r="IQ378" s="28"/>
      <c r="IR378" s="28"/>
      <c r="IS378" s="28"/>
      <c r="IT378" s="28"/>
      <c r="IU378" s="28"/>
      <c r="IV378" s="28"/>
    </row>
    <row r="379" spans="1:256" s="4" customFormat="1" ht="19.5" customHeight="1" hidden="1">
      <c r="A379" s="16">
        <v>377</v>
      </c>
      <c r="B379" s="10" t="s">
        <v>1765</v>
      </c>
      <c r="C379" s="78"/>
      <c r="D379" s="10" t="s">
        <v>809</v>
      </c>
      <c r="E379" s="10" t="s">
        <v>106</v>
      </c>
      <c r="F379" s="10" t="s">
        <v>818</v>
      </c>
      <c r="G379" s="10" t="s">
        <v>819</v>
      </c>
      <c r="H379" s="18" t="s">
        <v>22</v>
      </c>
      <c r="I379" s="18" t="s">
        <v>1338</v>
      </c>
      <c r="J379" s="18" t="s">
        <v>1769</v>
      </c>
      <c r="K379" s="10">
        <v>47.2</v>
      </c>
      <c r="L379" s="10">
        <v>71</v>
      </c>
      <c r="M379" s="10">
        <f t="shared" si="108"/>
        <v>59.1</v>
      </c>
      <c r="N379" s="10">
        <v>5</v>
      </c>
      <c r="O379" s="10" t="s">
        <v>19</v>
      </c>
      <c r="P379" s="22">
        <f t="shared" si="109"/>
        <v>23.6</v>
      </c>
      <c r="Q379" s="26">
        <f t="shared" si="110"/>
        <v>35.5</v>
      </c>
      <c r="R379" s="27">
        <f t="shared" si="106"/>
        <v>59.1</v>
      </c>
      <c r="S379" s="27">
        <f t="shared" si="107"/>
        <v>0</v>
      </c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  <c r="IU379" s="28"/>
      <c r="IV379" s="28"/>
    </row>
    <row r="380" spans="1:256" s="4" customFormat="1" ht="19.5" customHeight="1" hidden="1">
      <c r="A380" s="16">
        <v>378</v>
      </c>
      <c r="B380" s="10" t="s">
        <v>1765</v>
      </c>
      <c r="C380" s="78"/>
      <c r="D380" s="10" t="s">
        <v>809</v>
      </c>
      <c r="E380" s="10" t="s">
        <v>106</v>
      </c>
      <c r="F380" s="10" t="s">
        <v>824</v>
      </c>
      <c r="G380" s="10" t="s">
        <v>825</v>
      </c>
      <c r="H380" s="18" t="s">
        <v>22</v>
      </c>
      <c r="I380" s="18" t="s">
        <v>1344</v>
      </c>
      <c r="J380" s="18" t="s">
        <v>1770</v>
      </c>
      <c r="K380" s="10">
        <v>45</v>
      </c>
      <c r="L380" s="10">
        <v>0</v>
      </c>
      <c r="M380" s="10">
        <f t="shared" si="108"/>
        <v>22.5</v>
      </c>
      <c r="N380" s="10">
        <v>8</v>
      </c>
      <c r="O380" s="10" t="s">
        <v>19</v>
      </c>
      <c r="P380" s="22">
        <f t="shared" si="109"/>
        <v>22.5</v>
      </c>
      <c r="Q380" s="26">
        <f t="shared" si="110"/>
        <v>0</v>
      </c>
      <c r="R380" s="27">
        <f t="shared" si="106"/>
        <v>22.5</v>
      </c>
      <c r="S380" s="27">
        <f t="shared" si="107"/>
        <v>0</v>
      </c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  <c r="IQ380" s="28"/>
      <c r="IR380" s="28"/>
      <c r="IS380" s="28"/>
      <c r="IT380" s="28"/>
      <c r="IU380" s="28"/>
      <c r="IV380" s="28"/>
    </row>
    <row r="381" spans="1:256" s="4" customFormat="1" ht="19.5" customHeight="1" hidden="1">
      <c r="A381" s="16">
        <v>379</v>
      </c>
      <c r="B381" s="10" t="s">
        <v>1765</v>
      </c>
      <c r="C381" s="78"/>
      <c r="D381" s="10" t="s">
        <v>809</v>
      </c>
      <c r="E381" s="10" t="s">
        <v>106</v>
      </c>
      <c r="F381" s="10" t="s">
        <v>814</v>
      </c>
      <c r="G381" s="10" t="s">
        <v>815</v>
      </c>
      <c r="H381" s="18" t="s">
        <v>22</v>
      </c>
      <c r="I381" s="18" t="s">
        <v>1338</v>
      </c>
      <c r="J381" s="18" t="s">
        <v>1771</v>
      </c>
      <c r="K381" s="10">
        <v>44</v>
      </c>
      <c r="L381" s="10">
        <v>77.9</v>
      </c>
      <c r="M381" s="10">
        <f t="shared" si="108"/>
        <v>60.95</v>
      </c>
      <c r="N381" s="10">
        <v>3</v>
      </c>
      <c r="O381" s="10" t="s">
        <v>19</v>
      </c>
      <c r="P381" s="22">
        <f t="shared" si="109"/>
        <v>22</v>
      </c>
      <c r="Q381" s="26">
        <f t="shared" si="110"/>
        <v>38.95</v>
      </c>
      <c r="R381" s="27">
        <f t="shared" si="106"/>
        <v>60.95</v>
      </c>
      <c r="S381" s="27">
        <f t="shared" si="107"/>
        <v>0</v>
      </c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  <c r="IU381" s="28"/>
      <c r="IV381" s="28"/>
    </row>
    <row r="382" spans="1:256" s="4" customFormat="1" ht="19.5" customHeight="1" hidden="1">
      <c r="A382" s="16">
        <v>380</v>
      </c>
      <c r="B382" s="10" t="s">
        <v>1765</v>
      </c>
      <c r="C382" s="78"/>
      <c r="D382" s="10" t="s">
        <v>809</v>
      </c>
      <c r="E382" s="10" t="s">
        <v>106</v>
      </c>
      <c r="F382" s="10" t="s">
        <v>820</v>
      </c>
      <c r="G382" s="10" t="s">
        <v>821</v>
      </c>
      <c r="H382" s="18" t="s">
        <v>22</v>
      </c>
      <c r="I382" s="18" t="s">
        <v>1344</v>
      </c>
      <c r="J382" s="18" t="s">
        <v>1772</v>
      </c>
      <c r="K382" s="10">
        <v>42.6</v>
      </c>
      <c r="L382" s="10">
        <v>73.7</v>
      </c>
      <c r="M382" s="10">
        <f t="shared" si="108"/>
        <v>58.150000000000006</v>
      </c>
      <c r="N382" s="10">
        <v>6</v>
      </c>
      <c r="O382" s="10" t="s">
        <v>19</v>
      </c>
      <c r="P382" s="22">
        <f t="shared" si="109"/>
        <v>21.3</v>
      </c>
      <c r="Q382" s="26">
        <f t="shared" si="110"/>
        <v>36.85</v>
      </c>
      <c r="R382" s="27">
        <f t="shared" si="106"/>
        <v>58.150000000000006</v>
      </c>
      <c r="S382" s="27">
        <f t="shared" si="107"/>
        <v>0</v>
      </c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28"/>
      <c r="IM382" s="28"/>
      <c r="IN382" s="28"/>
      <c r="IO382" s="28"/>
      <c r="IP382" s="28"/>
      <c r="IQ382" s="28"/>
      <c r="IR382" s="28"/>
      <c r="IS382" s="28"/>
      <c r="IT382" s="28"/>
      <c r="IU382" s="28"/>
      <c r="IV382" s="28"/>
    </row>
    <row r="383" spans="1:256" s="4" customFormat="1" ht="19.5" customHeight="1" hidden="1">
      <c r="A383" s="16">
        <v>381</v>
      </c>
      <c r="B383" s="10" t="s">
        <v>1765</v>
      </c>
      <c r="C383" s="78"/>
      <c r="D383" s="10" t="s">
        <v>809</v>
      </c>
      <c r="E383" s="10" t="s">
        <v>106</v>
      </c>
      <c r="F383" s="10" t="s">
        <v>816</v>
      </c>
      <c r="G383" s="10" t="s">
        <v>817</v>
      </c>
      <c r="H383" s="33" t="s">
        <v>22</v>
      </c>
      <c r="I383" s="33" t="s">
        <v>1338</v>
      </c>
      <c r="J383" s="33" t="s">
        <v>1773</v>
      </c>
      <c r="K383" s="10">
        <v>41.6</v>
      </c>
      <c r="L383" s="10">
        <v>76.8</v>
      </c>
      <c r="M383" s="10">
        <f t="shared" si="108"/>
        <v>59.2</v>
      </c>
      <c r="N383" s="10">
        <v>4</v>
      </c>
      <c r="O383" s="10" t="s">
        <v>19</v>
      </c>
      <c r="P383" s="22">
        <f t="shared" si="109"/>
        <v>20.8</v>
      </c>
      <c r="Q383" s="26">
        <f t="shared" si="110"/>
        <v>38.4</v>
      </c>
      <c r="R383" s="27">
        <f t="shared" si="106"/>
        <v>59.2</v>
      </c>
      <c r="S383" s="27">
        <f t="shared" si="107"/>
        <v>0</v>
      </c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  <c r="IQ383" s="28"/>
      <c r="IR383" s="28"/>
      <c r="IS383" s="28"/>
      <c r="IT383" s="28"/>
      <c r="IU383" s="28"/>
      <c r="IV383" s="28"/>
    </row>
    <row r="384" spans="1:256" s="4" customFormat="1" ht="19.5" customHeight="1" hidden="1">
      <c r="A384" s="16">
        <v>382</v>
      </c>
      <c r="B384" s="10" t="s">
        <v>1765</v>
      </c>
      <c r="C384" s="78"/>
      <c r="D384" s="10" t="s">
        <v>809</v>
      </c>
      <c r="E384" s="10" t="s">
        <v>106</v>
      </c>
      <c r="F384" s="10" t="s">
        <v>826</v>
      </c>
      <c r="G384" s="10" t="s">
        <v>827</v>
      </c>
      <c r="H384" s="18" t="s">
        <v>22</v>
      </c>
      <c r="I384" s="18" t="s">
        <v>1344</v>
      </c>
      <c r="J384" s="18" t="s">
        <v>1774</v>
      </c>
      <c r="K384" s="10">
        <v>39.4</v>
      </c>
      <c r="L384" s="10">
        <v>0</v>
      </c>
      <c r="M384" s="10">
        <f t="shared" si="108"/>
        <v>19.7</v>
      </c>
      <c r="N384" s="10">
        <v>9</v>
      </c>
      <c r="O384" s="10" t="s">
        <v>19</v>
      </c>
      <c r="P384" s="22">
        <f t="shared" si="109"/>
        <v>19.7</v>
      </c>
      <c r="Q384" s="26">
        <f t="shared" si="110"/>
        <v>0</v>
      </c>
      <c r="R384" s="27">
        <f t="shared" si="106"/>
        <v>19.7</v>
      </c>
      <c r="S384" s="27">
        <f t="shared" si="107"/>
        <v>0</v>
      </c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  <c r="IQ384" s="28"/>
      <c r="IR384" s="28"/>
      <c r="IS384" s="28"/>
      <c r="IT384" s="28"/>
      <c r="IU384" s="28"/>
      <c r="IV384" s="28"/>
    </row>
    <row r="385" spans="1:256" s="4" customFormat="1" ht="19.5" customHeight="1" hidden="1">
      <c r="A385" s="16">
        <v>383</v>
      </c>
      <c r="B385" s="10" t="s">
        <v>1775</v>
      </c>
      <c r="C385" s="78"/>
      <c r="D385" s="10" t="s">
        <v>828</v>
      </c>
      <c r="E385" s="10" t="s">
        <v>106</v>
      </c>
      <c r="F385" s="10" t="s">
        <v>829</v>
      </c>
      <c r="G385" s="10" t="s">
        <v>830</v>
      </c>
      <c r="H385" s="18" t="s">
        <v>22</v>
      </c>
      <c r="I385" s="18" t="s">
        <v>1338</v>
      </c>
      <c r="J385" s="18" t="s">
        <v>1776</v>
      </c>
      <c r="K385" s="10">
        <v>55.2</v>
      </c>
      <c r="L385" s="10">
        <v>82.2</v>
      </c>
      <c r="M385" s="10">
        <f t="shared" si="108"/>
        <v>68.7</v>
      </c>
      <c r="N385" s="10">
        <v>1</v>
      </c>
      <c r="O385" s="10" t="s">
        <v>19</v>
      </c>
      <c r="P385" s="22">
        <f t="shared" si="109"/>
        <v>27.6</v>
      </c>
      <c r="Q385" s="26">
        <f t="shared" si="110"/>
        <v>41.1</v>
      </c>
      <c r="R385" s="27">
        <f t="shared" si="106"/>
        <v>68.7</v>
      </c>
      <c r="S385" s="27">
        <f t="shared" si="107"/>
        <v>0</v>
      </c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  <c r="IL385" s="28"/>
      <c r="IM385" s="28"/>
      <c r="IN385" s="28"/>
      <c r="IO385" s="28"/>
      <c r="IP385" s="28"/>
      <c r="IQ385" s="28"/>
      <c r="IR385" s="28"/>
      <c r="IS385" s="28"/>
      <c r="IT385" s="28"/>
      <c r="IU385" s="28"/>
      <c r="IV385" s="28"/>
    </row>
    <row r="386" spans="1:256" s="4" customFormat="1" ht="19.5" customHeight="1" hidden="1">
      <c r="A386" s="16">
        <v>384</v>
      </c>
      <c r="B386" s="10" t="s">
        <v>1775</v>
      </c>
      <c r="C386" s="78"/>
      <c r="D386" s="10" t="s">
        <v>828</v>
      </c>
      <c r="E386" s="10" t="s">
        <v>106</v>
      </c>
      <c r="F386" s="10" t="s">
        <v>837</v>
      </c>
      <c r="G386" s="10" t="s">
        <v>838</v>
      </c>
      <c r="H386" s="18" t="s">
        <v>22</v>
      </c>
      <c r="I386" s="18" t="s">
        <v>1338</v>
      </c>
      <c r="J386" s="18" t="s">
        <v>1777</v>
      </c>
      <c r="K386" s="10">
        <v>55.2</v>
      </c>
      <c r="L386" s="10">
        <v>0</v>
      </c>
      <c r="M386" s="10">
        <f t="shared" si="108"/>
        <v>27.6</v>
      </c>
      <c r="N386" s="10">
        <v>5</v>
      </c>
      <c r="O386" s="10" t="s">
        <v>19</v>
      </c>
      <c r="P386" s="22">
        <f t="shared" si="109"/>
        <v>27.6</v>
      </c>
      <c r="Q386" s="26">
        <f t="shared" si="110"/>
        <v>0</v>
      </c>
      <c r="R386" s="27">
        <f t="shared" si="106"/>
        <v>27.6</v>
      </c>
      <c r="S386" s="27">
        <f t="shared" si="107"/>
        <v>0</v>
      </c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  <c r="IL386" s="28"/>
      <c r="IM386" s="28"/>
      <c r="IN386" s="28"/>
      <c r="IO386" s="28"/>
      <c r="IP386" s="28"/>
      <c r="IQ386" s="28"/>
      <c r="IR386" s="28"/>
      <c r="IS386" s="28"/>
      <c r="IT386" s="28"/>
      <c r="IU386" s="28"/>
      <c r="IV386" s="28"/>
    </row>
    <row r="387" spans="1:256" s="4" customFormat="1" ht="19.5" customHeight="1" hidden="1">
      <c r="A387" s="16">
        <v>385</v>
      </c>
      <c r="B387" s="10" t="s">
        <v>1775</v>
      </c>
      <c r="C387" s="78"/>
      <c r="D387" s="10" t="s">
        <v>828</v>
      </c>
      <c r="E387" s="10" t="s">
        <v>106</v>
      </c>
      <c r="F387" s="10" t="s">
        <v>839</v>
      </c>
      <c r="G387" s="10" t="s">
        <v>840</v>
      </c>
      <c r="H387" s="18" t="s">
        <v>22</v>
      </c>
      <c r="I387" s="18" t="s">
        <v>1338</v>
      </c>
      <c r="J387" s="18" t="s">
        <v>1778</v>
      </c>
      <c r="K387" s="10">
        <v>53.6</v>
      </c>
      <c r="L387" s="10">
        <v>0</v>
      </c>
      <c r="M387" s="10">
        <f t="shared" si="108"/>
        <v>26.8</v>
      </c>
      <c r="N387" s="10">
        <v>6</v>
      </c>
      <c r="O387" s="10" t="s">
        <v>19</v>
      </c>
      <c r="P387" s="22">
        <f t="shared" si="109"/>
        <v>26.8</v>
      </c>
      <c r="Q387" s="26">
        <f t="shared" si="110"/>
        <v>0</v>
      </c>
      <c r="R387" s="27">
        <f t="shared" si="106"/>
        <v>26.8</v>
      </c>
      <c r="S387" s="27">
        <f t="shared" si="107"/>
        <v>0</v>
      </c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28"/>
      <c r="IM387" s="28"/>
      <c r="IN387" s="28"/>
      <c r="IO387" s="28"/>
      <c r="IP387" s="28"/>
      <c r="IQ387" s="28"/>
      <c r="IR387" s="28"/>
      <c r="IS387" s="28"/>
      <c r="IT387" s="28"/>
      <c r="IU387" s="28"/>
      <c r="IV387" s="28"/>
    </row>
    <row r="388" spans="1:256" s="4" customFormat="1" ht="19.5" customHeight="1" hidden="1">
      <c r="A388" s="16">
        <v>386</v>
      </c>
      <c r="B388" s="10" t="s">
        <v>1775</v>
      </c>
      <c r="C388" s="78"/>
      <c r="D388" s="10" t="s">
        <v>828</v>
      </c>
      <c r="E388" s="10" t="s">
        <v>106</v>
      </c>
      <c r="F388" s="10" t="s">
        <v>835</v>
      </c>
      <c r="G388" s="10" t="s">
        <v>836</v>
      </c>
      <c r="H388" s="18" t="s">
        <v>22</v>
      </c>
      <c r="I388" s="18" t="s">
        <v>1344</v>
      </c>
      <c r="J388" s="18" t="s">
        <v>1779</v>
      </c>
      <c r="K388" s="10">
        <v>46.6</v>
      </c>
      <c r="L388" s="10">
        <v>71.3</v>
      </c>
      <c r="M388" s="10">
        <f t="shared" si="108"/>
        <v>58.95</v>
      </c>
      <c r="N388" s="10">
        <v>4</v>
      </c>
      <c r="O388" s="10" t="s">
        <v>19</v>
      </c>
      <c r="P388" s="22">
        <f t="shared" si="109"/>
        <v>23.3</v>
      </c>
      <c r="Q388" s="26">
        <f t="shared" si="110"/>
        <v>35.65</v>
      </c>
      <c r="R388" s="27">
        <f t="shared" si="106"/>
        <v>58.95</v>
      </c>
      <c r="S388" s="27">
        <f t="shared" si="107"/>
        <v>0</v>
      </c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  <c r="IQ388" s="28"/>
      <c r="IR388" s="28"/>
      <c r="IS388" s="28"/>
      <c r="IT388" s="28"/>
      <c r="IU388" s="28"/>
      <c r="IV388" s="28"/>
    </row>
    <row r="389" spans="1:256" s="4" customFormat="1" ht="19.5" customHeight="1" hidden="1">
      <c r="A389" s="16">
        <v>387</v>
      </c>
      <c r="B389" s="10" t="s">
        <v>1775</v>
      </c>
      <c r="C389" s="78"/>
      <c r="D389" s="10" t="s">
        <v>828</v>
      </c>
      <c r="E389" s="10" t="s">
        <v>106</v>
      </c>
      <c r="F389" s="10" t="s">
        <v>831</v>
      </c>
      <c r="G389" s="10" t="s">
        <v>832</v>
      </c>
      <c r="H389" s="18" t="s">
        <v>22</v>
      </c>
      <c r="I389" s="18" t="s">
        <v>1344</v>
      </c>
      <c r="J389" s="18" t="s">
        <v>1780</v>
      </c>
      <c r="K389" s="10">
        <v>45.8</v>
      </c>
      <c r="L389" s="10">
        <v>77.1</v>
      </c>
      <c r="M389" s="10">
        <f t="shared" si="108"/>
        <v>61.449999999999996</v>
      </c>
      <c r="N389" s="10">
        <v>2</v>
      </c>
      <c r="O389" s="10" t="s">
        <v>19</v>
      </c>
      <c r="P389" s="22">
        <f t="shared" si="109"/>
        <v>22.9</v>
      </c>
      <c r="Q389" s="26">
        <f t="shared" si="110"/>
        <v>38.55</v>
      </c>
      <c r="R389" s="27">
        <f t="shared" si="106"/>
        <v>61.449999999999996</v>
      </c>
      <c r="S389" s="27">
        <f t="shared" si="107"/>
        <v>0</v>
      </c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28"/>
      <c r="IM389" s="28"/>
      <c r="IN389" s="28"/>
      <c r="IO389" s="28"/>
      <c r="IP389" s="28"/>
      <c r="IQ389" s="28"/>
      <c r="IR389" s="28"/>
      <c r="IS389" s="28"/>
      <c r="IT389" s="28"/>
      <c r="IU389" s="28"/>
      <c r="IV389" s="28"/>
    </row>
    <row r="390" spans="1:256" s="4" customFormat="1" ht="19.5" customHeight="1" hidden="1">
      <c r="A390" s="16">
        <v>388</v>
      </c>
      <c r="B390" s="10" t="s">
        <v>1775</v>
      </c>
      <c r="C390" s="79"/>
      <c r="D390" s="10" t="s">
        <v>828</v>
      </c>
      <c r="E390" s="10" t="s">
        <v>106</v>
      </c>
      <c r="F390" s="10" t="s">
        <v>833</v>
      </c>
      <c r="G390" s="10" t="s">
        <v>834</v>
      </c>
      <c r="H390" s="18" t="s">
        <v>22</v>
      </c>
      <c r="I390" s="18" t="s">
        <v>1338</v>
      </c>
      <c r="J390" s="18" t="s">
        <v>1781</v>
      </c>
      <c r="K390" s="10">
        <v>43.2</v>
      </c>
      <c r="L390" s="10">
        <v>75.8</v>
      </c>
      <c r="M390" s="10">
        <f t="shared" si="108"/>
        <v>59.5</v>
      </c>
      <c r="N390" s="10">
        <v>3</v>
      </c>
      <c r="O390" s="10" t="s">
        <v>19</v>
      </c>
      <c r="P390" s="22">
        <f t="shared" si="109"/>
        <v>21.6</v>
      </c>
      <c r="Q390" s="26">
        <f t="shared" si="110"/>
        <v>37.9</v>
      </c>
      <c r="R390" s="27">
        <f t="shared" si="106"/>
        <v>59.5</v>
      </c>
      <c r="S390" s="27">
        <f t="shared" si="107"/>
        <v>0</v>
      </c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28"/>
      <c r="IT390" s="28"/>
      <c r="IU390" s="28"/>
      <c r="IV390" s="28"/>
    </row>
    <row r="391" spans="1:256" s="4" customFormat="1" ht="19.5" customHeight="1" hidden="1">
      <c r="A391" s="16">
        <v>389</v>
      </c>
      <c r="B391" s="10" t="s">
        <v>1782</v>
      </c>
      <c r="C391" s="77" t="s">
        <v>1783</v>
      </c>
      <c r="D391" s="10" t="s">
        <v>841</v>
      </c>
      <c r="E391" s="10" t="s">
        <v>106</v>
      </c>
      <c r="F391" s="10" t="s">
        <v>842</v>
      </c>
      <c r="G391" s="10" t="s">
        <v>843</v>
      </c>
      <c r="H391" s="18" t="s">
        <v>22</v>
      </c>
      <c r="I391" s="18" t="s">
        <v>1338</v>
      </c>
      <c r="J391" s="18" t="s">
        <v>1784</v>
      </c>
      <c r="K391" s="10">
        <v>63.2</v>
      </c>
      <c r="L391" s="10">
        <v>79.8</v>
      </c>
      <c r="M391" s="10">
        <f t="shared" si="108"/>
        <v>71.5</v>
      </c>
      <c r="N391" s="10">
        <v>1</v>
      </c>
      <c r="O391" s="10" t="s">
        <v>19</v>
      </c>
      <c r="P391" s="22">
        <f t="shared" si="109"/>
        <v>31.6</v>
      </c>
      <c r="Q391" s="26">
        <f t="shared" si="110"/>
        <v>39.9</v>
      </c>
      <c r="R391" s="27">
        <f t="shared" si="106"/>
        <v>71.5</v>
      </c>
      <c r="S391" s="27">
        <f t="shared" si="107"/>
        <v>0</v>
      </c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28"/>
      <c r="IM391" s="28"/>
      <c r="IN391" s="28"/>
      <c r="IO391" s="28"/>
      <c r="IP391" s="28"/>
      <c r="IQ391" s="28"/>
      <c r="IR391" s="28"/>
      <c r="IS391" s="28"/>
      <c r="IT391" s="28"/>
      <c r="IU391" s="28"/>
      <c r="IV391" s="28"/>
    </row>
    <row r="392" spans="1:256" s="4" customFormat="1" ht="19.5" customHeight="1" hidden="1">
      <c r="A392" s="16">
        <v>390</v>
      </c>
      <c r="B392" s="10" t="s">
        <v>1782</v>
      </c>
      <c r="C392" s="78"/>
      <c r="D392" s="10" t="s">
        <v>841</v>
      </c>
      <c r="E392" s="10" t="s">
        <v>106</v>
      </c>
      <c r="F392" s="10" t="s">
        <v>844</v>
      </c>
      <c r="G392" s="10" t="s">
        <v>845</v>
      </c>
      <c r="H392" s="18" t="s">
        <v>22</v>
      </c>
      <c r="I392" s="18" t="s">
        <v>1344</v>
      </c>
      <c r="J392" s="18" t="s">
        <v>1785</v>
      </c>
      <c r="K392" s="10">
        <v>55.4</v>
      </c>
      <c r="L392" s="10">
        <v>68.4</v>
      </c>
      <c r="M392" s="10">
        <f t="shared" si="108"/>
        <v>61.900000000000006</v>
      </c>
      <c r="N392" s="10">
        <v>2</v>
      </c>
      <c r="O392" s="10" t="s">
        <v>19</v>
      </c>
      <c r="P392" s="22">
        <f t="shared" si="109"/>
        <v>27.7</v>
      </c>
      <c r="Q392" s="26">
        <f t="shared" si="110"/>
        <v>34.2</v>
      </c>
      <c r="R392" s="27">
        <f t="shared" si="106"/>
        <v>61.900000000000006</v>
      </c>
      <c r="S392" s="27">
        <f t="shared" si="107"/>
        <v>0</v>
      </c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  <c r="IQ392" s="28"/>
      <c r="IR392" s="28"/>
      <c r="IS392" s="28"/>
      <c r="IT392" s="28"/>
      <c r="IU392" s="28"/>
      <c r="IV392" s="28"/>
    </row>
    <row r="393" spans="1:256" s="4" customFormat="1" ht="19.5" customHeight="1" hidden="1">
      <c r="A393" s="16">
        <v>391</v>
      </c>
      <c r="B393" s="10" t="s">
        <v>1782</v>
      </c>
      <c r="C393" s="78"/>
      <c r="D393" s="10" t="s">
        <v>841</v>
      </c>
      <c r="E393" s="10" t="s">
        <v>106</v>
      </c>
      <c r="F393" s="10" t="s">
        <v>846</v>
      </c>
      <c r="G393" s="10" t="s">
        <v>847</v>
      </c>
      <c r="H393" s="18" t="s">
        <v>22</v>
      </c>
      <c r="I393" s="18" t="s">
        <v>1344</v>
      </c>
      <c r="J393" s="18" t="s">
        <v>1786</v>
      </c>
      <c r="K393" s="10">
        <v>50.6</v>
      </c>
      <c r="L393" s="10">
        <v>68.4</v>
      </c>
      <c r="M393" s="10">
        <f t="shared" si="108"/>
        <v>59.5</v>
      </c>
      <c r="N393" s="10">
        <v>3</v>
      </c>
      <c r="O393" s="10" t="s">
        <v>19</v>
      </c>
      <c r="P393" s="22">
        <f t="shared" si="109"/>
        <v>25.3</v>
      </c>
      <c r="Q393" s="26">
        <f t="shared" si="110"/>
        <v>34.2</v>
      </c>
      <c r="R393" s="27">
        <f t="shared" si="106"/>
        <v>59.5</v>
      </c>
      <c r="S393" s="27">
        <f t="shared" si="107"/>
        <v>0</v>
      </c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  <c r="IQ393" s="28"/>
      <c r="IR393" s="28"/>
      <c r="IS393" s="28"/>
      <c r="IT393" s="28"/>
      <c r="IU393" s="28"/>
      <c r="IV393" s="28"/>
    </row>
    <row r="394" spans="1:256" s="4" customFormat="1" ht="19.5" customHeight="1" hidden="1">
      <c r="A394" s="16">
        <v>392</v>
      </c>
      <c r="B394" s="10" t="s">
        <v>1782</v>
      </c>
      <c r="C394" s="78"/>
      <c r="D394" s="10" t="s">
        <v>848</v>
      </c>
      <c r="E394" s="10" t="s">
        <v>169</v>
      </c>
      <c r="F394" s="10" t="s">
        <v>849</v>
      </c>
      <c r="G394" s="10" t="s">
        <v>850</v>
      </c>
      <c r="H394" s="18" t="s">
        <v>22</v>
      </c>
      <c r="I394" s="18" t="s">
        <v>1338</v>
      </c>
      <c r="J394" s="18" t="s">
        <v>1787</v>
      </c>
      <c r="K394" s="10">
        <v>44</v>
      </c>
      <c r="L394" s="10">
        <v>82.8</v>
      </c>
      <c r="M394" s="24">
        <f>K394*0.4+L394*0.6</f>
        <v>67.28</v>
      </c>
      <c r="N394" s="10">
        <v>1</v>
      </c>
      <c r="O394" s="10" t="s">
        <v>19</v>
      </c>
      <c r="P394" s="22">
        <f>ROUND(K394*0.4,2)</f>
        <v>17.6</v>
      </c>
      <c r="Q394" s="26">
        <f>ROUND(L394*0.6,2)</f>
        <v>49.68</v>
      </c>
      <c r="R394" s="27">
        <f aca="true" t="shared" si="111" ref="R394:R441">P394+Q394</f>
        <v>67.28</v>
      </c>
      <c r="S394" s="27">
        <f aca="true" t="shared" si="112" ref="S394:S441">M394-R394</f>
        <v>0</v>
      </c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  <c r="IO394" s="28"/>
      <c r="IP394" s="28"/>
      <c r="IQ394" s="28"/>
      <c r="IR394" s="28"/>
      <c r="IS394" s="28"/>
      <c r="IT394" s="28"/>
      <c r="IU394" s="28"/>
      <c r="IV394" s="28"/>
    </row>
    <row r="395" spans="1:256" s="4" customFormat="1" ht="19.5" customHeight="1" hidden="1">
      <c r="A395" s="16">
        <v>393</v>
      </c>
      <c r="B395" s="10" t="s">
        <v>1782</v>
      </c>
      <c r="C395" s="78"/>
      <c r="D395" s="10" t="s">
        <v>848</v>
      </c>
      <c r="E395" s="10" t="s">
        <v>169</v>
      </c>
      <c r="F395" s="10" t="s">
        <v>851</v>
      </c>
      <c r="G395" s="10" t="s">
        <v>852</v>
      </c>
      <c r="H395" s="18" t="s">
        <v>22</v>
      </c>
      <c r="I395" s="18" t="s">
        <v>1338</v>
      </c>
      <c r="J395" s="18" t="s">
        <v>1788</v>
      </c>
      <c r="K395" s="10">
        <v>36.8</v>
      </c>
      <c r="L395" s="10">
        <v>73.2</v>
      </c>
      <c r="M395" s="24">
        <f>K395*0.4+L395*0.6</f>
        <v>58.64</v>
      </c>
      <c r="N395" s="10">
        <v>2</v>
      </c>
      <c r="O395" s="10" t="s">
        <v>19</v>
      </c>
      <c r="P395" s="22">
        <f>ROUND(K395*0.4,2)</f>
        <v>14.72</v>
      </c>
      <c r="Q395" s="26">
        <f>ROUND(L395*0.6,2)</f>
        <v>43.92</v>
      </c>
      <c r="R395" s="27">
        <f t="shared" si="111"/>
        <v>58.64</v>
      </c>
      <c r="S395" s="27">
        <f t="shared" si="112"/>
        <v>0</v>
      </c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  <c r="IQ395" s="28"/>
      <c r="IR395" s="28"/>
      <c r="IS395" s="28"/>
      <c r="IT395" s="28"/>
      <c r="IU395" s="28"/>
      <c r="IV395" s="28"/>
    </row>
    <row r="396" spans="1:256" s="4" customFormat="1" ht="19.5" customHeight="1" hidden="1">
      <c r="A396" s="16">
        <v>394</v>
      </c>
      <c r="B396" s="10" t="s">
        <v>1782</v>
      </c>
      <c r="C396" s="78"/>
      <c r="D396" s="10" t="s">
        <v>848</v>
      </c>
      <c r="E396" s="10" t="s">
        <v>169</v>
      </c>
      <c r="F396" s="10" t="s">
        <v>853</v>
      </c>
      <c r="G396" s="10" t="s">
        <v>854</v>
      </c>
      <c r="H396" s="18" t="s">
        <v>22</v>
      </c>
      <c r="I396" s="18" t="s">
        <v>1344</v>
      </c>
      <c r="J396" s="18" t="s">
        <v>1789</v>
      </c>
      <c r="K396" s="10">
        <v>36.2</v>
      </c>
      <c r="L396" s="10">
        <v>66.2</v>
      </c>
      <c r="M396" s="24">
        <f>K396*0.4+L396*0.6</f>
        <v>54.2</v>
      </c>
      <c r="N396" s="10">
        <v>3</v>
      </c>
      <c r="O396" s="10" t="s">
        <v>19</v>
      </c>
      <c r="P396" s="22">
        <f>ROUND(K396*0.4,2)</f>
        <v>14.48</v>
      </c>
      <c r="Q396" s="26">
        <f>ROUND(L396*0.6,2)</f>
        <v>39.72</v>
      </c>
      <c r="R396" s="27">
        <f t="shared" si="111"/>
        <v>54.2</v>
      </c>
      <c r="S396" s="27">
        <f t="shared" si="112"/>
        <v>0</v>
      </c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  <c r="IQ396" s="28"/>
      <c r="IR396" s="28"/>
      <c r="IS396" s="28"/>
      <c r="IT396" s="28"/>
      <c r="IU396" s="28"/>
      <c r="IV396" s="28"/>
    </row>
    <row r="397" spans="1:256" s="4" customFormat="1" ht="19.5" customHeight="1" hidden="1">
      <c r="A397" s="16">
        <v>395</v>
      </c>
      <c r="B397" s="10" t="s">
        <v>1790</v>
      </c>
      <c r="C397" s="78"/>
      <c r="D397" s="10" t="s">
        <v>855</v>
      </c>
      <c r="E397" s="10" t="s">
        <v>106</v>
      </c>
      <c r="F397" s="10" t="s">
        <v>860</v>
      </c>
      <c r="G397" s="10" t="s">
        <v>861</v>
      </c>
      <c r="H397" s="18" t="s">
        <v>18</v>
      </c>
      <c r="I397" s="18" t="s">
        <v>1338</v>
      </c>
      <c r="J397" s="18" t="s">
        <v>1791</v>
      </c>
      <c r="K397" s="10">
        <v>60</v>
      </c>
      <c r="L397" s="10">
        <v>79.8</v>
      </c>
      <c r="M397" s="10">
        <f aca="true" t="shared" si="113" ref="M397:M441">(K397*0.5)+(L397*0.5)</f>
        <v>69.9</v>
      </c>
      <c r="N397" s="10">
        <v>3</v>
      </c>
      <c r="O397" s="10" t="s">
        <v>19</v>
      </c>
      <c r="P397" s="22">
        <f aca="true" t="shared" si="114" ref="P397:P441">ROUND(K397*0.5,2)</f>
        <v>30</v>
      </c>
      <c r="Q397" s="26">
        <f aca="true" t="shared" si="115" ref="Q397:Q441">ROUND(L397*0.5,2)</f>
        <v>39.9</v>
      </c>
      <c r="R397" s="27">
        <f t="shared" si="111"/>
        <v>69.9</v>
      </c>
      <c r="S397" s="27">
        <f t="shared" si="112"/>
        <v>0</v>
      </c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 s="28"/>
      <c r="IR397" s="28"/>
      <c r="IS397" s="28"/>
      <c r="IT397" s="28"/>
      <c r="IU397" s="28"/>
      <c r="IV397" s="28"/>
    </row>
    <row r="398" spans="1:256" s="4" customFormat="1" ht="19.5" customHeight="1" hidden="1">
      <c r="A398" s="16">
        <v>396</v>
      </c>
      <c r="B398" s="10" t="s">
        <v>1790</v>
      </c>
      <c r="C398" s="78"/>
      <c r="D398" s="10" t="s">
        <v>855</v>
      </c>
      <c r="E398" s="10" t="s">
        <v>106</v>
      </c>
      <c r="F398" s="10" t="s">
        <v>864</v>
      </c>
      <c r="G398" s="10" t="s">
        <v>865</v>
      </c>
      <c r="H398" s="18" t="s">
        <v>18</v>
      </c>
      <c r="I398" s="18" t="s">
        <v>1344</v>
      </c>
      <c r="J398" s="18" t="s">
        <v>1792</v>
      </c>
      <c r="K398" s="10">
        <v>59.4</v>
      </c>
      <c r="L398" s="10">
        <v>77.4</v>
      </c>
      <c r="M398" s="10">
        <f t="shared" si="113"/>
        <v>68.4</v>
      </c>
      <c r="N398" s="10">
        <v>5</v>
      </c>
      <c r="O398" s="10" t="s">
        <v>19</v>
      </c>
      <c r="P398" s="22">
        <f t="shared" si="114"/>
        <v>29.7</v>
      </c>
      <c r="Q398" s="26">
        <f t="shared" si="115"/>
        <v>38.7</v>
      </c>
      <c r="R398" s="27">
        <f t="shared" si="111"/>
        <v>68.4</v>
      </c>
      <c r="S398" s="27">
        <f t="shared" si="112"/>
        <v>0</v>
      </c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  <c r="IL398" s="28"/>
      <c r="IM398" s="28"/>
      <c r="IN398" s="28"/>
      <c r="IO398" s="28"/>
      <c r="IP398" s="28"/>
      <c r="IQ398" s="28"/>
      <c r="IR398" s="28"/>
      <c r="IS398" s="28"/>
      <c r="IT398" s="28"/>
      <c r="IU398" s="28"/>
      <c r="IV398" s="28"/>
    </row>
    <row r="399" spans="1:256" s="4" customFormat="1" ht="19.5" customHeight="1" hidden="1">
      <c r="A399" s="16">
        <v>397</v>
      </c>
      <c r="B399" s="10" t="s">
        <v>1790</v>
      </c>
      <c r="C399" s="78"/>
      <c r="D399" s="10" t="s">
        <v>855</v>
      </c>
      <c r="E399" s="10" t="s">
        <v>106</v>
      </c>
      <c r="F399" s="10" t="s">
        <v>862</v>
      </c>
      <c r="G399" s="10" t="s">
        <v>863</v>
      </c>
      <c r="H399" s="18" t="s">
        <v>18</v>
      </c>
      <c r="I399" s="18" t="s">
        <v>1344</v>
      </c>
      <c r="J399" s="18" t="s">
        <v>1793</v>
      </c>
      <c r="K399" s="10">
        <v>59.4</v>
      </c>
      <c r="L399" s="10">
        <v>79.2</v>
      </c>
      <c r="M399" s="10">
        <f t="shared" si="113"/>
        <v>69.3</v>
      </c>
      <c r="N399" s="10">
        <v>4</v>
      </c>
      <c r="O399" s="10" t="s">
        <v>19</v>
      </c>
      <c r="P399" s="22">
        <f t="shared" si="114"/>
        <v>29.7</v>
      </c>
      <c r="Q399" s="26">
        <f t="shared" si="115"/>
        <v>39.6</v>
      </c>
      <c r="R399" s="27">
        <f t="shared" si="111"/>
        <v>69.3</v>
      </c>
      <c r="S399" s="27">
        <f t="shared" si="112"/>
        <v>0</v>
      </c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  <c r="IQ399" s="28"/>
      <c r="IR399" s="28"/>
      <c r="IS399" s="28"/>
      <c r="IT399" s="28"/>
      <c r="IU399" s="28"/>
      <c r="IV399" s="28"/>
    </row>
    <row r="400" spans="1:256" s="4" customFormat="1" ht="19.5" customHeight="1" hidden="1">
      <c r="A400" s="16">
        <v>398</v>
      </c>
      <c r="B400" s="10" t="s">
        <v>1790</v>
      </c>
      <c r="C400" s="78"/>
      <c r="D400" s="10" t="s">
        <v>855</v>
      </c>
      <c r="E400" s="10" t="s">
        <v>106</v>
      </c>
      <c r="F400" s="10" t="s">
        <v>876</v>
      </c>
      <c r="G400" s="10" t="s">
        <v>877</v>
      </c>
      <c r="H400" s="18" t="s">
        <v>18</v>
      </c>
      <c r="I400" s="18" t="s">
        <v>1344</v>
      </c>
      <c r="J400" s="18" t="s">
        <v>1794</v>
      </c>
      <c r="K400" s="10">
        <v>59.4</v>
      </c>
      <c r="L400" s="10">
        <v>0</v>
      </c>
      <c r="M400" s="10">
        <f t="shared" si="113"/>
        <v>29.7</v>
      </c>
      <c r="N400" s="10">
        <v>11</v>
      </c>
      <c r="O400" s="10" t="s">
        <v>19</v>
      </c>
      <c r="P400" s="22">
        <f t="shared" si="114"/>
        <v>29.7</v>
      </c>
      <c r="Q400" s="26">
        <f t="shared" si="115"/>
        <v>0</v>
      </c>
      <c r="R400" s="27">
        <f t="shared" si="111"/>
        <v>29.7</v>
      </c>
      <c r="S400" s="27">
        <f t="shared" si="112"/>
        <v>0</v>
      </c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  <c r="IL400" s="28"/>
      <c r="IM400" s="28"/>
      <c r="IN400" s="28"/>
      <c r="IO400" s="28"/>
      <c r="IP400" s="28"/>
      <c r="IQ400" s="28"/>
      <c r="IR400" s="28"/>
      <c r="IS400" s="28"/>
      <c r="IT400" s="28"/>
      <c r="IU400" s="28"/>
      <c r="IV400" s="28"/>
    </row>
    <row r="401" spans="1:256" s="4" customFormat="1" ht="19.5" customHeight="1" hidden="1">
      <c r="A401" s="16">
        <v>399</v>
      </c>
      <c r="B401" s="10" t="s">
        <v>1790</v>
      </c>
      <c r="C401" s="78"/>
      <c r="D401" s="10" t="s">
        <v>855</v>
      </c>
      <c r="E401" s="10" t="s">
        <v>106</v>
      </c>
      <c r="F401" s="10" t="s">
        <v>856</v>
      </c>
      <c r="G401" s="10" t="s">
        <v>857</v>
      </c>
      <c r="H401" s="18" t="s">
        <v>18</v>
      </c>
      <c r="I401" s="18" t="s">
        <v>1338</v>
      </c>
      <c r="J401" s="18" t="s">
        <v>1795</v>
      </c>
      <c r="K401" s="10">
        <v>59.2</v>
      </c>
      <c r="L401" s="10">
        <v>86</v>
      </c>
      <c r="M401" s="10">
        <f t="shared" si="113"/>
        <v>72.6</v>
      </c>
      <c r="N401" s="10">
        <v>1</v>
      </c>
      <c r="O401" s="10" t="s">
        <v>19</v>
      </c>
      <c r="P401" s="22">
        <f t="shared" si="114"/>
        <v>29.6</v>
      </c>
      <c r="Q401" s="26">
        <f t="shared" si="115"/>
        <v>43</v>
      </c>
      <c r="R401" s="27">
        <f t="shared" si="111"/>
        <v>72.6</v>
      </c>
      <c r="S401" s="27">
        <f t="shared" si="112"/>
        <v>0</v>
      </c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  <c r="IQ401" s="28"/>
      <c r="IR401" s="28"/>
      <c r="IS401" s="28"/>
      <c r="IT401" s="28"/>
      <c r="IU401" s="28"/>
      <c r="IV401" s="28"/>
    </row>
    <row r="402" spans="1:256" s="4" customFormat="1" ht="19.5" customHeight="1" hidden="1">
      <c r="A402" s="16">
        <v>400</v>
      </c>
      <c r="B402" s="10" t="s">
        <v>1790</v>
      </c>
      <c r="C402" s="78"/>
      <c r="D402" s="10" t="s">
        <v>855</v>
      </c>
      <c r="E402" s="10" t="s">
        <v>106</v>
      </c>
      <c r="F402" s="10" t="s">
        <v>868</v>
      </c>
      <c r="G402" s="10" t="s">
        <v>869</v>
      </c>
      <c r="H402" s="18" t="s">
        <v>18</v>
      </c>
      <c r="I402" s="18" t="s">
        <v>1344</v>
      </c>
      <c r="J402" s="18" t="s">
        <v>1796</v>
      </c>
      <c r="K402" s="10">
        <v>57</v>
      </c>
      <c r="L402" s="10">
        <v>72.6</v>
      </c>
      <c r="M402" s="10">
        <f t="shared" si="113"/>
        <v>64.8</v>
      </c>
      <c r="N402" s="10">
        <v>7</v>
      </c>
      <c r="O402" s="10" t="s">
        <v>19</v>
      </c>
      <c r="P402" s="22">
        <f t="shared" si="114"/>
        <v>28.5</v>
      </c>
      <c r="Q402" s="26">
        <f t="shared" si="115"/>
        <v>36.3</v>
      </c>
      <c r="R402" s="27">
        <f t="shared" si="111"/>
        <v>64.8</v>
      </c>
      <c r="S402" s="27">
        <f t="shared" si="112"/>
        <v>0</v>
      </c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  <c r="IL402" s="28"/>
      <c r="IM402" s="28"/>
      <c r="IN402" s="28"/>
      <c r="IO402" s="28"/>
      <c r="IP402" s="28"/>
      <c r="IQ402" s="28"/>
      <c r="IR402" s="28"/>
      <c r="IS402" s="28"/>
      <c r="IT402" s="28"/>
      <c r="IU402" s="28"/>
      <c r="IV402" s="28"/>
    </row>
    <row r="403" spans="1:256" s="4" customFormat="1" ht="19.5" customHeight="1" hidden="1">
      <c r="A403" s="16">
        <v>401</v>
      </c>
      <c r="B403" s="10" t="s">
        <v>1790</v>
      </c>
      <c r="C403" s="78"/>
      <c r="D403" s="10" t="s">
        <v>855</v>
      </c>
      <c r="E403" s="10" t="s">
        <v>106</v>
      </c>
      <c r="F403" s="10" t="s">
        <v>866</v>
      </c>
      <c r="G403" s="10" t="s">
        <v>867</v>
      </c>
      <c r="H403" s="18" t="s">
        <v>18</v>
      </c>
      <c r="I403" s="18" t="s">
        <v>1344</v>
      </c>
      <c r="J403" s="18" t="s">
        <v>1797</v>
      </c>
      <c r="K403" s="10">
        <v>54.6</v>
      </c>
      <c r="L403" s="10">
        <v>80</v>
      </c>
      <c r="M403" s="10">
        <f t="shared" si="113"/>
        <v>67.3</v>
      </c>
      <c r="N403" s="10">
        <v>6</v>
      </c>
      <c r="O403" s="10" t="s">
        <v>19</v>
      </c>
      <c r="P403" s="22">
        <f t="shared" si="114"/>
        <v>27.3</v>
      </c>
      <c r="Q403" s="26">
        <f t="shared" si="115"/>
        <v>40</v>
      </c>
      <c r="R403" s="27">
        <f t="shared" si="111"/>
        <v>67.3</v>
      </c>
      <c r="S403" s="27">
        <f t="shared" si="112"/>
        <v>0</v>
      </c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  <c r="IQ403" s="28"/>
      <c r="IR403" s="28"/>
      <c r="IS403" s="28"/>
      <c r="IT403" s="28"/>
      <c r="IU403" s="28"/>
      <c r="IV403" s="28"/>
    </row>
    <row r="404" spans="1:256" s="4" customFormat="1" ht="19.5" customHeight="1" hidden="1">
      <c r="A404" s="16">
        <v>402</v>
      </c>
      <c r="B404" s="10" t="s">
        <v>1790</v>
      </c>
      <c r="C404" s="78"/>
      <c r="D404" s="10" t="s">
        <v>855</v>
      </c>
      <c r="E404" s="10" t="s">
        <v>106</v>
      </c>
      <c r="F404" s="10" t="s">
        <v>872</v>
      </c>
      <c r="G404" s="10" t="s">
        <v>873</v>
      </c>
      <c r="H404" s="18" t="s">
        <v>18</v>
      </c>
      <c r="I404" s="18" t="s">
        <v>1344</v>
      </c>
      <c r="J404" s="18" t="s">
        <v>1798</v>
      </c>
      <c r="K404" s="10">
        <v>53.8</v>
      </c>
      <c r="L404" s="10">
        <v>73.4</v>
      </c>
      <c r="M404" s="10">
        <f t="shared" si="113"/>
        <v>63.6</v>
      </c>
      <c r="N404" s="10">
        <v>9</v>
      </c>
      <c r="O404" s="10" t="s">
        <v>19</v>
      </c>
      <c r="P404" s="22">
        <f t="shared" si="114"/>
        <v>26.9</v>
      </c>
      <c r="Q404" s="26">
        <f t="shared" si="115"/>
        <v>36.7</v>
      </c>
      <c r="R404" s="27">
        <f t="shared" si="111"/>
        <v>63.6</v>
      </c>
      <c r="S404" s="27">
        <f t="shared" si="112"/>
        <v>0</v>
      </c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  <c r="IM404" s="28"/>
      <c r="IN404" s="28"/>
      <c r="IO404" s="28"/>
      <c r="IP404" s="28"/>
      <c r="IQ404" s="28"/>
      <c r="IR404" s="28"/>
      <c r="IS404" s="28"/>
      <c r="IT404" s="28"/>
      <c r="IU404" s="28"/>
      <c r="IV404" s="28"/>
    </row>
    <row r="405" spans="1:256" s="4" customFormat="1" ht="19.5" customHeight="1" hidden="1">
      <c r="A405" s="16">
        <v>403</v>
      </c>
      <c r="B405" s="10" t="s">
        <v>1790</v>
      </c>
      <c r="C405" s="78"/>
      <c r="D405" s="10" t="s">
        <v>855</v>
      </c>
      <c r="E405" s="10" t="s">
        <v>106</v>
      </c>
      <c r="F405" s="10" t="s">
        <v>858</v>
      </c>
      <c r="G405" s="10" t="s">
        <v>859</v>
      </c>
      <c r="H405" s="18" t="s">
        <v>18</v>
      </c>
      <c r="I405" s="18" t="s">
        <v>1338</v>
      </c>
      <c r="J405" s="18" t="s">
        <v>1799</v>
      </c>
      <c r="K405" s="10">
        <v>53.6</v>
      </c>
      <c r="L405" s="10">
        <v>86.6</v>
      </c>
      <c r="M405" s="10">
        <f t="shared" si="113"/>
        <v>70.1</v>
      </c>
      <c r="N405" s="10">
        <v>2</v>
      </c>
      <c r="O405" s="10" t="s">
        <v>19</v>
      </c>
      <c r="P405" s="22">
        <f t="shared" si="114"/>
        <v>26.8</v>
      </c>
      <c r="Q405" s="26">
        <f t="shared" si="115"/>
        <v>43.3</v>
      </c>
      <c r="R405" s="27">
        <f t="shared" si="111"/>
        <v>70.1</v>
      </c>
      <c r="S405" s="27">
        <f t="shared" si="112"/>
        <v>0</v>
      </c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  <c r="IM405" s="28"/>
      <c r="IN405" s="28"/>
      <c r="IO405" s="28"/>
      <c r="IP405" s="28"/>
      <c r="IQ405" s="28"/>
      <c r="IR405" s="28"/>
      <c r="IS405" s="28"/>
      <c r="IT405" s="28"/>
      <c r="IU405" s="28"/>
      <c r="IV405" s="28"/>
    </row>
    <row r="406" spans="1:256" s="4" customFormat="1" ht="19.5" customHeight="1" hidden="1">
      <c r="A406" s="16">
        <v>404</v>
      </c>
      <c r="B406" s="10" t="s">
        <v>1790</v>
      </c>
      <c r="C406" s="78"/>
      <c r="D406" s="10" t="s">
        <v>855</v>
      </c>
      <c r="E406" s="10" t="s">
        <v>106</v>
      </c>
      <c r="F406" s="10" t="s">
        <v>878</v>
      </c>
      <c r="G406" s="10" t="s">
        <v>879</v>
      </c>
      <c r="H406" s="18" t="s">
        <v>18</v>
      </c>
      <c r="I406" s="18" t="s">
        <v>1338</v>
      </c>
      <c r="J406" s="18" t="s">
        <v>1800</v>
      </c>
      <c r="K406" s="10">
        <v>52</v>
      </c>
      <c r="L406" s="10">
        <v>0</v>
      </c>
      <c r="M406" s="10">
        <f t="shared" si="113"/>
        <v>26</v>
      </c>
      <c r="N406" s="10">
        <v>12</v>
      </c>
      <c r="O406" s="10" t="s">
        <v>19</v>
      </c>
      <c r="P406" s="22">
        <f t="shared" si="114"/>
        <v>26</v>
      </c>
      <c r="Q406" s="26">
        <f t="shared" si="115"/>
        <v>0</v>
      </c>
      <c r="R406" s="27">
        <f t="shared" si="111"/>
        <v>26</v>
      </c>
      <c r="S406" s="27">
        <f t="shared" si="112"/>
        <v>0</v>
      </c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  <c r="IQ406" s="28"/>
      <c r="IR406" s="28"/>
      <c r="IS406" s="28"/>
      <c r="IT406" s="28"/>
      <c r="IU406" s="28"/>
      <c r="IV406" s="28"/>
    </row>
    <row r="407" spans="1:256" s="4" customFormat="1" ht="19.5" customHeight="1" hidden="1">
      <c r="A407" s="16">
        <v>405</v>
      </c>
      <c r="B407" s="10" t="s">
        <v>1790</v>
      </c>
      <c r="C407" s="78"/>
      <c r="D407" s="10" t="s">
        <v>855</v>
      </c>
      <c r="E407" s="10" t="s">
        <v>106</v>
      </c>
      <c r="F407" s="10" t="s">
        <v>880</v>
      </c>
      <c r="G407" s="10" t="s">
        <v>881</v>
      </c>
      <c r="H407" s="18" t="s">
        <v>18</v>
      </c>
      <c r="I407" s="18" t="s">
        <v>1338</v>
      </c>
      <c r="J407" s="18" t="s">
        <v>1801</v>
      </c>
      <c r="K407" s="10">
        <v>52</v>
      </c>
      <c r="L407" s="10">
        <v>0</v>
      </c>
      <c r="M407" s="10">
        <f t="shared" si="113"/>
        <v>26</v>
      </c>
      <c r="N407" s="10">
        <v>13</v>
      </c>
      <c r="O407" s="10" t="s">
        <v>19</v>
      </c>
      <c r="P407" s="22">
        <f t="shared" si="114"/>
        <v>26</v>
      </c>
      <c r="Q407" s="26">
        <f t="shared" si="115"/>
        <v>0</v>
      </c>
      <c r="R407" s="27">
        <f t="shared" si="111"/>
        <v>26</v>
      </c>
      <c r="S407" s="27">
        <f t="shared" si="112"/>
        <v>0</v>
      </c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  <c r="IQ407" s="28"/>
      <c r="IR407" s="28"/>
      <c r="IS407" s="28"/>
      <c r="IT407" s="28"/>
      <c r="IU407" s="28"/>
      <c r="IV407" s="28"/>
    </row>
    <row r="408" spans="1:256" s="4" customFormat="1" ht="19.5" customHeight="1" hidden="1">
      <c r="A408" s="16">
        <v>406</v>
      </c>
      <c r="B408" s="10" t="s">
        <v>1790</v>
      </c>
      <c r="C408" s="78"/>
      <c r="D408" s="10" t="s">
        <v>855</v>
      </c>
      <c r="E408" s="10" t="s">
        <v>106</v>
      </c>
      <c r="F408" s="10" t="s">
        <v>882</v>
      </c>
      <c r="G408" s="10" t="s">
        <v>883</v>
      </c>
      <c r="H408" s="18" t="s">
        <v>18</v>
      </c>
      <c r="I408" s="18" t="s">
        <v>1338</v>
      </c>
      <c r="J408" s="18" t="s">
        <v>1802</v>
      </c>
      <c r="K408" s="10">
        <v>52</v>
      </c>
      <c r="L408" s="10">
        <v>0</v>
      </c>
      <c r="M408" s="10">
        <f t="shared" si="113"/>
        <v>26</v>
      </c>
      <c r="N408" s="10">
        <v>14</v>
      </c>
      <c r="O408" s="10" t="s">
        <v>19</v>
      </c>
      <c r="P408" s="22">
        <f t="shared" si="114"/>
        <v>26</v>
      </c>
      <c r="Q408" s="26">
        <f t="shared" si="115"/>
        <v>0</v>
      </c>
      <c r="R408" s="27">
        <f t="shared" si="111"/>
        <v>26</v>
      </c>
      <c r="S408" s="27">
        <f t="shared" si="112"/>
        <v>0</v>
      </c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  <c r="IM408" s="28"/>
      <c r="IN408" s="28"/>
      <c r="IO408" s="28"/>
      <c r="IP408" s="28"/>
      <c r="IQ408" s="28"/>
      <c r="IR408" s="28"/>
      <c r="IS408" s="28"/>
      <c r="IT408" s="28"/>
      <c r="IU408" s="28"/>
      <c r="IV408" s="28"/>
    </row>
    <row r="409" spans="1:256" s="4" customFormat="1" ht="19.5" customHeight="1" hidden="1">
      <c r="A409" s="16">
        <v>407</v>
      </c>
      <c r="B409" s="10" t="s">
        <v>1790</v>
      </c>
      <c r="C409" s="78"/>
      <c r="D409" s="10" t="s">
        <v>855</v>
      </c>
      <c r="E409" s="10" t="s">
        <v>106</v>
      </c>
      <c r="F409" s="10" t="s">
        <v>874</v>
      </c>
      <c r="G409" s="10" t="s">
        <v>875</v>
      </c>
      <c r="H409" s="18" t="s">
        <v>18</v>
      </c>
      <c r="I409" s="18" t="s">
        <v>1338</v>
      </c>
      <c r="J409" s="18" t="s">
        <v>1803</v>
      </c>
      <c r="K409" s="10">
        <v>51.2</v>
      </c>
      <c r="L409" s="10">
        <v>68.2</v>
      </c>
      <c r="M409" s="10">
        <f t="shared" si="113"/>
        <v>59.7</v>
      </c>
      <c r="N409" s="10">
        <v>10</v>
      </c>
      <c r="O409" s="10" t="s">
        <v>19</v>
      </c>
      <c r="P409" s="22">
        <f t="shared" si="114"/>
        <v>25.6</v>
      </c>
      <c r="Q409" s="26">
        <f t="shared" si="115"/>
        <v>34.1</v>
      </c>
      <c r="R409" s="27">
        <f t="shared" si="111"/>
        <v>59.7</v>
      </c>
      <c r="S409" s="27">
        <f t="shared" si="112"/>
        <v>0</v>
      </c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  <c r="IL409" s="28"/>
      <c r="IM409" s="28"/>
      <c r="IN409" s="28"/>
      <c r="IO409" s="28"/>
      <c r="IP409" s="28"/>
      <c r="IQ409" s="28"/>
      <c r="IR409" s="28"/>
      <c r="IS409" s="28"/>
      <c r="IT409" s="28"/>
      <c r="IU409" s="28"/>
      <c r="IV409" s="28"/>
    </row>
    <row r="410" spans="1:256" s="4" customFormat="1" ht="19.5" customHeight="1" hidden="1">
      <c r="A410" s="16">
        <v>408</v>
      </c>
      <c r="B410" s="10" t="s">
        <v>1790</v>
      </c>
      <c r="C410" s="78"/>
      <c r="D410" s="10" t="s">
        <v>855</v>
      </c>
      <c r="E410" s="10" t="s">
        <v>106</v>
      </c>
      <c r="F410" s="10" t="s">
        <v>884</v>
      </c>
      <c r="G410" s="10" t="s">
        <v>885</v>
      </c>
      <c r="H410" s="18" t="s">
        <v>18</v>
      </c>
      <c r="I410" s="18" t="s">
        <v>1344</v>
      </c>
      <c r="J410" s="18" t="s">
        <v>1804</v>
      </c>
      <c r="K410" s="10">
        <v>50.6</v>
      </c>
      <c r="L410" s="10">
        <v>0</v>
      </c>
      <c r="M410" s="10">
        <f t="shared" si="113"/>
        <v>25.3</v>
      </c>
      <c r="N410" s="10">
        <v>15</v>
      </c>
      <c r="O410" s="10" t="s">
        <v>19</v>
      </c>
      <c r="P410" s="22">
        <f t="shared" si="114"/>
        <v>25.3</v>
      </c>
      <c r="Q410" s="26">
        <f t="shared" si="115"/>
        <v>0</v>
      </c>
      <c r="R410" s="27">
        <f t="shared" si="111"/>
        <v>25.3</v>
      </c>
      <c r="S410" s="27">
        <f t="shared" si="112"/>
        <v>0</v>
      </c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 s="28"/>
      <c r="IR410" s="28"/>
      <c r="IS410" s="28"/>
      <c r="IT410" s="28"/>
      <c r="IU410" s="28"/>
      <c r="IV410" s="28"/>
    </row>
    <row r="411" spans="1:256" s="4" customFormat="1" ht="19.5" customHeight="1" hidden="1">
      <c r="A411" s="16">
        <v>409</v>
      </c>
      <c r="B411" s="10" t="s">
        <v>1790</v>
      </c>
      <c r="C411" s="78"/>
      <c r="D411" s="10" t="s">
        <v>855</v>
      </c>
      <c r="E411" s="10" t="s">
        <v>106</v>
      </c>
      <c r="F411" s="10" t="s">
        <v>886</v>
      </c>
      <c r="G411" s="10" t="s">
        <v>887</v>
      </c>
      <c r="H411" s="18" t="s">
        <v>18</v>
      </c>
      <c r="I411" s="18" t="s">
        <v>1344</v>
      </c>
      <c r="J411" s="18" t="s">
        <v>1805</v>
      </c>
      <c r="K411" s="10">
        <v>50.6</v>
      </c>
      <c r="L411" s="10">
        <v>0</v>
      </c>
      <c r="M411" s="10">
        <f t="shared" si="113"/>
        <v>25.3</v>
      </c>
      <c r="N411" s="10">
        <v>16</v>
      </c>
      <c r="O411" s="10" t="s">
        <v>19</v>
      </c>
      <c r="P411" s="22">
        <f t="shared" si="114"/>
        <v>25.3</v>
      </c>
      <c r="Q411" s="26">
        <f t="shared" si="115"/>
        <v>0</v>
      </c>
      <c r="R411" s="27">
        <f t="shared" si="111"/>
        <v>25.3</v>
      </c>
      <c r="S411" s="27">
        <f t="shared" si="112"/>
        <v>0</v>
      </c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 s="28"/>
      <c r="IL411" s="28"/>
      <c r="IM411" s="28"/>
      <c r="IN411" s="28"/>
      <c r="IO411" s="28"/>
      <c r="IP411" s="28"/>
      <c r="IQ411" s="28"/>
      <c r="IR411" s="28"/>
      <c r="IS411" s="28"/>
      <c r="IT411" s="28"/>
      <c r="IU411" s="28"/>
      <c r="IV411" s="28"/>
    </row>
    <row r="412" spans="1:256" s="4" customFormat="1" ht="19.5" customHeight="1" hidden="1">
      <c r="A412" s="16">
        <v>410</v>
      </c>
      <c r="B412" s="10" t="s">
        <v>1790</v>
      </c>
      <c r="C412" s="78"/>
      <c r="D412" s="10" t="s">
        <v>855</v>
      </c>
      <c r="E412" s="10" t="s">
        <v>106</v>
      </c>
      <c r="F412" s="10" t="s">
        <v>870</v>
      </c>
      <c r="G412" s="10" t="s">
        <v>871</v>
      </c>
      <c r="H412" s="18" t="s">
        <v>18</v>
      </c>
      <c r="I412" s="18" t="s">
        <v>1344</v>
      </c>
      <c r="J412" s="18" t="s">
        <v>1806</v>
      </c>
      <c r="K412" s="10">
        <v>50.6</v>
      </c>
      <c r="L412" s="10">
        <v>77</v>
      </c>
      <c r="M412" s="10">
        <f t="shared" si="113"/>
        <v>63.8</v>
      </c>
      <c r="N412" s="10">
        <v>8</v>
      </c>
      <c r="O412" s="10" t="s">
        <v>19</v>
      </c>
      <c r="P412" s="22">
        <f t="shared" si="114"/>
        <v>25.3</v>
      </c>
      <c r="Q412" s="26">
        <f t="shared" si="115"/>
        <v>38.5</v>
      </c>
      <c r="R412" s="27">
        <f t="shared" si="111"/>
        <v>63.8</v>
      </c>
      <c r="S412" s="27">
        <f t="shared" si="112"/>
        <v>0</v>
      </c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  <c r="IM412" s="28"/>
      <c r="IN412" s="28"/>
      <c r="IO412" s="28"/>
      <c r="IP412" s="28"/>
      <c r="IQ412" s="28"/>
      <c r="IR412" s="28"/>
      <c r="IS412" s="28"/>
      <c r="IT412" s="28"/>
      <c r="IU412" s="28"/>
      <c r="IV412" s="28"/>
    </row>
    <row r="413" spans="1:256" s="4" customFormat="1" ht="19.5" customHeight="1" hidden="1">
      <c r="A413" s="16">
        <v>411</v>
      </c>
      <c r="B413" s="10" t="s">
        <v>1790</v>
      </c>
      <c r="C413" s="78"/>
      <c r="D413" s="10" t="s">
        <v>855</v>
      </c>
      <c r="E413" s="10" t="s">
        <v>106</v>
      </c>
      <c r="F413" s="10" t="s">
        <v>888</v>
      </c>
      <c r="G413" s="10" t="s">
        <v>889</v>
      </c>
      <c r="H413" s="18" t="s">
        <v>18</v>
      </c>
      <c r="I413" s="18" t="s">
        <v>1338</v>
      </c>
      <c r="J413" s="18" t="s">
        <v>1807</v>
      </c>
      <c r="K413" s="10">
        <v>50.4</v>
      </c>
      <c r="L413" s="10">
        <v>0</v>
      </c>
      <c r="M413" s="10">
        <f t="shared" si="113"/>
        <v>25.2</v>
      </c>
      <c r="N413" s="10">
        <v>17</v>
      </c>
      <c r="O413" s="10" t="s">
        <v>19</v>
      </c>
      <c r="P413" s="22">
        <f t="shared" si="114"/>
        <v>25.2</v>
      </c>
      <c r="Q413" s="26">
        <f t="shared" si="115"/>
        <v>0</v>
      </c>
      <c r="R413" s="27">
        <f t="shared" si="111"/>
        <v>25.2</v>
      </c>
      <c r="S413" s="27">
        <f t="shared" si="112"/>
        <v>0</v>
      </c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  <c r="IQ413" s="28"/>
      <c r="IR413" s="28"/>
      <c r="IS413" s="28"/>
      <c r="IT413" s="28"/>
      <c r="IU413" s="28"/>
      <c r="IV413" s="28"/>
    </row>
    <row r="414" spans="1:256" s="4" customFormat="1" ht="19.5" customHeight="1" hidden="1">
      <c r="A414" s="16">
        <v>412</v>
      </c>
      <c r="B414" s="10" t="s">
        <v>1790</v>
      </c>
      <c r="C414" s="79"/>
      <c r="D414" s="10" t="s">
        <v>855</v>
      </c>
      <c r="E414" s="10" t="s">
        <v>106</v>
      </c>
      <c r="F414" s="10" t="s">
        <v>890</v>
      </c>
      <c r="G414" s="10" t="s">
        <v>891</v>
      </c>
      <c r="H414" s="18" t="s">
        <v>18</v>
      </c>
      <c r="I414" s="18" t="s">
        <v>1344</v>
      </c>
      <c r="J414" s="18" t="s">
        <v>1808</v>
      </c>
      <c r="K414" s="10">
        <v>49.8</v>
      </c>
      <c r="L414" s="10">
        <v>0</v>
      </c>
      <c r="M414" s="10">
        <f t="shared" si="113"/>
        <v>24.9</v>
      </c>
      <c r="N414" s="10">
        <v>18</v>
      </c>
      <c r="O414" s="10" t="s">
        <v>19</v>
      </c>
      <c r="P414" s="22">
        <f t="shared" si="114"/>
        <v>24.9</v>
      </c>
      <c r="Q414" s="26">
        <f t="shared" si="115"/>
        <v>0</v>
      </c>
      <c r="R414" s="27">
        <f t="shared" si="111"/>
        <v>24.9</v>
      </c>
      <c r="S414" s="27">
        <f t="shared" si="112"/>
        <v>0</v>
      </c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 s="28"/>
      <c r="IL414" s="28"/>
      <c r="IM414" s="28"/>
      <c r="IN414" s="28"/>
      <c r="IO414" s="28"/>
      <c r="IP414" s="28"/>
      <c r="IQ414" s="28"/>
      <c r="IR414" s="28"/>
      <c r="IS414" s="28"/>
      <c r="IT414" s="28"/>
      <c r="IU414" s="28"/>
      <c r="IV414" s="28"/>
    </row>
    <row r="415" spans="1:256" s="4" customFormat="1" ht="18" customHeight="1" hidden="1">
      <c r="A415" s="16">
        <v>413</v>
      </c>
      <c r="B415" s="10" t="s">
        <v>1790</v>
      </c>
      <c r="C415" s="77" t="s">
        <v>1809</v>
      </c>
      <c r="D415" s="10" t="s">
        <v>892</v>
      </c>
      <c r="E415" s="10" t="s">
        <v>106</v>
      </c>
      <c r="F415" s="10" t="s">
        <v>915</v>
      </c>
      <c r="G415" s="10" t="s">
        <v>916</v>
      </c>
      <c r="H415" s="18" t="s">
        <v>18</v>
      </c>
      <c r="I415" s="18" t="s">
        <v>1344</v>
      </c>
      <c r="J415" s="18" t="s">
        <v>1810</v>
      </c>
      <c r="K415" s="10">
        <v>77</v>
      </c>
      <c r="L415" s="10" t="s">
        <v>1407</v>
      </c>
      <c r="M415" s="10" t="e">
        <f t="shared" si="113"/>
        <v>#VALUE!</v>
      </c>
      <c r="N415" s="10" t="s">
        <v>1407</v>
      </c>
      <c r="O415" s="10" t="s">
        <v>19</v>
      </c>
      <c r="P415" s="22">
        <f t="shared" si="114"/>
        <v>38.5</v>
      </c>
      <c r="Q415" s="26" t="e">
        <f t="shared" si="115"/>
        <v>#VALUE!</v>
      </c>
      <c r="R415" s="27" t="e">
        <f t="shared" si="111"/>
        <v>#VALUE!</v>
      </c>
      <c r="S415" s="27" t="e">
        <f t="shared" si="112"/>
        <v>#VALUE!</v>
      </c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  <c r="IQ415" s="28"/>
      <c r="IR415" s="28"/>
      <c r="IS415" s="28"/>
      <c r="IT415" s="28"/>
      <c r="IU415" s="28"/>
      <c r="IV415" s="28"/>
    </row>
    <row r="416" spans="1:256" s="4" customFormat="1" ht="18" customHeight="1" hidden="1">
      <c r="A416" s="16">
        <v>414</v>
      </c>
      <c r="B416" s="10" t="s">
        <v>1790</v>
      </c>
      <c r="C416" s="78"/>
      <c r="D416" s="10" t="s">
        <v>892</v>
      </c>
      <c r="E416" s="10" t="s">
        <v>106</v>
      </c>
      <c r="F416" s="10" t="s">
        <v>897</v>
      </c>
      <c r="G416" s="10" t="s">
        <v>898</v>
      </c>
      <c r="H416" s="18" t="s">
        <v>18</v>
      </c>
      <c r="I416" s="18" t="s">
        <v>1344</v>
      </c>
      <c r="J416" s="18" t="s">
        <v>1811</v>
      </c>
      <c r="K416" s="10">
        <v>61.8</v>
      </c>
      <c r="L416" s="10">
        <v>72.4</v>
      </c>
      <c r="M416" s="10">
        <f t="shared" si="113"/>
        <v>67.1</v>
      </c>
      <c r="N416" s="24">
        <v>3</v>
      </c>
      <c r="O416" s="10" t="s">
        <v>19</v>
      </c>
      <c r="P416" s="22">
        <f t="shared" si="114"/>
        <v>30.9</v>
      </c>
      <c r="Q416" s="26">
        <f t="shared" si="115"/>
        <v>36.2</v>
      </c>
      <c r="R416" s="27">
        <f t="shared" si="111"/>
        <v>67.1</v>
      </c>
      <c r="S416" s="27">
        <f t="shared" si="112"/>
        <v>0</v>
      </c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 s="28"/>
      <c r="IL416" s="28"/>
      <c r="IM416" s="28"/>
      <c r="IN416" s="28"/>
      <c r="IO416" s="28"/>
      <c r="IP416" s="28"/>
      <c r="IQ416" s="28"/>
      <c r="IR416" s="28"/>
      <c r="IS416" s="28"/>
      <c r="IT416" s="28"/>
      <c r="IU416" s="28"/>
      <c r="IV416" s="28"/>
    </row>
    <row r="417" spans="1:256" s="4" customFormat="1" ht="18" customHeight="1" hidden="1">
      <c r="A417" s="16">
        <v>415</v>
      </c>
      <c r="B417" s="10" t="s">
        <v>1790</v>
      </c>
      <c r="C417" s="78"/>
      <c r="D417" s="10" t="s">
        <v>892</v>
      </c>
      <c r="E417" s="10" t="s">
        <v>106</v>
      </c>
      <c r="F417" s="10" t="s">
        <v>895</v>
      </c>
      <c r="G417" s="10" t="s">
        <v>896</v>
      </c>
      <c r="H417" s="18" t="s">
        <v>18</v>
      </c>
      <c r="I417" s="18" t="s">
        <v>1344</v>
      </c>
      <c r="J417" s="18" t="s">
        <v>1812</v>
      </c>
      <c r="K417" s="10">
        <v>60.2</v>
      </c>
      <c r="L417" s="10">
        <v>74.4</v>
      </c>
      <c r="M417" s="10">
        <f t="shared" si="113"/>
        <v>67.30000000000001</v>
      </c>
      <c r="N417" s="24">
        <v>2</v>
      </c>
      <c r="O417" s="10" t="s">
        <v>19</v>
      </c>
      <c r="P417" s="22">
        <f t="shared" si="114"/>
        <v>30.1</v>
      </c>
      <c r="Q417" s="26">
        <f t="shared" si="115"/>
        <v>37.2</v>
      </c>
      <c r="R417" s="27">
        <f t="shared" si="111"/>
        <v>67.30000000000001</v>
      </c>
      <c r="S417" s="27">
        <f t="shared" si="112"/>
        <v>0</v>
      </c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  <c r="IQ417" s="28"/>
      <c r="IR417" s="28"/>
      <c r="IS417" s="28"/>
      <c r="IT417" s="28"/>
      <c r="IU417" s="28"/>
      <c r="IV417" s="28"/>
    </row>
    <row r="418" spans="1:256" s="4" customFormat="1" ht="18" customHeight="1" hidden="1">
      <c r="A418" s="16">
        <v>416</v>
      </c>
      <c r="B418" s="10" t="s">
        <v>1790</v>
      </c>
      <c r="C418" s="78"/>
      <c r="D418" s="10" t="s">
        <v>892</v>
      </c>
      <c r="E418" s="10" t="s">
        <v>106</v>
      </c>
      <c r="F418" s="10" t="s">
        <v>893</v>
      </c>
      <c r="G418" s="10" t="s">
        <v>894</v>
      </c>
      <c r="H418" s="18" t="s">
        <v>18</v>
      </c>
      <c r="I418" s="18" t="s">
        <v>1344</v>
      </c>
      <c r="J418" s="18" t="s">
        <v>1813</v>
      </c>
      <c r="K418" s="10">
        <v>57</v>
      </c>
      <c r="L418" s="10">
        <v>78.6</v>
      </c>
      <c r="M418" s="10">
        <f t="shared" si="113"/>
        <v>67.8</v>
      </c>
      <c r="N418" s="24">
        <v>1</v>
      </c>
      <c r="O418" s="10" t="s">
        <v>19</v>
      </c>
      <c r="P418" s="22">
        <f t="shared" si="114"/>
        <v>28.5</v>
      </c>
      <c r="Q418" s="26">
        <f t="shared" si="115"/>
        <v>39.3</v>
      </c>
      <c r="R418" s="27">
        <f t="shared" si="111"/>
        <v>67.8</v>
      </c>
      <c r="S418" s="27">
        <f t="shared" si="112"/>
        <v>0</v>
      </c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 s="28"/>
      <c r="IR418" s="28"/>
      <c r="IS418" s="28"/>
      <c r="IT418" s="28"/>
      <c r="IU418" s="28"/>
      <c r="IV418" s="28"/>
    </row>
    <row r="419" spans="1:256" s="4" customFormat="1" ht="18" customHeight="1" hidden="1">
      <c r="A419" s="16">
        <v>417</v>
      </c>
      <c r="B419" s="10" t="s">
        <v>1790</v>
      </c>
      <c r="C419" s="78"/>
      <c r="D419" s="10" t="s">
        <v>892</v>
      </c>
      <c r="E419" s="10" t="s">
        <v>106</v>
      </c>
      <c r="F419" s="10" t="s">
        <v>909</v>
      </c>
      <c r="G419" s="10" t="s">
        <v>910</v>
      </c>
      <c r="H419" s="18" t="s">
        <v>18</v>
      </c>
      <c r="I419" s="18" t="s">
        <v>1338</v>
      </c>
      <c r="J419" s="18" t="s">
        <v>1814</v>
      </c>
      <c r="K419" s="10">
        <v>52.8</v>
      </c>
      <c r="L419" s="10">
        <v>73.8</v>
      </c>
      <c r="M419" s="10">
        <f t="shared" si="113"/>
        <v>63.3</v>
      </c>
      <c r="N419" s="24">
        <v>9</v>
      </c>
      <c r="O419" s="10" t="s">
        <v>19</v>
      </c>
      <c r="P419" s="22">
        <f t="shared" si="114"/>
        <v>26.4</v>
      </c>
      <c r="Q419" s="26">
        <f t="shared" si="115"/>
        <v>36.9</v>
      </c>
      <c r="R419" s="27">
        <f t="shared" si="111"/>
        <v>63.3</v>
      </c>
      <c r="S419" s="27">
        <f t="shared" si="112"/>
        <v>0</v>
      </c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 s="28"/>
      <c r="IL419" s="28"/>
      <c r="IM419" s="28"/>
      <c r="IN419" s="28"/>
      <c r="IO419" s="28"/>
      <c r="IP419" s="28"/>
      <c r="IQ419" s="28"/>
      <c r="IR419" s="28"/>
      <c r="IS419" s="28"/>
      <c r="IT419" s="28"/>
      <c r="IU419" s="28"/>
      <c r="IV419" s="28"/>
    </row>
    <row r="420" spans="1:256" s="4" customFormat="1" ht="18" customHeight="1" hidden="1">
      <c r="A420" s="16">
        <v>418</v>
      </c>
      <c r="B420" s="10" t="s">
        <v>1790</v>
      </c>
      <c r="C420" s="78"/>
      <c r="D420" s="10" t="s">
        <v>892</v>
      </c>
      <c r="E420" s="10" t="s">
        <v>106</v>
      </c>
      <c r="F420" s="10" t="s">
        <v>901</v>
      </c>
      <c r="G420" s="10" t="s">
        <v>902</v>
      </c>
      <c r="H420" s="18" t="s">
        <v>18</v>
      </c>
      <c r="I420" s="18" t="s">
        <v>1344</v>
      </c>
      <c r="J420" s="18" t="s">
        <v>1815</v>
      </c>
      <c r="K420" s="10">
        <v>52.2</v>
      </c>
      <c r="L420" s="10">
        <v>81.6</v>
      </c>
      <c r="M420" s="10">
        <f t="shared" si="113"/>
        <v>66.9</v>
      </c>
      <c r="N420" s="24">
        <v>5</v>
      </c>
      <c r="O420" s="10" t="s">
        <v>19</v>
      </c>
      <c r="P420" s="22">
        <f t="shared" si="114"/>
        <v>26.1</v>
      </c>
      <c r="Q420" s="26">
        <f t="shared" si="115"/>
        <v>40.8</v>
      </c>
      <c r="R420" s="27">
        <f t="shared" si="111"/>
        <v>66.9</v>
      </c>
      <c r="S420" s="27">
        <f t="shared" si="112"/>
        <v>0</v>
      </c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 s="28"/>
      <c r="IR420" s="28"/>
      <c r="IS420" s="28"/>
      <c r="IT420" s="28"/>
      <c r="IU420" s="28"/>
      <c r="IV420" s="28"/>
    </row>
    <row r="421" spans="1:256" s="4" customFormat="1" ht="18" customHeight="1" hidden="1">
      <c r="A421" s="16">
        <v>419</v>
      </c>
      <c r="B421" s="10" t="s">
        <v>1790</v>
      </c>
      <c r="C421" s="78"/>
      <c r="D421" s="10" t="s">
        <v>892</v>
      </c>
      <c r="E421" s="10" t="s">
        <v>106</v>
      </c>
      <c r="F421" s="10" t="s">
        <v>917</v>
      </c>
      <c r="G421" s="10" t="s">
        <v>918</v>
      </c>
      <c r="H421" s="18" t="s">
        <v>18</v>
      </c>
      <c r="I421" s="18" t="s">
        <v>1338</v>
      </c>
      <c r="J421" s="18" t="s">
        <v>1816</v>
      </c>
      <c r="K421" s="10">
        <v>52</v>
      </c>
      <c r="L421" s="10" t="s">
        <v>1407</v>
      </c>
      <c r="M421" s="10" t="e">
        <f t="shared" si="113"/>
        <v>#VALUE!</v>
      </c>
      <c r="N421" s="10" t="s">
        <v>1407</v>
      </c>
      <c r="O421" s="10" t="s">
        <v>19</v>
      </c>
      <c r="P421" s="22">
        <f t="shared" si="114"/>
        <v>26</v>
      </c>
      <c r="Q421" s="26" t="e">
        <f t="shared" si="115"/>
        <v>#VALUE!</v>
      </c>
      <c r="R421" s="27" t="e">
        <f t="shared" si="111"/>
        <v>#VALUE!</v>
      </c>
      <c r="S421" s="27" t="e">
        <f t="shared" si="112"/>
        <v>#VALUE!</v>
      </c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  <c r="IM421" s="28"/>
      <c r="IN421" s="28"/>
      <c r="IO421" s="28"/>
      <c r="IP421" s="28"/>
      <c r="IQ421" s="28"/>
      <c r="IR421" s="28"/>
      <c r="IS421" s="28"/>
      <c r="IT421" s="28"/>
      <c r="IU421" s="28"/>
      <c r="IV421" s="28"/>
    </row>
    <row r="422" spans="1:256" s="4" customFormat="1" ht="18" customHeight="1" hidden="1">
      <c r="A422" s="16">
        <v>420</v>
      </c>
      <c r="B422" s="10" t="s">
        <v>1790</v>
      </c>
      <c r="C422" s="78"/>
      <c r="D422" s="10" t="s">
        <v>892</v>
      </c>
      <c r="E422" s="10" t="s">
        <v>106</v>
      </c>
      <c r="F422" s="10" t="s">
        <v>899</v>
      </c>
      <c r="G422" s="10" t="s">
        <v>900</v>
      </c>
      <c r="H422" s="18" t="s">
        <v>18</v>
      </c>
      <c r="I422" s="18" t="s">
        <v>1371</v>
      </c>
      <c r="J422" s="18" t="s">
        <v>1817</v>
      </c>
      <c r="K422" s="10">
        <v>51.2</v>
      </c>
      <c r="L422" s="10">
        <v>82.8</v>
      </c>
      <c r="M422" s="10">
        <f t="shared" si="113"/>
        <v>67</v>
      </c>
      <c r="N422" s="24">
        <v>4</v>
      </c>
      <c r="O422" s="10" t="s">
        <v>19</v>
      </c>
      <c r="P422" s="22">
        <f t="shared" si="114"/>
        <v>25.6</v>
      </c>
      <c r="Q422" s="26">
        <f t="shared" si="115"/>
        <v>41.4</v>
      </c>
      <c r="R422" s="27">
        <f t="shared" si="111"/>
        <v>67</v>
      </c>
      <c r="S422" s="27">
        <f t="shared" si="112"/>
        <v>0</v>
      </c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  <c r="IQ422" s="28"/>
      <c r="IR422" s="28"/>
      <c r="IS422" s="28"/>
      <c r="IT422" s="28"/>
      <c r="IU422" s="28"/>
      <c r="IV422" s="28"/>
    </row>
    <row r="423" spans="1:256" s="4" customFormat="1" ht="18" customHeight="1" hidden="1">
      <c r="A423" s="16">
        <v>421</v>
      </c>
      <c r="B423" s="10" t="s">
        <v>1790</v>
      </c>
      <c r="C423" s="78"/>
      <c r="D423" s="10" t="s">
        <v>892</v>
      </c>
      <c r="E423" s="10" t="s">
        <v>106</v>
      </c>
      <c r="F423" s="10" t="s">
        <v>907</v>
      </c>
      <c r="G423" s="10" t="s">
        <v>908</v>
      </c>
      <c r="H423" s="18" t="s">
        <v>18</v>
      </c>
      <c r="I423" s="18" t="s">
        <v>1344</v>
      </c>
      <c r="J423" s="18" t="s">
        <v>1818</v>
      </c>
      <c r="K423" s="10">
        <v>49.8</v>
      </c>
      <c r="L423" s="10">
        <v>77</v>
      </c>
      <c r="M423" s="10">
        <f t="shared" si="113"/>
        <v>63.4</v>
      </c>
      <c r="N423" s="24">
        <v>8</v>
      </c>
      <c r="O423" s="10" t="s">
        <v>19</v>
      </c>
      <c r="P423" s="22">
        <f t="shared" si="114"/>
        <v>24.9</v>
      </c>
      <c r="Q423" s="26">
        <f t="shared" si="115"/>
        <v>38.5</v>
      </c>
      <c r="R423" s="27">
        <f t="shared" si="111"/>
        <v>63.4</v>
      </c>
      <c r="S423" s="27">
        <f t="shared" si="112"/>
        <v>0</v>
      </c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 s="28"/>
      <c r="IL423" s="28"/>
      <c r="IM423" s="28"/>
      <c r="IN423" s="28"/>
      <c r="IO423" s="28"/>
      <c r="IP423" s="28"/>
      <c r="IQ423" s="28"/>
      <c r="IR423" s="28"/>
      <c r="IS423" s="28"/>
      <c r="IT423" s="28"/>
      <c r="IU423" s="28"/>
      <c r="IV423" s="28"/>
    </row>
    <row r="424" spans="1:256" s="4" customFormat="1" ht="18" customHeight="1" hidden="1">
      <c r="A424" s="16">
        <v>422</v>
      </c>
      <c r="B424" s="10" t="s">
        <v>1790</v>
      </c>
      <c r="C424" s="78"/>
      <c r="D424" s="10" t="s">
        <v>892</v>
      </c>
      <c r="E424" s="10" t="s">
        <v>106</v>
      </c>
      <c r="F424" s="10" t="s">
        <v>903</v>
      </c>
      <c r="G424" s="10" t="s">
        <v>904</v>
      </c>
      <c r="H424" s="18" t="s">
        <v>18</v>
      </c>
      <c r="I424" s="18" t="s">
        <v>1338</v>
      </c>
      <c r="J424" s="18" t="s">
        <v>1819</v>
      </c>
      <c r="K424" s="10">
        <v>49.6</v>
      </c>
      <c r="L424" s="10">
        <v>83.2</v>
      </c>
      <c r="M424" s="10">
        <f t="shared" si="113"/>
        <v>66.4</v>
      </c>
      <c r="N424" s="24">
        <v>6</v>
      </c>
      <c r="O424" s="10" t="s">
        <v>19</v>
      </c>
      <c r="P424" s="22">
        <f t="shared" si="114"/>
        <v>24.8</v>
      </c>
      <c r="Q424" s="26">
        <f t="shared" si="115"/>
        <v>41.6</v>
      </c>
      <c r="R424" s="27">
        <f t="shared" si="111"/>
        <v>66.4</v>
      </c>
      <c r="S424" s="27">
        <f t="shared" si="112"/>
        <v>0</v>
      </c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 s="28"/>
      <c r="IL424" s="28"/>
      <c r="IM424" s="28"/>
      <c r="IN424" s="28"/>
      <c r="IO424" s="28"/>
      <c r="IP424" s="28"/>
      <c r="IQ424" s="28"/>
      <c r="IR424" s="28"/>
      <c r="IS424" s="28"/>
      <c r="IT424" s="28"/>
      <c r="IU424" s="28"/>
      <c r="IV424" s="28"/>
    </row>
    <row r="425" spans="1:256" s="4" customFormat="1" ht="18" customHeight="1" hidden="1">
      <c r="A425" s="16">
        <v>423</v>
      </c>
      <c r="B425" s="10" t="s">
        <v>1790</v>
      </c>
      <c r="C425" s="78"/>
      <c r="D425" s="10" t="s">
        <v>892</v>
      </c>
      <c r="E425" s="10" t="s">
        <v>106</v>
      </c>
      <c r="F425" s="10" t="s">
        <v>919</v>
      </c>
      <c r="G425" s="10" t="s">
        <v>920</v>
      </c>
      <c r="H425" s="18" t="s">
        <v>18</v>
      </c>
      <c r="I425" s="18" t="s">
        <v>1579</v>
      </c>
      <c r="J425" s="18" t="s">
        <v>1820</v>
      </c>
      <c r="K425" s="10">
        <v>49</v>
      </c>
      <c r="L425" s="10" t="s">
        <v>1407</v>
      </c>
      <c r="M425" s="10" t="e">
        <f t="shared" si="113"/>
        <v>#VALUE!</v>
      </c>
      <c r="N425" s="10" t="s">
        <v>1407</v>
      </c>
      <c r="O425" s="10" t="s">
        <v>19</v>
      </c>
      <c r="P425" s="22">
        <f t="shared" si="114"/>
        <v>24.5</v>
      </c>
      <c r="Q425" s="26" t="e">
        <f t="shared" si="115"/>
        <v>#VALUE!</v>
      </c>
      <c r="R425" s="27" t="e">
        <f t="shared" si="111"/>
        <v>#VALUE!</v>
      </c>
      <c r="S425" s="27" t="e">
        <f t="shared" si="112"/>
        <v>#VALUE!</v>
      </c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  <c r="IU425" s="28"/>
      <c r="IV425" s="28"/>
    </row>
    <row r="426" spans="1:256" s="4" customFormat="1" ht="18" customHeight="1" hidden="1">
      <c r="A426" s="16">
        <v>424</v>
      </c>
      <c r="B426" s="10" t="s">
        <v>1790</v>
      </c>
      <c r="C426" s="78"/>
      <c r="D426" s="10" t="s">
        <v>892</v>
      </c>
      <c r="E426" s="10" t="s">
        <v>106</v>
      </c>
      <c r="F426" s="10" t="s">
        <v>921</v>
      </c>
      <c r="G426" s="10" t="s">
        <v>922</v>
      </c>
      <c r="H426" s="18" t="s">
        <v>18</v>
      </c>
      <c r="I426" s="18" t="s">
        <v>1344</v>
      </c>
      <c r="J426" s="18" t="s">
        <v>1821</v>
      </c>
      <c r="K426" s="10">
        <v>49</v>
      </c>
      <c r="L426" s="10" t="s">
        <v>1407</v>
      </c>
      <c r="M426" s="10" t="e">
        <f t="shared" si="113"/>
        <v>#VALUE!</v>
      </c>
      <c r="N426" s="10" t="s">
        <v>1407</v>
      </c>
      <c r="O426" s="10" t="s">
        <v>19</v>
      </c>
      <c r="P426" s="22">
        <f t="shared" si="114"/>
        <v>24.5</v>
      </c>
      <c r="Q426" s="26" t="e">
        <f t="shared" si="115"/>
        <v>#VALUE!</v>
      </c>
      <c r="R426" s="27" t="e">
        <f t="shared" si="111"/>
        <v>#VALUE!</v>
      </c>
      <c r="S426" s="27" t="e">
        <f t="shared" si="112"/>
        <v>#VALUE!</v>
      </c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  <c r="IU426" s="28"/>
      <c r="IV426" s="28"/>
    </row>
    <row r="427" spans="1:256" s="4" customFormat="1" ht="18" customHeight="1" hidden="1">
      <c r="A427" s="16">
        <v>425</v>
      </c>
      <c r="B427" s="10" t="s">
        <v>1790</v>
      </c>
      <c r="C427" s="78"/>
      <c r="D427" s="10" t="s">
        <v>892</v>
      </c>
      <c r="E427" s="10" t="s">
        <v>106</v>
      </c>
      <c r="F427" s="10" t="s">
        <v>923</v>
      </c>
      <c r="G427" s="10" t="s">
        <v>924</v>
      </c>
      <c r="H427" s="18" t="s">
        <v>18</v>
      </c>
      <c r="I427" s="18" t="s">
        <v>1344</v>
      </c>
      <c r="J427" s="18" t="s">
        <v>1822</v>
      </c>
      <c r="K427" s="10">
        <v>49</v>
      </c>
      <c r="L427" s="10" t="s">
        <v>1407</v>
      </c>
      <c r="M427" s="10" t="e">
        <f t="shared" si="113"/>
        <v>#VALUE!</v>
      </c>
      <c r="N427" s="10" t="s">
        <v>1407</v>
      </c>
      <c r="O427" s="10" t="s">
        <v>19</v>
      </c>
      <c r="P427" s="22">
        <f t="shared" si="114"/>
        <v>24.5</v>
      </c>
      <c r="Q427" s="26" t="e">
        <f t="shared" si="115"/>
        <v>#VALUE!</v>
      </c>
      <c r="R427" s="27" t="e">
        <f t="shared" si="111"/>
        <v>#VALUE!</v>
      </c>
      <c r="S427" s="27" t="e">
        <f t="shared" si="112"/>
        <v>#VALUE!</v>
      </c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 s="28"/>
      <c r="IL427" s="28"/>
      <c r="IM427" s="28"/>
      <c r="IN427" s="28"/>
      <c r="IO427" s="28"/>
      <c r="IP427" s="28"/>
      <c r="IQ427" s="28"/>
      <c r="IR427" s="28"/>
      <c r="IS427" s="28"/>
      <c r="IT427" s="28"/>
      <c r="IU427" s="28"/>
      <c r="IV427" s="28"/>
    </row>
    <row r="428" spans="1:256" s="4" customFormat="1" ht="18" customHeight="1" hidden="1">
      <c r="A428" s="16">
        <v>426</v>
      </c>
      <c r="B428" s="10" t="s">
        <v>1790</v>
      </c>
      <c r="C428" s="78"/>
      <c r="D428" s="10" t="s">
        <v>892</v>
      </c>
      <c r="E428" s="10" t="s">
        <v>106</v>
      </c>
      <c r="F428" s="10" t="s">
        <v>925</v>
      </c>
      <c r="G428" s="10" t="s">
        <v>926</v>
      </c>
      <c r="H428" s="18" t="s">
        <v>18</v>
      </c>
      <c r="I428" s="18" t="s">
        <v>1344</v>
      </c>
      <c r="J428" s="18" t="s">
        <v>1823</v>
      </c>
      <c r="K428" s="10">
        <v>48.2</v>
      </c>
      <c r="L428" s="10" t="s">
        <v>1407</v>
      </c>
      <c r="M428" s="10" t="e">
        <f t="shared" si="113"/>
        <v>#VALUE!</v>
      </c>
      <c r="N428" s="10" t="s">
        <v>1407</v>
      </c>
      <c r="O428" s="10" t="s">
        <v>19</v>
      </c>
      <c r="P428" s="22">
        <f t="shared" si="114"/>
        <v>24.1</v>
      </c>
      <c r="Q428" s="26" t="e">
        <f t="shared" si="115"/>
        <v>#VALUE!</v>
      </c>
      <c r="R428" s="27" t="e">
        <f t="shared" si="111"/>
        <v>#VALUE!</v>
      </c>
      <c r="S428" s="27" t="e">
        <f t="shared" si="112"/>
        <v>#VALUE!</v>
      </c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  <c r="IQ428" s="28"/>
      <c r="IR428" s="28"/>
      <c r="IS428" s="28"/>
      <c r="IT428" s="28"/>
      <c r="IU428" s="28"/>
      <c r="IV428" s="28"/>
    </row>
    <row r="429" spans="1:256" s="4" customFormat="1" ht="18" customHeight="1" hidden="1">
      <c r="A429" s="16">
        <v>427</v>
      </c>
      <c r="B429" s="10" t="s">
        <v>1790</v>
      </c>
      <c r="C429" s="78"/>
      <c r="D429" s="10" t="s">
        <v>892</v>
      </c>
      <c r="E429" s="10" t="s">
        <v>106</v>
      </c>
      <c r="F429" s="10" t="s">
        <v>913</v>
      </c>
      <c r="G429" s="10" t="s">
        <v>914</v>
      </c>
      <c r="H429" s="18" t="s">
        <v>18</v>
      </c>
      <c r="I429" s="18" t="s">
        <v>1344</v>
      </c>
      <c r="J429" s="18" t="s">
        <v>1824</v>
      </c>
      <c r="K429" s="10">
        <v>47.4</v>
      </c>
      <c r="L429" s="10">
        <v>78.4</v>
      </c>
      <c r="M429" s="10">
        <f t="shared" si="113"/>
        <v>62.900000000000006</v>
      </c>
      <c r="N429" s="24">
        <v>11</v>
      </c>
      <c r="O429" s="10" t="s">
        <v>19</v>
      </c>
      <c r="P429" s="22">
        <f t="shared" si="114"/>
        <v>23.7</v>
      </c>
      <c r="Q429" s="26">
        <f t="shared" si="115"/>
        <v>39.2</v>
      </c>
      <c r="R429" s="27">
        <f t="shared" si="111"/>
        <v>62.900000000000006</v>
      </c>
      <c r="S429" s="27">
        <f t="shared" si="112"/>
        <v>0</v>
      </c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  <c r="IQ429" s="28"/>
      <c r="IR429" s="28"/>
      <c r="IS429" s="28"/>
      <c r="IT429" s="28"/>
      <c r="IU429" s="28"/>
      <c r="IV429" s="28"/>
    </row>
    <row r="430" spans="1:256" s="4" customFormat="1" ht="18" customHeight="1" hidden="1">
      <c r="A430" s="16">
        <v>428</v>
      </c>
      <c r="B430" s="10" t="s">
        <v>1790</v>
      </c>
      <c r="C430" s="78"/>
      <c r="D430" s="10" t="s">
        <v>892</v>
      </c>
      <c r="E430" s="10" t="s">
        <v>106</v>
      </c>
      <c r="F430" s="10" t="s">
        <v>905</v>
      </c>
      <c r="G430" s="10" t="s">
        <v>906</v>
      </c>
      <c r="H430" s="18" t="s">
        <v>18</v>
      </c>
      <c r="I430" s="18" t="s">
        <v>1344</v>
      </c>
      <c r="J430" s="18" t="s">
        <v>1825</v>
      </c>
      <c r="K430" s="10">
        <v>47.4</v>
      </c>
      <c r="L430" s="10">
        <v>80.8</v>
      </c>
      <c r="M430" s="10">
        <f t="shared" si="113"/>
        <v>64.1</v>
      </c>
      <c r="N430" s="24">
        <v>7</v>
      </c>
      <c r="O430" s="10" t="s">
        <v>19</v>
      </c>
      <c r="P430" s="22">
        <f t="shared" si="114"/>
        <v>23.7</v>
      </c>
      <c r="Q430" s="26">
        <f t="shared" si="115"/>
        <v>40.4</v>
      </c>
      <c r="R430" s="27">
        <f t="shared" si="111"/>
        <v>64.1</v>
      </c>
      <c r="S430" s="27">
        <f t="shared" si="112"/>
        <v>0</v>
      </c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  <c r="IQ430" s="28"/>
      <c r="IR430" s="28"/>
      <c r="IS430" s="28"/>
      <c r="IT430" s="28"/>
      <c r="IU430" s="28"/>
      <c r="IV430" s="28"/>
    </row>
    <row r="431" spans="1:256" s="4" customFormat="1" ht="18" customHeight="1" hidden="1">
      <c r="A431" s="16">
        <v>429</v>
      </c>
      <c r="B431" s="10" t="s">
        <v>1790</v>
      </c>
      <c r="C431" s="78"/>
      <c r="D431" s="10" t="s">
        <v>892</v>
      </c>
      <c r="E431" s="10" t="s">
        <v>106</v>
      </c>
      <c r="F431" s="10" t="s">
        <v>911</v>
      </c>
      <c r="G431" s="10" t="s">
        <v>912</v>
      </c>
      <c r="H431" s="18" t="s">
        <v>18</v>
      </c>
      <c r="I431" s="18" t="s">
        <v>1344</v>
      </c>
      <c r="J431" s="18" t="s">
        <v>1826</v>
      </c>
      <c r="K431" s="10">
        <v>47.4</v>
      </c>
      <c r="L431" s="10">
        <v>79.2</v>
      </c>
      <c r="M431" s="10">
        <f t="shared" si="113"/>
        <v>63.3</v>
      </c>
      <c r="N431" s="24">
        <v>10</v>
      </c>
      <c r="O431" s="10" t="s">
        <v>19</v>
      </c>
      <c r="P431" s="22">
        <f t="shared" si="114"/>
        <v>23.7</v>
      </c>
      <c r="Q431" s="26">
        <f t="shared" si="115"/>
        <v>39.6</v>
      </c>
      <c r="R431" s="27">
        <f t="shared" si="111"/>
        <v>63.3</v>
      </c>
      <c r="S431" s="27">
        <f t="shared" si="112"/>
        <v>0</v>
      </c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 s="28"/>
      <c r="IR431" s="28"/>
      <c r="IS431" s="28"/>
      <c r="IT431" s="28"/>
      <c r="IU431" s="28"/>
      <c r="IV431" s="28"/>
    </row>
    <row r="432" spans="1:256" s="4" customFormat="1" ht="18" customHeight="1" hidden="1">
      <c r="A432" s="16">
        <v>430</v>
      </c>
      <c r="B432" s="10" t="s">
        <v>1827</v>
      </c>
      <c r="C432" s="78"/>
      <c r="D432" s="10" t="s">
        <v>927</v>
      </c>
      <c r="E432" s="10" t="s">
        <v>106</v>
      </c>
      <c r="F432" s="10" t="s">
        <v>944</v>
      </c>
      <c r="G432" s="10" t="s">
        <v>945</v>
      </c>
      <c r="H432" s="18" t="s">
        <v>22</v>
      </c>
      <c r="I432" s="18" t="s">
        <v>1338</v>
      </c>
      <c r="J432" s="18" t="s">
        <v>1828</v>
      </c>
      <c r="K432" s="10">
        <v>52.8</v>
      </c>
      <c r="L432" s="10" t="s">
        <v>1407</v>
      </c>
      <c r="M432" s="10" t="e">
        <f t="shared" si="113"/>
        <v>#VALUE!</v>
      </c>
      <c r="N432" s="10" t="s">
        <v>1407</v>
      </c>
      <c r="O432" s="10" t="s">
        <v>19</v>
      </c>
      <c r="P432" s="22">
        <f t="shared" si="114"/>
        <v>26.4</v>
      </c>
      <c r="Q432" s="26" t="e">
        <f t="shared" si="115"/>
        <v>#VALUE!</v>
      </c>
      <c r="R432" s="27" t="e">
        <f t="shared" si="111"/>
        <v>#VALUE!</v>
      </c>
      <c r="S432" s="27" t="e">
        <f t="shared" si="112"/>
        <v>#VALUE!</v>
      </c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  <c r="IU432" s="28"/>
      <c r="IV432" s="28"/>
    </row>
    <row r="433" spans="1:256" s="4" customFormat="1" ht="18" customHeight="1" hidden="1">
      <c r="A433" s="16">
        <v>431</v>
      </c>
      <c r="B433" s="10" t="s">
        <v>1827</v>
      </c>
      <c r="C433" s="78"/>
      <c r="D433" s="10" t="s">
        <v>927</v>
      </c>
      <c r="E433" s="10" t="s">
        <v>106</v>
      </c>
      <c r="F433" s="10" t="s">
        <v>928</v>
      </c>
      <c r="G433" s="10" t="s">
        <v>929</v>
      </c>
      <c r="H433" s="18" t="s">
        <v>22</v>
      </c>
      <c r="I433" s="18" t="s">
        <v>1344</v>
      </c>
      <c r="J433" s="18" t="s">
        <v>1829</v>
      </c>
      <c r="K433" s="10">
        <v>51.4</v>
      </c>
      <c r="L433" s="10">
        <v>77.2</v>
      </c>
      <c r="M433" s="10">
        <f t="shared" si="113"/>
        <v>64.3</v>
      </c>
      <c r="N433" s="24">
        <v>1</v>
      </c>
      <c r="O433" s="10" t="s">
        <v>19</v>
      </c>
      <c r="P433" s="22">
        <f t="shared" si="114"/>
        <v>25.7</v>
      </c>
      <c r="Q433" s="26">
        <f t="shared" si="115"/>
        <v>38.6</v>
      </c>
      <c r="R433" s="27">
        <f t="shared" si="111"/>
        <v>64.3</v>
      </c>
      <c r="S433" s="27">
        <f t="shared" si="112"/>
        <v>0</v>
      </c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  <c r="IQ433" s="28"/>
      <c r="IR433" s="28"/>
      <c r="IS433" s="28"/>
      <c r="IT433" s="28"/>
      <c r="IU433" s="28"/>
      <c r="IV433" s="28"/>
    </row>
    <row r="434" spans="1:256" s="4" customFormat="1" ht="18" customHeight="1" hidden="1">
      <c r="A434" s="16">
        <v>432</v>
      </c>
      <c r="B434" s="10" t="s">
        <v>1827</v>
      </c>
      <c r="C434" s="78"/>
      <c r="D434" s="10" t="s">
        <v>927</v>
      </c>
      <c r="E434" s="10" t="s">
        <v>106</v>
      </c>
      <c r="F434" s="10" t="s">
        <v>930</v>
      </c>
      <c r="G434" s="10" t="s">
        <v>931</v>
      </c>
      <c r="H434" s="18" t="s">
        <v>22</v>
      </c>
      <c r="I434" s="18" t="s">
        <v>1371</v>
      </c>
      <c r="J434" s="18" t="s">
        <v>1830</v>
      </c>
      <c r="K434" s="10">
        <v>49.6</v>
      </c>
      <c r="L434" s="10">
        <v>78.8</v>
      </c>
      <c r="M434" s="10">
        <f t="shared" si="113"/>
        <v>64.2</v>
      </c>
      <c r="N434" s="24">
        <v>2</v>
      </c>
      <c r="O434" s="10" t="s">
        <v>19</v>
      </c>
      <c r="P434" s="22">
        <f t="shared" si="114"/>
        <v>24.8</v>
      </c>
      <c r="Q434" s="26">
        <f t="shared" si="115"/>
        <v>39.4</v>
      </c>
      <c r="R434" s="27">
        <f t="shared" si="111"/>
        <v>64.2</v>
      </c>
      <c r="S434" s="27">
        <f t="shared" si="112"/>
        <v>0</v>
      </c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 s="28"/>
      <c r="IR434" s="28"/>
      <c r="IS434" s="28"/>
      <c r="IT434" s="28"/>
      <c r="IU434" s="28"/>
      <c r="IV434" s="28"/>
    </row>
    <row r="435" spans="1:256" s="4" customFormat="1" ht="18" customHeight="1" hidden="1">
      <c r="A435" s="16">
        <v>433</v>
      </c>
      <c r="B435" s="10" t="s">
        <v>1827</v>
      </c>
      <c r="C435" s="78"/>
      <c r="D435" s="10" t="s">
        <v>927</v>
      </c>
      <c r="E435" s="10" t="s">
        <v>106</v>
      </c>
      <c r="F435" s="10" t="s">
        <v>946</v>
      </c>
      <c r="G435" s="10" t="s">
        <v>947</v>
      </c>
      <c r="H435" s="18" t="s">
        <v>22</v>
      </c>
      <c r="I435" s="18" t="s">
        <v>1338</v>
      </c>
      <c r="J435" s="18" t="s">
        <v>1831</v>
      </c>
      <c r="K435" s="10">
        <v>48.8</v>
      </c>
      <c r="L435" s="10" t="s">
        <v>1407</v>
      </c>
      <c r="M435" s="10" t="e">
        <f t="shared" si="113"/>
        <v>#VALUE!</v>
      </c>
      <c r="N435" s="10" t="s">
        <v>1407</v>
      </c>
      <c r="O435" s="10" t="s">
        <v>19</v>
      </c>
      <c r="P435" s="22">
        <f t="shared" si="114"/>
        <v>24.4</v>
      </c>
      <c r="Q435" s="26" t="e">
        <f t="shared" si="115"/>
        <v>#VALUE!</v>
      </c>
      <c r="R435" s="27" t="e">
        <f t="shared" si="111"/>
        <v>#VALUE!</v>
      </c>
      <c r="S435" s="27" t="e">
        <f t="shared" si="112"/>
        <v>#VALUE!</v>
      </c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  <c r="IV435" s="28"/>
    </row>
    <row r="436" spans="1:256" s="4" customFormat="1" ht="18" customHeight="1" hidden="1">
      <c r="A436" s="16">
        <v>434</v>
      </c>
      <c r="B436" s="10" t="s">
        <v>1827</v>
      </c>
      <c r="C436" s="78"/>
      <c r="D436" s="10" t="s">
        <v>927</v>
      </c>
      <c r="E436" s="10" t="s">
        <v>106</v>
      </c>
      <c r="F436" s="10" t="s">
        <v>936</v>
      </c>
      <c r="G436" s="10" t="s">
        <v>937</v>
      </c>
      <c r="H436" s="18" t="s">
        <v>22</v>
      </c>
      <c r="I436" s="18" t="s">
        <v>1338</v>
      </c>
      <c r="J436" s="18" t="s">
        <v>1832</v>
      </c>
      <c r="K436" s="10">
        <v>45.8</v>
      </c>
      <c r="L436" s="10">
        <v>74</v>
      </c>
      <c r="M436" s="10">
        <f t="shared" si="113"/>
        <v>59.9</v>
      </c>
      <c r="N436" s="24">
        <v>5</v>
      </c>
      <c r="O436" s="10" t="s">
        <v>19</v>
      </c>
      <c r="P436" s="22">
        <f t="shared" si="114"/>
        <v>22.9</v>
      </c>
      <c r="Q436" s="26">
        <f t="shared" si="115"/>
        <v>37</v>
      </c>
      <c r="R436" s="27">
        <f t="shared" si="111"/>
        <v>59.9</v>
      </c>
      <c r="S436" s="27">
        <f t="shared" si="112"/>
        <v>0</v>
      </c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  <c r="IU436" s="28"/>
      <c r="IV436" s="28"/>
    </row>
    <row r="437" spans="1:256" s="4" customFormat="1" ht="18" customHeight="1" hidden="1">
      <c r="A437" s="16">
        <v>435</v>
      </c>
      <c r="B437" s="10" t="s">
        <v>1827</v>
      </c>
      <c r="C437" s="78"/>
      <c r="D437" s="10" t="s">
        <v>927</v>
      </c>
      <c r="E437" s="10" t="s">
        <v>106</v>
      </c>
      <c r="F437" s="10" t="s">
        <v>942</v>
      </c>
      <c r="G437" s="10" t="s">
        <v>943</v>
      </c>
      <c r="H437" s="18" t="s">
        <v>22</v>
      </c>
      <c r="I437" s="18" t="s">
        <v>1344</v>
      </c>
      <c r="J437" s="18" t="s">
        <v>1833</v>
      </c>
      <c r="K437" s="10">
        <v>45</v>
      </c>
      <c r="L437" s="10">
        <v>69.6</v>
      </c>
      <c r="M437" s="10">
        <f t="shared" si="113"/>
        <v>57.3</v>
      </c>
      <c r="N437" s="24">
        <v>8</v>
      </c>
      <c r="O437" s="10" t="s">
        <v>19</v>
      </c>
      <c r="P437" s="22">
        <f t="shared" si="114"/>
        <v>22.5</v>
      </c>
      <c r="Q437" s="26">
        <f t="shared" si="115"/>
        <v>34.8</v>
      </c>
      <c r="R437" s="27">
        <f t="shared" si="111"/>
        <v>57.3</v>
      </c>
      <c r="S437" s="27">
        <f t="shared" si="112"/>
        <v>0</v>
      </c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 s="28"/>
      <c r="IL437" s="28"/>
      <c r="IM437" s="28"/>
      <c r="IN437" s="28"/>
      <c r="IO437" s="28"/>
      <c r="IP437" s="28"/>
      <c r="IQ437" s="28"/>
      <c r="IR437" s="28"/>
      <c r="IS437" s="28"/>
      <c r="IT437" s="28"/>
      <c r="IU437" s="28"/>
      <c r="IV437" s="28"/>
    </row>
    <row r="438" spans="1:256" s="4" customFormat="1" ht="18" customHeight="1" hidden="1">
      <c r="A438" s="16">
        <v>436</v>
      </c>
      <c r="B438" s="10" t="s">
        <v>1827</v>
      </c>
      <c r="C438" s="78"/>
      <c r="D438" s="10" t="s">
        <v>927</v>
      </c>
      <c r="E438" s="10" t="s">
        <v>106</v>
      </c>
      <c r="F438" s="10" t="s">
        <v>934</v>
      </c>
      <c r="G438" s="10" t="s">
        <v>935</v>
      </c>
      <c r="H438" s="18" t="s">
        <v>22</v>
      </c>
      <c r="I438" s="18" t="s">
        <v>1338</v>
      </c>
      <c r="J438" s="18" t="s">
        <v>1834</v>
      </c>
      <c r="K438" s="10">
        <v>43.2</v>
      </c>
      <c r="L438" s="10">
        <v>78</v>
      </c>
      <c r="M438" s="10">
        <f t="shared" si="113"/>
        <v>60.6</v>
      </c>
      <c r="N438" s="24">
        <v>4</v>
      </c>
      <c r="O438" s="10" t="s">
        <v>19</v>
      </c>
      <c r="P438" s="22">
        <f t="shared" si="114"/>
        <v>21.6</v>
      </c>
      <c r="Q438" s="26">
        <f t="shared" si="115"/>
        <v>39</v>
      </c>
      <c r="R438" s="27">
        <f t="shared" si="111"/>
        <v>60.6</v>
      </c>
      <c r="S438" s="27">
        <f t="shared" si="112"/>
        <v>0</v>
      </c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  <c r="IQ438" s="28"/>
      <c r="IR438" s="28"/>
      <c r="IS438" s="28"/>
      <c r="IT438" s="28"/>
      <c r="IU438" s="28"/>
      <c r="IV438" s="28"/>
    </row>
    <row r="439" spans="1:256" s="4" customFormat="1" ht="18" customHeight="1" hidden="1">
      <c r="A439" s="16">
        <v>437</v>
      </c>
      <c r="B439" s="10" t="s">
        <v>1827</v>
      </c>
      <c r="C439" s="78"/>
      <c r="D439" s="10" t="s">
        <v>927</v>
      </c>
      <c r="E439" s="10" t="s">
        <v>106</v>
      </c>
      <c r="F439" s="10" t="s">
        <v>932</v>
      </c>
      <c r="G439" s="10" t="s">
        <v>933</v>
      </c>
      <c r="H439" s="18" t="s">
        <v>22</v>
      </c>
      <c r="I439" s="18" t="s">
        <v>1338</v>
      </c>
      <c r="J439" s="18" t="s">
        <v>1835</v>
      </c>
      <c r="K439" s="10">
        <v>43.2</v>
      </c>
      <c r="L439" s="10">
        <v>79.2</v>
      </c>
      <c r="M439" s="10">
        <f t="shared" si="113"/>
        <v>61.2</v>
      </c>
      <c r="N439" s="24">
        <v>3</v>
      </c>
      <c r="O439" s="10" t="s">
        <v>19</v>
      </c>
      <c r="P439" s="22">
        <f t="shared" si="114"/>
        <v>21.6</v>
      </c>
      <c r="Q439" s="26">
        <f t="shared" si="115"/>
        <v>39.6</v>
      </c>
      <c r="R439" s="27">
        <f t="shared" si="111"/>
        <v>61.2</v>
      </c>
      <c r="S439" s="27">
        <f t="shared" si="112"/>
        <v>0</v>
      </c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 s="28"/>
      <c r="IR439" s="28"/>
      <c r="IS439" s="28"/>
      <c r="IT439" s="28"/>
      <c r="IU439" s="28"/>
      <c r="IV439" s="28"/>
    </row>
    <row r="440" spans="1:256" s="4" customFormat="1" ht="18" customHeight="1" hidden="1">
      <c r="A440" s="16">
        <v>438</v>
      </c>
      <c r="B440" s="10" t="s">
        <v>1827</v>
      </c>
      <c r="C440" s="78"/>
      <c r="D440" s="10" t="s">
        <v>927</v>
      </c>
      <c r="E440" s="10" t="s">
        <v>106</v>
      </c>
      <c r="F440" s="10" t="s">
        <v>938</v>
      </c>
      <c r="G440" s="10" t="s">
        <v>939</v>
      </c>
      <c r="H440" s="18" t="s">
        <v>22</v>
      </c>
      <c r="I440" s="18" t="s">
        <v>1338</v>
      </c>
      <c r="J440" s="18" t="s">
        <v>1836</v>
      </c>
      <c r="K440" s="10">
        <v>41.6</v>
      </c>
      <c r="L440" s="10">
        <v>74.6</v>
      </c>
      <c r="M440" s="10">
        <f t="shared" si="113"/>
        <v>58.099999999999994</v>
      </c>
      <c r="N440" s="24">
        <v>6</v>
      </c>
      <c r="O440" s="10" t="s">
        <v>19</v>
      </c>
      <c r="P440" s="22">
        <f t="shared" si="114"/>
        <v>20.8</v>
      </c>
      <c r="Q440" s="26">
        <f t="shared" si="115"/>
        <v>37.3</v>
      </c>
      <c r="R440" s="27">
        <f t="shared" si="111"/>
        <v>58.099999999999994</v>
      </c>
      <c r="S440" s="27">
        <f t="shared" si="112"/>
        <v>0</v>
      </c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8"/>
      <c r="IU440" s="28"/>
      <c r="IV440" s="28"/>
    </row>
    <row r="441" spans="1:256" s="4" customFormat="1" ht="18" customHeight="1" hidden="1">
      <c r="A441" s="16">
        <v>439</v>
      </c>
      <c r="B441" s="10" t="s">
        <v>1827</v>
      </c>
      <c r="C441" s="79"/>
      <c r="D441" s="10" t="s">
        <v>927</v>
      </c>
      <c r="E441" s="10" t="s">
        <v>106</v>
      </c>
      <c r="F441" s="10" t="s">
        <v>940</v>
      </c>
      <c r="G441" s="10" t="s">
        <v>941</v>
      </c>
      <c r="H441" s="18" t="s">
        <v>22</v>
      </c>
      <c r="I441" s="18" t="s">
        <v>1338</v>
      </c>
      <c r="J441" s="18" t="s">
        <v>1837</v>
      </c>
      <c r="K441" s="10">
        <v>41.6</v>
      </c>
      <c r="L441" s="10">
        <v>74.4</v>
      </c>
      <c r="M441" s="10">
        <f t="shared" si="113"/>
        <v>58</v>
      </c>
      <c r="N441" s="24">
        <v>7</v>
      </c>
      <c r="O441" s="10" t="s">
        <v>19</v>
      </c>
      <c r="P441" s="22">
        <f t="shared" si="114"/>
        <v>20.8</v>
      </c>
      <c r="Q441" s="26">
        <f t="shared" si="115"/>
        <v>37.2</v>
      </c>
      <c r="R441" s="27">
        <f t="shared" si="111"/>
        <v>58</v>
      </c>
      <c r="S441" s="27">
        <f t="shared" si="112"/>
        <v>0</v>
      </c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  <c r="IL441" s="28"/>
      <c r="IM441" s="28"/>
      <c r="IN441" s="28"/>
      <c r="IO441" s="28"/>
      <c r="IP441" s="28"/>
      <c r="IQ441" s="28"/>
      <c r="IR441" s="28"/>
      <c r="IS441" s="28"/>
      <c r="IT441" s="28"/>
      <c r="IU441" s="28"/>
      <c r="IV441" s="28"/>
    </row>
    <row r="442" spans="1:256" s="4" customFormat="1" ht="19.5" customHeight="1" hidden="1">
      <c r="A442" s="16">
        <v>440</v>
      </c>
      <c r="B442" s="10" t="s">
        <v>1827</v>
      </c>
      <c r="C442" s="77" t="s">
        <v>1838</v>
      </c>
      <c r="D442" s="10" t="s">
        <v>948</v>
      </c>
      <c r="E442" s="10" t="s">
        <v>169</v>
      </c>
      <c r="F442" s="10" t="s">
        <v>949</v>
      </c>
      <c r="G442" s="10" t="s">
        <v>950</v>
      </c>
      <c r="H442" s="18" t="s">
        <v>22</v>
      </c>
      <c r="I442" s="18" t="s">
        <v>1338</v>
      </c>
      <c r="J442" s="18" t="s">
        <v>1839</v>
      </c>
      <c r="K442" s="10">
        <v>36.8</v>
      </c>
      <c r="L442" s="10">
        <v>64.8</v>
      </c>
      <c r="M442" s="24">
        <f aca="true" t="shared" si="116" ref="M442:M459">K442*0.4+L442*0.6</f>
        <v>53.599999999999994</v>
      </c>
      <c r="N442" s="10"/>
      <c r="O442" s="10" t="s">
        <v>19</v>
      </c>
      <c r="P442" s="22">
        <f aca="true" t="shared" si="117" ref="P442:P459">ROUND(K442*0.4,2)</f>
        <v>14.72</v>
      </c>
      <c r="Q442" s="26">
        <f aca="true" t="shared" si="118" ref="Q442:Q459">ROUND(L442*0.6,2)</f>
        <v>38.88</v>
      </c>
      <c r="R442" s="27">
        <f aca="true" t="shared" si="119" ref="R442:R465">P442+Q442</f>
        <v>53.6</v>
      </c>
      <c r="S442" s="27">
        <f aca="true" t="shared" si="120" ref="S442:S465">M442-R442</f>
        <v>0</v>
      </c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  <c r="IQ442" s="28"/>
      <c r="IR442" s="28"/>
      <c r="IS442" s="28"/>
      <c r="IT442" s="28"/>
      <c r="IU442" s="28"/>
      <c r="IV442" s="28"/>
    </row>
    <row r="443" spans="1:256" s="5" customFormat="1" ht="19.5" customHeight="1" hidden="1">
      <c r="A443" s="16">
        <v>441</v>
      </c>
      <c r="B443" s="10" t="s">
        <v>1840</v>
      </c>
      <c r="C443" s="78"/>
      <c r="D443" s="30" t="s">
        <v>952</v>
      </c>
      <c r="E443" s="10" t="s">
        <v>169</v>
      </c>
      <c r="F443" s="30" t="s">
        <v>953</v>
      </c>
      <c r="G443" s="31" t="s">
        <v>954</v>
      </c>
      <c r="H443" s="21" t="s">
        <v>22</v>
      </c>
      <c r="I443" s="21" t="s">
        <v>1564</v>
      </c>
      <c r="J443" s="21" t="s">
        <v>1841</v>
      </c>
      <c r="K443" s="30">
        <v>68</v>
      </c>
      <c r="L443" s="16">
        <v>82.2</v>
      </c>
      <c r="M443" s="24">
        <f t="shared" si="116"/>
        <v>76.52000000000001</v>
      </c>
      <c r="N443" s="30"/>
      <c r="O443" s="30" t="s">
        <v>19</v>
      </c>
      <c r="P443" s="22">
        <f t="shared" si="117"/>
        <v>27.2</v>
      </c>
      <c r="Q443" s="26">
        <f t="shared" si="118"/>
        <v>49.32</v>
      </c>
      <c r="R443" s="27">
        <f t="shared" si="119"/>
        <v>76.52</v>
      </c>
      <c r="S443" s="27">
        <f t="shared" si="120"/>
        <v>0</v>
      </c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  <c r="IB443" s="36"/>
      <c r="IC443" s="36"/>
      <c r="ID443" s="36"/>
      <c r="IE443" s="36"/>
      <c r="IF443" s="36"/>
      <c r="IG443" s="36"/>
      <c r="IH443" s="36"/>
      <c r="II443" s="36"/>
      <c r="IJ443" s="36"/>
      <c r="IK443" s="36"/>
      <c r="IL443" s="36"/>
      <c r="IM443" s="36"/>
      <c r="IN443" s="36"/>
      <c r="IO443" s="36"/>
      <c r="IP443" s="36"/>
      <c r="IQ443" s="36"/>
      <c r="IR443" s="36"/>
      <c r="IS443" s="36"/>
      <c r="IT443" s="36"/>
      <c r="IU443" s="36"/>
      <c r="IV443" s="36"/>
    </row>
    <row r="444" spans="1:256" s="5" customFormat="1" ht="19.5" customHeight="1" hidden="1">
      <c r="A444" s="16">
        <v>442</v>
      </c>
      <c r="B444" s="10" t="s">
        <v>1840</v>
      </c>
      <c r="C444" s="78"/>
      <c r="D444" s="30" t="s">
        <v>952</v>
      </c>
      <c r="E444" s="10" t="s">
        <v>169</v>
      </c>
      <c r="F444" s="30" t="s">
        <v>955</v>
      </c>
      <c r="G444" s="31" t="s">
        <v>956</v>
      </c>
      <c r="H444" s="21" t="s">
        <v>22</v>
      </c>
      <c r="I444" s="21" t="s">
        <v>1338</v>
      </c>
      <c r="J444" s="21" t="s">
        <v>1842</v>
      </c>
      <c r="K444" s="30">
        <v>68</v>
      </c>
      <c r="L444" s="16">
        <v>80.4</v>
      </c>
      <c r="M444" s="24">
        <f t="shared" si="116"/>
        <v>75.44</v>
      </c>
      <c r="N444" s="30"/>
      <c r="O444" s="30" t="s">
        <v>19</v>
      </c>
      <c r="P444" s="22">
        <f t="shared" si="117"/>
        <v>27.2</v>
      </c>
      <c r="Q444" s="26">
        <f t="shared" si="118"/>
        <v>48.24</v>
      </c>
      <c r="R444" s="27">
        <f t="shared" si="119"/>
        <v>75.44</v>
      </c>
      <c r="S444" s="27">
        <f t="shared" si="120"/>
        <v>0</v>
      </c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  <c r="IB444" s="36"/>
      <c r="IC444" s="36"/>
      <c r="ID444" s="36"/>
      <c r="IE444" s="36"/>
      <c r="IF444" s="36"/>
      <c r="IG444" s="36"/>
      <c r="IH444" s="36"/>
      <c r="II444" s="36"/>
      <c r="IJ444" s="36"/>
      <c r="IK444" s="36"/>
      <c r="IL444" s="36"/>
      <c r="IM444" s="36"/>
      <c r="IN444" s="36"/>
      <c r="IO444" s="36"/>
      <c r="IP444" s="36"/>
      <c r="IQ444" s="36"/>
      <c r="IR444" s="36"/>
      <c r="IS444" s="36"/>
      <c r="IT444" s="36"/>
      <c r="IU444" s="36"/>
      <c r="IV444" s="36"/>
    </row>
    <row r="445" spans="1:256" s="5" customFormat="1" ht="19.5" customHeight="1" hidden="1">
      <c r="A445" s="16">
        <v>443</v>
      </c>
      <c r="B445" s="10" t="s">
        <v>1840</v>
      </c>
      <c r="C445" s="78"/>
      <c r="D445" s="30" t="s">
        <v>952</v>
      </c>
      <c r="E445" s="10" t="s">
        <v>169</v>
      </c>
      <c r="F445" s="30" t="s">
        <v>963</v>
      </c>
      <c r="G445" s="31" t="s">
        <v>964</v>
      </c>
      <c r="H445" s="21" t="s">
        <v>22</v>
      </c>
      <c r="I445" s="21" t="s">
        <v>1338</v>
      </c>
      <c r="J445" s="21" t="s">
        <v>1843</v>
      </c>
      <c r="K445" s="30">
        <v>60</v>
      </c>
      <c r="L445" s="16">
        <v>0</v>
      </c>
      <c r="M445" s="24">
        <f t="shared" si="116"/>
        <v>24</v>
      </c>
      <c r="N445" s="30"/>
      <c r="O445" s="30" t="s">
        <v>19</v>
      </c>
      <c r="P445" s="22">
        <f t="shared" si="117"/>
        <v>24</v>
      </c>
      <c r="Q445" s="26">
        <f t="shared" si="118"/>
        <v>0</v>
      </c>
      <c r="R445" s="27">
        <f t="shared" si="119"/>
        <v>24</v>
      </c>
      <c r="S445" s="27">
        <f t="shared" si="120"/>
        <v>0</v>
      </c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  <c r="IB445" s="36"/>
      <c r="IC445" s="36"/>
      <c r="ID445" s="36"/>
      <c r="IE445" s="36"/>
      <c r="IF445" s="36"/>
      <c r="IG445" s="36"/>
      <c r="IH445" s="36"/>
      <c r="II445" s="36"/>
      <c r="IJ445" s="36"/>
      <c r="IK445" s="36"/>
      <c r="IL445" s="36"/>
      <c r="IM445" s="36"/>
      <c r="IN445" s="36"/>
      <c r="IO445" s="36"/>
      <c r="IP445" s="36"/>
      <c r="IQ445" s="36"/>
      <c r="IR445" s="36"/>
      <c r="IS445" s="36"/>
      <c r="IT445" s="36"/>
      <c r="IU445" s="36"/>
      <c r="IV445" s="36"/>
    </row>
    <row r="446" spans="1:256" s="5" customFormat="1" ht="19.5" customHeight="1" hidden="1">
      <c r="A446" s="16">
        <v>444</v>
      </c>
      <c r="B446" s="10" t="s">
        <v>1840</v>
      </c>
      <c r="C446" s="78"/>
      <c r="D446" s="30" t="s">
        <v>952</v>
      </c>
      <c r="E446" s="10" t="s">
        <v>169</v>
      </c>
      <c r="F446" s="30" t="s">
        <v>961</v>
      </c>
      <c r="G446" s="31" t="s">
        <v>962</v>
      </c>
      <c r="H446" s="21" t="s">
        <v>22</v>
      </c>
      <c r="I446" s="21" t="s">
        <v>1338</v>
      </c>
      <c r="J446" s="21" t="s">
        <v>1844</v>
      </c>
      <c r="K446" s="30">
        <v>58.4</v>
      </c>
      <c r="L446" s="16">
        <v>77.2</v>
      </c>
      <c r="M446" s="24">
        <f t="shared" si="116"/>
        <v>69.68</v>
      </c>
      <c r="N446" s="30"/>
      <c r="O446" s="30" t="s">
        <v>19</v>
      </c>
      <c r="P446" s="22">
        <f t="shared" si="117"/>
        <v>23.36</v>
      </c>
      <c r="Q446" s="26">
        <f t="shared" si="118"/>
        <v>46.32</v>
      </c>
      <c r="R446" s="27">
        <f t="shared" si="119"/>
        <v>69.68</v>
      </c>
      <c r="S446" s="27">
        <f t="shared" si="120"/>
        <v>0</v>
      </c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  <c r="GC446" s="36"/>
      <c r="GD446" s="36"/>
      <c r="GE446" s="36"/>
      <c r="GF446" s="36"/>
      <c r="GG446" s="36"/>
      <c r="GH446" s="36"/>
      <c r="GI446" s="36"/>
      <c r="GJ446" s="36"/>
      <c r="GK446" s="36"/>
      <c r="GL446" s="36"/>
      <c r="GM446" s="36"/>
      <c r="GN446" s="36"/>
      <c r="GO446" s="36"/>
      <c r="GP446" s="36"/>
      <c r="GQ446" s="36"/>
      <c r="GR446" s="36"/>
      <c r="GS446" s="36"/>
      <c r="GT446" s="36"/>
      <c r="GU446" s="36"/>
      <c r="GV446" s="36"/>
      <c r="GW446" s="36"/>
      <c r="GX446" s="36"/>
      <c r="GY446" s="36"/>
      <c r="GZ446" s="36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  <c r="HR446" s="36"/>
      <c r="HS446" s="36"/>
      <c r="HT446" s="36"/>
      <c r="HU446" s="36"/>
      <c r="HV446" s="36"/>
      <c r="HW446" s="36"/>
      <c r="HX446" s="36"/>
      <c r="HY446" s="36"/>
      <c r="HZ446" s="36"/>
      <c r="IA446" s="36"/>
      <c r="IB446" s="36"/>
      <c r="IC446" s="36"/>
      <c r="ID446" s="36"/>
      <c r="IE446" s="36"/>
      <c r="IF446" s="36"/>
      <c r="IG446" s="36"/>
      <c r="IH446" s="36"/>
      <c r="II446" s="36"/>
      <c r="IJ446" s="36"/>
      <c r="IK446" s="36"/>
      <c r="IL446" s="36"/>
      <c r="IM446" s="36"/>
      <c r="IN446" s="36"/>
      <c r="IO446" s="36"/>
      <c r="IP446" s="36"/>
      <c r="IQ446" s="36"/>
      <c r="IR446" s="36"/>
      <c r="IS446" s="36"/>
      <c r="IT446" s="36"/>
      <c r="IU446" s="36"/>
      <c r="IV446" s="36"/>
    </row>
    <row r="447" spans="1:256" s="5" customFormat="1" ht="19.5" customHeight="1" hidden="1">
      <c r="A447" s="16">
        <v>445</v>
      </c>
      <c r="B447" s="10" t="s">
        <v>1840</v>
      </c>
      <c r="C447" s="78"/>
      <c r="D447" s="30" t="s">
        <v>952</v>
      </c>
      <c r="E447" s="10" t="s">
        <v>169</v>
      </c>
      <c r="F447" s="30" t="s">
        <v>957</v>
      </c>
      <c r="G447" s="31" t="s">
        <v>958</v>
      </c>
      <c r="H447" s="21" t="s">
        <v>22</v>
      </c>
      <c r="I447" s="21" t="s">
        <v>1338</v>
      </c>
      <c r="J447" s="21" t="s">
        <v>1845</v>
      </c>
      <c r="K447" s="30">
        <v>57.6</v>
      </c>
      <c r="L447" s="16">
        <v>80.2</v>
      </c>
      <c r="M447" s="24">
        <f t="shared" si="116"/>
        <v>71.16</v>
      </c>
      <c r="N447" s="30"/>
      <c r="O447" s="30" t="s">
        <v>19</v>
      </c>
      <c r="P447" s="22">
        <f t="shared" si="117"/>
        <v>23.04</v>
      </c>
      <c r="Q447" s="26">
        <f t="shared" si="118"/>
        <v>48.12</v>
      </c>
      <c r="R447" s="27">
        <f t="shared" si="119"/>
        <v>71.16</v>
      </c>
      <c r="S447" s="27">
        <f t="shared" si="120"/>
        <v>0</v>
      </c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36"/>
      <c r="GF447" s="36"/>
      <c r="GG447" s="36"/>
      <c r="GH447" s="36"/>
      <c r="GI447" s="36"/>
      <c r="GJ447" s="36"/>
      <c r="GK447" s="36"/>
      <c r="GL447" s="36"/>
      <c r="GM447" s="36"/>
      <c r="GN447" s="36"/>
      <c r="GO447" s="36"/>
      <c r="GP447" s="36"/>
      <c r="GQ447" s="36"/>
      <c r="GR447" s="36"/>
      <c r="GS447" s="36"/>
      <c r="GT447" s="36"/>
      <c r="GU447" s="36"/>
      <c r="GV447" s="36"/>
      <c r="GW447" s="36"/>
      <c r="GX447" s="36"/>
      <c r="GY447" s="36"/>
      <c r="GZ447" s="36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  <c r="HR447" s="36"/>
      <c r="HS447" s="36"/>
      <c r="HT447" s="36"/>
      <c r="HU447" s="36"/>
      <c r="HV447" s="36"/>
      <c r="HW447" s="36"/>
      <c r="HX447" s="36"/>
      <c r="HY447" s="36"/>
      <c r="HZ447" s="36"/>
      <c r="IA447" s="36"/>
      <c r="IB447" s="36"/>
      <c r="IC447" s="36"/>
      <c r="ID447" s="36"/>
      <c r="IE447" s="36"/>
      <c r="IF447" s="36"/>
      <c r="IG447" s="36"/>
      <c r="IH447" s="36"/>
      <c r="II447" s="36"/>
      <c r="IJ447" s="36"/>
      <c r="IK447" s="36"/>
      <c r="IL447" s="36"/>
      <c r="IM447" s="36"/>
      <c r="IN447" s="36"/>
      <c r="IO447" s="36"/>
      <c r="IP447" s="36"/>
      <c r="IQ447" s="36"/>
      <c r="IR447" s="36"/>
      <c r="IS447" s="36"/>
      <c r="IT447" s="36"/>
      <c r="IU447" s="36"/>
      <c r="IV447" s="36"/>
    </row>
    <row r="448" spans="1:256" s="5" customFormat="1" ht="19.5" customHeight="1" hidden="1">
      <c r="A448" s="16">
        <v>446</v>
      </c>
      <c r="B448" s="10" t="s">
        <v>1840</v>
      </c>
      <c r="C448" s="78"/>
      <c r="D448" s="11" t="s">
        <v>952</v>
      </c>
      <c r="E448" s="10" t="s">
        <v>169</v>
      </c>
      <c r="F448" s="11" t="s">
        <v>959</v>
      </c>
      <c r="G448" s="11" t="s">
        <v>960</v>
      </c>
      <c r="H448" s="32" t="s">
        <v>22</v>
      </c>
      <c r="I448" s="32" t="s">
        <v>1338</v>
      </c>
      <c r="J448" s="32" t="s">
        <v>1846</v>
      </c>
      <c r="K448" s="11">
        <v>56</v>
      </c>
      <c r="L448" s="16">
        <v>80.6</v>
      </c>
      <c r="M448" s="24">
        <f t="shared" si="116"/>
        <v>70.75999999999999</v>
      </c>
      <c r="N448" s="11"/>
      <c r="O448" s="30" t="s">
        <v>19</v>
      </c>
      <c r="P448" s="22">
        <f t="shared" si="117"/>
        <v>22.4</v>
      </c>
      <c r="Q448" s="26">
        <f t="shared" si="118"/>
        <v>48.36</v>
      </c>
      <c r="R448" s="27">
        <f t="shared" si="119"/>
        <v>70.75999999999999</v>
      </c>
      <c r="S448" s="27">
        <f t="shared" si="120"/>
        <v>0</v>
      </c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36"/>
      <c r="GV448" s="36"/>
      <c r="GW448" s="36"/>
      <c r="GX448" s="36"/>
      <c r="GY448" s="36"/>
      <c r="GZ448" s="36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  <c r="HR448" s="36"/>
      <c r="HS448" s="36"/>
      <c r="HT448" s="36"/>
      <c r="HU448" s="36"/>
      <c r="HV448" s="36"/>
      <c r="HW448" s="36"/>
      <c r="HX448" s="36"/>
      <c r="HY448" s="36"/>
      <c r="HZ448" s="36"/>
      <c r="IA448" s="36"/>
      <c r="IB448" s="36"/>
      <c r="IC448" s="36"/>
      <c r="ID448" s="36"/>
      <c r="IE448" s="36"/>
      <c r="IF448" s="36"/>
      <c r="IG448" s="36"/>
      <c r="IH448" s="36"/>
      <c r="II448" s="36"/>
      <c r="IJ448" s="36"/>
      <c r="IK448" s="36"/>
      <c r="IL448" s="36"/>
      <c r="IM448" s="36"/>
      <c r="IN448" s="36"/>
      <c r="IO448" s="36"/>
      <c r="IP448" s="36"/>
      <c r="IQ448" s="36"/>
      <c r="IR448" s="36"/>
      <c r="IS448" s="36"/>
      <c r="IT448" s="36"/>
      <c r="IU448" s="36"/>
      <c r="IV448" s="36"/>
    </row>
    <row r="449" spans="1:256" s="5" customFormat="1" ht="19.5" customHeight="1" hidden="1">
      <c r="A449" s="16">
        <v>447</v>
      </c>
      <c r="B449" s="10" t="s">
        <v>1840</v>
      </c>
      <c r="C449" s="78"/>
      <c r="D449" s="30" t="s">
        <v>965</v>
      </c>
      <c r="E449" s="10" t="s">
        <v>169</v>
      </c>
      <c r="F449" s="30" t="s">
        <v>966</v>
      </c>
      <c r="G449" s="31" t="s">
        <v>967</v>
      </c>
      <c r="H449" s="21" t="s">
        <v>22</v>
      </c>
      <c r="I449" s="21" t="s">
        <v>1338</v>
      </c>
      <c r="J449" s="21" t="s">
        <v>1847</v>
      </c>
      <c r="K449" s="30">
        <v>63.2</v>
      </c>
      <c r="L449" s="16">
        <v>84.6</v>
      </c>
      <c r="M449" s="24">
        <f t="shared" si="116"/>
        <v>76.03999999999999</v>
      </c>
      <c r="N449" s="30"/>
      <c r="O449" s="30" t="s">
        <v>19</v>
      </c>
      <c r="P449" s="22">
        <f t="shared" si="117"/>
        <v>25.28</v>
      </c>
      <c r="Q449" s="26">
        <f t="shared" si="118"/>
        <v>50.76</v>
      </c>
      <c r="R449" s="27">
        <f t="shared" si="119"/>
        <v>76.03999999999999</v>
      </c>
      <c r="S449" s="27">
        <f t="shared" si="120"/>
        <v>0</v>
      </c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  <c r="GC449" s="36"/>
      <c r="GD449" s="36"/>
      <c r="GE449" s="36"/>
      <c r="GF449" s="36"/>
      <c r="GG449" s="36"/>
      <c r="GH449" s="36"/>
      <c r="GI449" s="36"/>
      <c r="GJ449" s="36"/>
      <c r="GK449" s="36"/>
      <c r="GL449" s="36"/>
      <c r="GM449" s="36"/>
      <c r="GN449" s="36"/>
      <c r="GO449" s="36"/>
      <c r="GP449" s="36"/>
      <c r="GQ449" s="36"/>
      <c r="GR449" s="36"/>
      <c r="GS449" s="36"/>
      <c r="GT449" s="36"/>
      <c r="GU449" s="36"/>
      <c r="GV449" s="36"/>
      <c r="GW449" s="36"/>
      <c r="GX449" s="36"/>
      <c r="GY449" s="36"/>
      <c r="GZ449" s="36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  <c r="HR449" s="36"/>
      <c r="HS449" s="36"/>
      <c r="HT449" s="36"/>
      <c r="HU449" s="36"/>
      <c r="HV449" s="36"/>
      <c r="HW449" s="36"/>
      <c r="HX449" s="36"/>
      <c r="HY449" s="36"/>
      <c r="HZ449" s="36"/>
      <c r="IA449" s="36"/>
      <c r="IB449" s="36"/>
      <c r="IC449" s="36"/>
      <c r="ID449" s="36"/>
      <c r="IE449" s="36"/>
      <c r="IF449" s="36"/>
      <c r="IG449" s="36"/>
      <c r="IH449" s="36"/>
      <c r="II449" s="36"/>
      <c r="IJ449" s="36"/>
      <c r="IK449" s="36"/>
      <c r="IL449" s="36"/>
      <c r="IM449" s="36"/>
      <c r="IN449" s="36"/>
      <c r="IO449" s="36"/>
      <c r="IP449" s="36"/>
      <c r="IQ449" s="36"/>
      <c r="IR449" s="36"/>
      <c r="IS449" s="36"/>
      <c r="IT449" s="36"/>
      <c r="IU449" s="36"/>
      <c r="IV449" s="36"/>
    </row>
    <row r="450" spans="1:256" s="5" customFormat="1" ht="19.5" customHeight="1" hidden="1">
      <c r="A450" s="16">
        <v>448</v>
      </c>
      <c r="B450" s="10" t="s">
        <v>1840</v>
      </c>
      <c r="C450" s="78"/>
      <c r="D450" s="30" t="s">
        <v>965</v>
      </c>
      <c r="E450" s="10" t="s">
        <v>169</v>
      </c>
      <c r="F450" s="30" t="s">
        <v>970</v>
      </c>
      <c r="G450" s="31" t="s">
        <v>971</v>
      </c>
      <c r="H450" s="21" t="s">
        <v>22</v>
      </c>
      <c r="I450" s="21" t="s">
        <v>1338</v>
      </c>
      <c r="J450" s="21" t="s">
        <v>1848</v>
      </c>
      <c r="K450" s="30">
        <v>62.4</v>
      </c>
      <c r="L450" s="16">
        <v>0</v>
      </c>
      <c r="M450" s="24">
        <f t="shared" si="116"/>
        <v>24.96</v>
      </c>
      <c r="N450" s="30"/>
      <c r="O450" s="30" t="s">
        <v>19</v>
      </c>
      <c r="P450" s="22">
        <f t="shared" si="117"/>
        <v>24.96</v>
      </c>
      <c r="Q450" s="26">
        <f t="shared" si="118"/>
        <v>0</v>
      </c>
      <c r="R450" s="27">
        <f t="shared" si="119"/>
        <v>24.96</v>
      </c>
      <c r="S450" s="27">
        <f t="shared" si="120"/>
        <v>0</v>
      </c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  <c r="GC450" s="36"/>
      <c r="GD450" s="36"/>
      <c r="GE450" s="36"/>
      <c r="GF450" s="36"/>
      <c r="GG450" s="36"/>
      <c r="GH450" s="36"/>
      <c r="GI450" s="36"/>
      <c r="GJ450" s="36"/>
      <c r="GK450" s="36"/>
      <c r="GL450" s="36"/>
      <c r="GM450" s="36"/>
      <c r="GN450" s="36"/>
      <c r="GO450" s="36"/>
      <c r="GP450" s="36"/>
      <c r="GQ450" s="36"/>
      <c r="GR450" s="36"/>
      <c r="GS450" s="36"/>
      <c r="GT450" s="36"/>
      <c r="GU450" s="36"/>
      <c r="GV450" s="36"/>
      <c r="GW450" s="36"/>
      <c r="GX450" s="36"/>
      <c r="GY450" s="36"/>
      <c r="GZ450" s="36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  <c r="HR450" s="36"/>
      <c r="HS450" s="36"/>
      <c r="HT450" s="36"/>
      <c r="HU450" s="36"/>
      <c r="HV450" s="36"/>
      <c r="HW450" s="36"/>
      <c r="HX450" s="36"/>
      <c r="HY450" s="36"/>
      <c r="HZ450" s="36"/>
      <c r="IA450" s="36"/>
      <c r="IB450" s="36"/>
      <c r="IC450" s="36"/>
      <c r="ID450" s="36"/>
      <c r="IE450" s="36"/>
      <c r="IF450" s="36"/>
      <c r="IG450" s="36"/>
      <c r="IH450" s="36"/>
      <c r="II450" s="36"/>
      <c r="IJ450" s="36"/>
      <c r="IK450" s="36"/>
      <c r="IL450" s="36"/>
      <c r="IM450" s="36"/>
      <c r="IN450" s="36"/>
      <c r="IO450" s="36"/>
      <c r="IP450" s="36"/>
      <c r="IQ450" s="36"/>
      <c r="IR450" s="36"/>
      <c r="IS450" s="36"/>
      <c r="IT450" s="36"/>
      <c r="IU450" s="36"/>
      <c r="IV450" s="36"/>
    </row>
    <row r="451" spans="1:256" s="5" customFormat="1" ht="19.5" customHeight="1" hidden="1">
      <c r="A451" s="16">
        <v>449</v>
      </c>
      <c r="B451" s="10" t="s">
        <v>1840</v>
      </c>
      <c r="C451" s="78"/>
      <c r="D451" s="30" t="s">
        <v>965</v>
      </c>
      <c r="E451" s="10" t="s">
        <v>169</v>
      </c>
      <c r="F451" s="30" t="s">
        <v>972</v>
      </c>
      <c r="G451" s="31" t="s">
        <v>973</v>
      </c>
      <c r="H451" s="21" t="s">
        <v>22</v>
      </c>
      <c r="I451" s="21" t="s">
        <v>1564</v>
      </c>
      <c r="J451" s="21" t="s">
        <v>1849</v>
      </c>
      <c r="K451" s="30">
        <v>52.8</v>
      </c>
      <c r="L451" s="16">
        <v>0</v>
      </c>
      <c r="M451" s="24">
        <f t="shared" si="116"/>
        <v>21.12</v>
      </c>
      <c r="N451" s="30"/>
      <c r="O451" s="30" t="s">
        <v>19</v>
      </c>
      <c r="P451" s="22">
        <f t="shared" si="117"/>
        <v>21.12</v>
      </c>
      <c r="Q451" s="26">
        <f t="shared" si="118"/>
        <v>0</v>
      </c>
      <c r="R451" s="27">
        <f t="shared" si="119"/>
        <v>21.12</v>
      </c>
      <c r="S451" s="27">
        <f t="shared" si="120"/>
        <v>0</v>
      </c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  <c r="GC451" s="36"/>
      <c r="GD451" s="36"/>
      <c r="GE451" s="36"/>
      <c r="GF451" s="36"/>
      <c r="GG451" s="36"/>
      <c r="GH451" s="36"/>
      <c r="GI451" s="36"/>
      <c r="GJ451" s="36"/>
      <c r="GK451" s="36"/>
      <c r="GL451" s="36"/>
      <c r="GM451" s="36"/>
      <c r="GN451" s="36"/>
      <c r="GO451" s="36"/>
      <c r="GP451" s="36"/>
      <c r="GQ451" s="36"/>
      <c r="GR451" s="36"/>
      <c r="GS451" s="36"/>
      <c r="GT451" s="36"/>
      <c r="GU451" s="36"/>
      <c r="GV451" s="36"/>
      <c r="GW451" s="36"/>
      <c r="GX451" s="36"/>
      <c r="GY451" s="36"/>
      <c r="GZ451" s="36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  <c r="HR451" s="36"/>
      <c r="HS451" s="36"/>
      <c r="HT451" s="36"/>
      <c r="HU451" s="36"/>
      <c r="HV451" s="36"/>
      <c r="HW451" s="36"/>
      <c r="HX451" s="36"/>
      <c r="HY451" s="36"/>
      <c r="HZ451" s="36"/>
      <c r="IA451" s="36"/>
      <c r="IB451" s="36"/>
      <c r="IC451" s="36"/>
      <c r="ID451" s="36"/>
      <c r="IE451" s="36"/>
      <c r="IF451" s="36"/>
      <c r="IG451" s="36"/>
      <c r="IH451" s="36"/>
      <c r="II451" s="36"/>
      <c r="IJ451" s="36"/>
      <c r="IK451" s="36"/>
      <c r="IL451" s="36"/>
      <c r="IM451" s="36"/>
      <c r="IN451" s="36"/>
      <c r="IO451" s="36"/>
      <c r="IP451" s="36"/>
      <c r="IQ451" s="36"/>
      <c r="IR451" s="36"/>
      <c r="IS451" s="36"/>
      <c r="IT451" s="36"/>
      <c r="IU451" s="36"/>
      <c r="IV451" s="36"/>
    </row>
    <row r="452" spans="1:256" s="5" customFormat="1" ht="19.5" customHeight="1" hidden="1">
      <c r="A452" s="16">
        <v>450</v>
      </c>
      <c r="B452" s="10" t="s">
        <v>1840</v>
      </c>
      <c r="C452" s="78"/>
      <c r="D452" s="30" t="s">
        <v>965</v>
      </c>
      <c r="E452" s="10" t="s">
        <v>169</v>
      </c>
      <c r="F452" s="30" t="s">
        <v>968</v>
      </c>
      <c r="G452" s="31" t="s">
        <v>969</v>
      </c>
      <c r="H452" s="21" t="s">
        <v>22</v>
      </c>
      <c r="I452" s="21" t="s">
        <v>1338</v>
      </c>
      <c r="J452" s="21" t="s">
        <v>1850</v>
      </c>
      <c r="K452" s="30">
        <v>52.8</v>
      </c>
      <c r="L452" s="16">
        <v>62.6</v>
      </c>
      <c r="M452" s="24">
        <f t="shared" si="116"/>
        <v>58.68000000000001</v>
      </c>
      <c r="N452" s="30"/>
      <c r="O452" s="30" t="s">
        <v>19</v>
      </c>
      <c r="P452" s="22">
        <f t="shared" si="117"/>
        <v>21.12</v>
      </c>
      <c r="Q452" s="26">
        <f t="shared" si="118"/>
        <v>37.56</v>
      </c>
      <c r="R452" s="27">
        <f t="shared" si="119"/>
        <v>58.68000000000001</v>
      </c>
      <c r="S452" s="27">
        <f t="shared" si="120"/>
        <v>0</v>
      </c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  <c r="GC452" s="36"/>
      <c r="GD452" s="36"/>
      <c r="GE452" s="36"/>
      <c r="GF452" s="36"/>
      <c r="GG452" s="36"/>
      <c r="GH452" s="36"/>
      <c r="GI452" s="36"/>
      <c r="GJ452" s="36"/>
      <c r="GK452" s="36"/>
      <c r="GL452" s="36"/>
      <c r="GM452" s="36"/>
      <c r="GN452" s="36"/>
      <c r="GO452" s="36"/>
      <c r="GP452" s="36"/>
      <c r="GQ452" s="36"/>
      <c r="GR452" s="36"/>
      <c r="GS452" s="36"/>
      <c r="GT452" s="36"/>
      <c r="GU452" s="36"/>
      <c r="GV452" s="36"/>
      <c r="GW452" s="36"/>
      <c r="GX452" s="36"/>
      <c r="GY452" s="36"/>
      <c r="GZ452" s="36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  <c r="HR452" s="36"/>
      <c r="HS452" s="36"/>
      <c r="HT452" s="36"/>
      <c r="HU452" s="36"/>
      <c r="HV452" s="36"/>
      <c r="HW452" s="36"/>
      <c r="HX452" s="36"/>
      <c r="HY452" s="36"/>
      <c r="HZ452" s="36"/>
      <c r="IA452" s="36"/>
      <c r="IB452" s="36"/>
      <c r="IC452" s="36"/>
      <c r="ID452" s="36"/>
      <c r="IE452" s="36"/>
      <c r="IF452" s="36"/>
      <c r="IG452" s="36"/>
      <c r="IH452" s="36"/>
      <c r="II452" s="36"/>
      <c r="IJ452" s="36"/>
      <c r="IK452" s="36"/>
      <c r="IL452" s="36"/>
      <c r="IM452" s="36"/>
      <c r="IN452" s="36"/>
      <c r="IO452" s="36"/>
      <c r="IP452" s="36"/>
      <c r="IQ452" s="36"/>
      <c r="IR452" s="36"/>
      <c r="IS452" s="36"/>
      <c r="IT452" s="36"/>
      <c r="IU452" s="36"/>
      <c r="IV452" s="36"/>
    </row>
    <row r="453" spans="1:256" s="5" customFormat="1" ht="19.5" customHeight="1" hidden="1">
      <c r="A453" s="16">
        <v>3</v>
      </c>
      <c r="B453" s="10" t="s">
        <v>1840</v>
      </c>
      <c r="C453" s="78"/>
      <c r="D453" s="30" t="s">
        <v>974</v>
      </c>
      <c r="E453" s="10" t="s">
        <v>169</v>
      </c>
      <c r="F453" s="30" t="s">
        <v>975</v>
      </c>
      <c r="G453" s="31" t="s">
        <v>976</v>
      </c>
      <c r="H453" s="21" t="s">
        <v>18</v>
      </c>
      <c r="I453" s="21" t="s">
        <v>1338</v>
      </c>
      <c r="J453" s="21" t="s">
        <v>1851</v>
      </c>
      <c r="K453" s="30">
        <v>59.2</v>
      </c>
      <c r="L453" s="16">
        <v>87.8</v>
      </c>
      <c r="M453" s="24">
        <f t="shared" si="116"/>
        <v>76.36</v>
      </c>
      <c r="N453" s="30">
        <v>1</v>
      </c>
      <c r="O453" s="30" t="s">
        <v>19</v>
      </c>
      <c r="P453" s="22">
        <f t="shared" si="117"/>
        <v>23.68</v>
      </c>
      <c r="Q453" s="26">
        <f t="shared" si="118"/>
        <v>52.68</v>
      </c>
      <c r="R453" s="27">
        <f t="shared" si="119"/>
        <v>76.36</v>
      </c>
      <c r="S453" s="27">
        <f t="shared" si="120"/>
        <v>0</v>
      </c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36"/>
      <c r="GF453" s="36"/>
      <c r="GG453" s="36"/>
      <c r="GH453" s="36"/>
      <c r="GI453" s="36"/>
      <c r="GJ453" s="36"/>
      <c r="GK453" s="36"/>
      <c r="GL453" s="36"/>
      <c r="GM453" s="36"/>
      <c r="GN453" s="36"/>
      <c r="GO453" s="36"/>
      <c r="GP453" s="36"/>
      <c r="GQ453" s="36"/>
      <c r="GR453" s="36"/>
      <c r="GS453" s="36"/>
      <c r="GT453" s="36"/>
      <c r="GU453" s="36"/>
      <c r="GV453" s="36"/>
      <c r="GW453" s="36"/>
      <c r="GX453" s="36"/>
      <c r="GY453" s="36"/>
      <c r="GZ453" s="36"/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  <c r="HR453" s="36"/>
      <c r="HS453" s="36"/>
      <c r="HT453" s="36"/>
      <c r="HU453" s="36"/>
      <c r="HV453" s="36"/>
      <c r="HW453" s="36"/>
      <c r="HX453" s="36"/>
      <c r="HY453" s="36"/>
      <c r="HZ453" s="36"/>
      <c r="IA453" s="36"/>
      <c r="IB453" s="36"/>
      <c r="IC453" s="36"/>
      <c r="ID453" s="36"/>
      <c r="IE453" s="36"/>
      <c r="IF453" s="36"/>
      <c r="IG453" s="36"/>
      <c r="IH453" s="36"/>
      <c r="II453" s="36"/>
      <c r="IJ453" s="36"/>
      <c r="IK453" s="36"/>
      <c r="IL453" s="36"/>
      <c r="IM453" s="36"/>
      <c r="IN453" s="36"/>
      <c r="IO453" s="36"/>
      <c r="IP453" s="36"/>
      <c r="IQ453" s="36"/>
      <c r="IR453" s="36"/>
      <c r="IS453" s="36"/>
      <c r="IT453" s="36"/>
      <c r="IU453" s="36"/>
      <c r="IV453" s="36"/>
    </row>
    <row r="454" spans="1:256" s="5" customFormat="1" ht="19.5" customHeight="1" hidden="1">
      <c r="A454" s="16">
        <v>452</v>
      </c>
      <c r="B454" s="10" t="s">
        <v>1840</v>
      </c>
      <c r="C454" s="78"/>
      <c r="D454" s="30" t="s">
        <v>974</v>
      </c>
      <c r="E454" s="10" t="s">
        <v>169</v>
      </c>
      <c r="F454" s="30" t="s">
        <v>979</v>
      </c>
      <c r="G454" s="31" t="s">
        <v>980</v>
      </c>
      <c r="H454" s="21" t="s">
        <v>18</v>
      </c>
      <c r="I454" s="21" t="s">
        <v>1475</v>
      </c>
      <c r="J454" s="21" t="s">
        <v>1852</v>
      </c>
      <c r="K454" s="30">
        <v>50.6</v>
      </c>
      <c r="L454" s="16">
        <v>0</v>
      </c>
      <c r="M454" s="24">
        <f t="shared" si="116"/>
        <v>20.240000000000002</v>
      </c>
      <c r="N454" s="30">
        <v>3</v>
      </c>
      <c r="O454" s="30" t="s">
        <v>19</v>
      </c>
      <c r="P454" s="22">
        <f t="shared" si="117"/>
        <v>20.24</v>
      </c>
      <c r="Q454" s="26">
        <f t="shared" si="118"/>
        <v>0</v>
      </c>
      <c r="R454" s="27">
        <f t="shared" si="119"/>
        <v>20.24</v>
      </c>
      <c r="S454" s="27">
        <f t="shared" si="120"/>
        <v>0</v>
      </c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  <c r="IB454" s="36"/>
      <c r="IC454" s="36"/>
      <c r="ID454" s="36"/>
      <c r="IE454" s="36"/>
      <c r="IF454" s="36"/>
      <c r="IG454" s="36"/>
      <c r="IH454" s="36"/>
      <c r="II454" s="36"/>
      <c r="IJ454" s="36"/>
      <c r="IK454" s="36"/>
      <c r="IL454" s="36"/>
      <c r="IM454" s="36"/>
      <c r="IN454" s="36"/>
      <c r="IO454" s="36"/>
      <c r="IP454" s="36"/>
      <c r="IQ454" s="36"/>
      <c r="IR454" s="36"/>
      <c r="IS454" s="36"/>
      <c r="IT454" s="36"/>
      <c r="IU454" s="36"/>
      <c r="IV454" s="36"/>
    </row>
    <row r="455" spans="1:256" s="5" customFormat="1" ht="19.5" customHeight="1" hidden="1">
      <c r="A455" s="16">
        <v>453</v>
      </c>
      <c r="B455" s="10" t="s">
        <v>1840</v>
      </c>
      <c r="C455" s="78"/>
      <c r="D455" s="30" t="s">
        <v>974</v>
      </c>
      <c r="E455" s="10" t="s">
        <v>169</v>
      </c>
      <c r="F455" s="30" t="s">
        <v>981</v>
      </c>
      <c r="G455" s="31" t="s">
        <v>982</v>
      </c>
      <c r="H455" s="21" t="s">
        <v>18</v>
      </c>
      <c r="I455" s="21" t="s">
        <v>1338</v>
      </c>
      <c r="J455" s="21" t="s">
        <v>1853</v>
      </c>
      <c r="K455" s="30">
        <v>49.6</v>
      </c>
      <c r="L455" s="16">
        <v>0</v>
      </c>
      <c r="M455" s="24">
        <f t="shared" si="116"/>
        <v>19.840000000000003</v>
      </c>
      <c r="N455" s="30">
        <v>4</v>
      </c>
      <c r="O455" s="30" t="s">
        <v>19</v>
      </c>
      <c r="P455" s="22">
        <f t="shared" si="117"/>
        <v>19.84</v>
      </c>
      <c r="Q455" s="26">
        <f t="shared" si="118"/>
        <v>0</v>
      </c>
      <c r="R455" s="27">
        <f t="shared" si="119"/>
        <v>19.84</v>
      </c>
      <c r="S455" s="27">
        <f t="shared" si="120"/>
        <v>0</v>
      </c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  <c r="IB455" s="36"/>
      <c r="IC455" s="36"/>
      <c r="ID455" s="36"/>
      <c r="IE455" s="36"/>
      <c r="IF455" s="36"/>
      <c r="IG455" s="36"/>
      <c r="IH455" s="36"/>
      <c r="II455" s="36"/>
      <c r="IJ455" s="36"/>
      <c r="IK455" s="36"/>
      <c r="IL455" s="36"/>
      <c r="IM455" s="36"/>
      <c r="IN455" s="36"/>
      <c r="IO455" s="36"/>
      <c r="IP455" s="36"/>
      <c r="IQ455" s="36"/>
      <c r="IR455" s="36"/>
      <c r="IS455" s="36"/>
      <c r="IT455" s="36"/>
      <c r="IU455" s="36"/>
      <c r="IV455" s="36"/>
    </row>
    <row r="456" spans="1:256" s="5" customFormat="1" ht="19.5" customHeight="1" hidden="1">
      <c r="A456" s="16">
        <v>454</v>
      </c>
      <c r="B456" s="10" t="s">
        <v>1840</v>
      </c>
      <c r="C456" s="78"/>
      <c r="D456" s="30" t="s">
        <v>974</v>
      </c>
      <c r="E456" s="10" t="s">
        <v>169</v>
      </c>
      <c r="F456" s="30" t="s">
        <v>977</v>
      </c>
      <c r="G456" s="31" t="s">
        <v>978</v>
      </c>
      <c r="H456" s="21" t="s">
        <v>18</v>
      </c>
      <c r="I456" s="21" t="s">
        <v>1338</v>
      </c>
      <c r="J456" s="21" t="s">
        <v>1854</v>
      </c>
      <c r="K456" s="30">
        <v>49.6</v>
      </c>
      <c r="L456" s="16">
        <v>80.8</v>
      </c>
      <c r="M456" s="24">
        <f t="shared" si="116"/>
        <v>68.32</v>
      </c>
      <c r="N456" s="30">
        <v>2</v>
      </c>
      <c r="O456" s="30" t="s">
        <v>19</v>
      </c>
      <c r="P456" s="22">
        <f t="shared" si="117"/>
        <v>19.84</v>
      </c>
      <c r="Q456" s="26">
        <f t="shared" si="118"/>
        <v>48.48</v>
      </c>
      <c r="R456" s="27">
        <f t="shared" si="119"/>
        <v>68.32</v>
      </c>
      <c r="S456" s="27">
        <f t="shared" si="120"/>
        <v>0</v>
      </c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  <c r="IB456" s="36"/>
      <c r="IC456" s="36"/>
      <c r="ID456" s="36"/>
      <c r="IE456" s="36"/>
      <c r="IF456" s="36"/>
      <c r="IG456" s="36"/>
      <c r="IH456" s="36"/>
      <c r="II456" s="36"/>
      <c r="IJ456" s="36"/>
      <c r="IK456" s="36"/>
      <c r="IL456" s="36"/>
      <c r="IM456" s="36"/>
      <c r="IN456" s="36"/>
      <c r="IO456" s="36"/>
      <c r="IP456" s="36"/>
      <c r="IQ456" s="36"/>
      <c r="IR456" s="36"/>
      <c r="IS456" s="36"/>
      <c r="IT456" s="36"/>
      <c r="IU456" s="36"/>
      <c r="IV456" s="36"/>
    </row>
    <row r="457" spans="1:256" s="5" customFormat="1" ht="19.5" customHeight="1" hidden="1">
      <c r="A457" s="16">
        <v>455</v>
      </c>
      <c r="B457" s="10" t="s">
        <v>1840</v>
      </c>
      <c r="C457" s="78"/>
      <c r="D457" s="30" t="s">
        <v>983</v>
      </c>
      <c r="E457" s="10" t="s">
        <v>169</v>
      </c>
      <c r="F457" s="30" t="s">
        <v>988</v>
      </c>
      <c r="G457" s="31" t="s">
        <v>989</v>
      </c>
      <c r="H457" s="21" t="s">
        <v>22</v>
      </c>
      <c r="I457" s="21" t="s">
        <v>1338</v>
      </c>
      <c r="J457" s="21" t="s">
        <v>1855</v>
      </c>
      <c r="K457" s="30">
        <v>67.2</v>
      </c>
      <c r="L457" s="16">
        <v>0</v>
      </c>
      <c r="M457" s="24">
        <f t="shared" si="116"/>
        <v>26.880000000000003</v>
      </c>
      <c r="N457" s="30">
        <v>3</v>
      </c>
      <c r="O457" s="30" t="s">
        <v>19</v>
      </c>
      <c r="P457" s="22">
        <f t="shared" si="117"/>
        <v>26.88</v>
      </c>
      <c r="Q457" s="26">
        <f t="shared" si="118"/>
        <v>0</v>
      </c>
      <c r="R457" s="27">
        <f t="shared" si="119"/>
        <v>26.88</v>
      </c>
      <c r="S457" s="27">
        <f t="shared" si="120"/>
        <v>0</v>
      </c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  <c r="IB457" s="36"/>
      <c r="IC457" s="36"/>
      <c r="ID457" s="36"/>
      <c r="IE457" s="36"/>
      <c r="IF457" s="36"/>
      <c r="IG457" s="36"/>
      <c r="IH457" s="36"/>
      <c r="II457" s="36"/>
      <c r="IJ457" s="36"/>
      <c r="IK457" s="36"/>
      <c r="IL457" s="36"/>
      <c r="IM457" s="36"/>
      <c r="IN457" s="36"/>
      <c r="IO457" s="36"/>
      <c r="IP457" s="36"/>
      <c r="IQ457" s="36"/>
      <c r="IR457" s="36"/>
      <c r="IS457" s="36"/>
      <c r="IT457" s="36"/>
      <c r="IU457" s="36"/>
      <c r="IV457" s="36"/>
    </row>
    <row r="458" spans="1:256" s="5" customFormat="1" ht="19.5" customHeight="1" hidden="1">
      <c r="A458" s="16">
        <v>456</v>
      </c>
      <c r="B458" s="10" t="s">
        <v>1840</v>
      </c>
      <c r="C458" s="78"/>
      <c r="D458" s="30" t="s">
        <v>983</v>
      </c>
      <c r="E458" s="10" t="s">
        <v>169</v>
      </c>
      <c r="F458" s="30" t="s">
        <v>986</v>
      </c>
      <c r="G458" s="31" t="s">
        <v>987</v>
      </c>
      <c r="H458" s="21" t="s">
        <v>22</v>
      </c>
      <c r="I458" s="21" t="s">
        <v>1344</v>
      </c>
      <c r="J458" s="21" t="s">
        <v>1856</v>
      </c>
      <c r="K458" s="30">
        <v>47.4</v>
      </c>
      <c r="L458" s="16">
        <v>73.2</v>
      </c>
      <c r="M458" s="24">
        <f t="shared" si="116"/>
        <v>62.88</v>
      </c>
      <c r="N458" s="30">
        <v>2</v>
      </c>
      <c r="O458" s="30" t="s">
        <v>19</v>
      </c>
      <c r="P458" s="22">
        <f t="shared" si="117"/>
        <v>18.96</v>
      </c>
      <c r="Q458" s="26">
        <f t="shared" si="118"/>
        <v>43.92</v>
      </c>
      <c r="R458" s="27">
        <f t="shared" si="119"/>
        <v>62.88</v>
      </c>
      <c r="S458" s="27">
        <f t="shared" si="120"/>
        <v>0</v>
      </c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  <c r="GC458" s="36"/>
      <c r="GD458" s="36"/>
      <c r="GE458" s="36"/>
      <c r="GF458" s="36"/>
      <c r="GG458" s="36"/>
      <c r="GH458" s="36"/>
      <c r="GI458" s="36"/>
      <c r="GJ458" s="36"/>
      <c r="GK458" s="36"/>
      <c r="GL458" s="36"/>
      <c r="GM458" s="36"/>
      <c r="GN458" s="36"/>
      <c r="GO458" s="36"/>
      <c r="GP458" s="36"/>
      <c r="GQ458" s="36"/>
      <c r="GR458" s="36"/>
      <c r="GS458" s="36"/>
      <c r="GT458" s="36"/>
      <c r="GU458" s="36"/>
      <c r="GV458" s="36"/>
      <c r="GW458" s="36"/>
      <c r="GX458" s="36"/>
      <c r="GY458" s="36"/>
      <c r="GZ458" s="36"/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  <c r="HR458" s="36"/>
      <c r="HS458" s="36"/>
      <c r="HT458" s="36"/>
      <c r="HU458" s="36"/>
      <c r="HV458" s="36"/>
      <c r="HW458" s="36"/>
      <c r="HX458" s="36"/>
      <c r="HY458" s="36"/>
      <c r="HZ458" s="36"/>
      <c r="IA458" s="36"/>
      <c r="IB458" s="36"/>
      <c r="IC458" s="36"/>
      <c r="ID458" s="36"/>
      <c r="IE458" s="36"/>
      <c r="IF458" s="36"/>
      <c r="IG458" s="36"/>
      <c r="IH458" s="36"/>
      <c r="II458" s="36"/>
      <c r="IJ458" s="36"/>
      <c r="IK458" s="36"/>
      <c r="IL458" s="36"/>
      <c r="IM458" s="36"/>
      <c r="IN458" s="36"/>
      <c r="IO458" s="36"/>
      <c r="IP458" s="36"/>
      <c r="IQ458" s="36"/>
      <c r="IR458" s="36"/>
      <c r="IS458" s="36"/>
      <c r="IT458" s="36"/>
      <c r="IU458" s="36"/>
      <c r="IV458" s="36"/>
    </row>
    <row r="459" spans="1:256" s="5" customFormat="1" ht="19.5" customHeight="1" hidden="1">
      <c r="A459" s="16">
        <v>457</v>
      </c>
      <c r="B459" s="10" t="s">
        <v>1840</v>
      </c>
      <c r="C459" s="78"/>
      <c r="D459" s="11" t="s">
        <v>983</v>
      </c>
      <c r="E459" s="10" t="s">
        <v>169</v>
      </c>
      <c r="F459" s="11" t="s">
        <v>984</v>
      </c>
      <c r="G459" s="11" t="s">
        <v>985</v>
      </c>
      <c r="H459" s="32" t="s">
        <v>22</v>
      </c>
      <c r="I459" s="32" t="s">
        <v>1338</v>
      </c>
      <c r="J459" s="32" t="s">
        <v>1857</v>
      </c>
      <c r="K459" s="11">
        <v>46.4</v>
      </c>
      <c r="L459" s="16">
        <v>80</v>
      </c>
      <c r="M459" s="24">
        <f t="shared" si="116"/>
        <v>66.56</v>
      </c>
      <c r="N459" s="11">
        <v>1</v>
      </c>
      <c r="O459" s="30" t="s">
        <v>19</v>
      </c>
      <c r="P459" s="22">
        <f t="shared" si="117"/>
        <v>18.56</v>
      </c>
      <c r="Q459" s="26">
        <f t="shared" si="118"/>
        <v>48</v>
      </c>
      <c r="R459" s="27">
        <f t="shared" si="119"/>
        <v>66.56</v>
      </c>
      <c r="S459" s="27">
        <f t="shared" si="120"/>
        <v>0</v>
      </c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  <c r="GC459" s="36"/>
      <c r="GD459" s="36"/>
      <c r="GE459" s="36"/>
      <c r="GF459" s="36"/>
      <c r="GG459" s="36"/>
      <c r="GH459" s="36"/>
      <c r="GI459" s="36"/>
      <c r="GJ459" s="36"/>
      <c r="GK459" s="36"/>
      <c r="GL459" s="36"/>
      <c r="GM459" s="36"/>
      <c r="GN459" s="36"/>
      <c r="GO459" s="36"/>
      <c r="GP459" s="36"/>
      <c r="GQ459" s="36"/>
      <c r="GR459" s="36"/>
      <c r="GS459" s="36"/>
      <c r="GT459" s="36"/>
      <c r="GU459" s="36"/>
      <c r="GV459" s="36"/>
      <c r="GW459" s="36"/>
      <c r="GX459" s="36"/>
      <c r="GY459" s="36"/>
      <c r="GZ459" s="36"/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  <c r="HR459" s="36"/>
      <c r="HS459" s="36"/>
      <c r="HT459" s="36"/>
      <c r="HU459" s="36"/>
      <c r="HV459" s="36"/>
      <c r="HW459" s="36"/>
      <c r="HX459" s="36"/>
      <c r="HY459" s="36"/>
      <c r="HZ459" s="36"/>
      <c r="IA459" s="36"/>
      <c r="IB459" s="36"/>
      <c r="IC459" s="36"/>
      <c r="ID459" s="36"/>
      <c r="IE459" s="36"/>
      <c r="IF459" s="36"/>
      <c r="IG459" s="36"/>
      <c r="IH459" s="36"/>
      <c r="II459" s="36"/>
      <c r="IJ459" s="36"/>
      <c r="IK459" s="36"/>
      <c r="IL459" s="36"/>
      <c r="IM459" s="36"/>
      <c r="IN459" s="36"/>
      <c r="IO459" s="36"/>
      <c r="IP459" s="36"/>
      <c r="IQ459" s="36"/>
      <c r="IR459" s="36"/>
      <c r="IS459" s="36"/>
      <c r="IT459" s="36"/>
      <c r="IU459" s="36"/>
      <c r="IV459" s="36"/>
    </row>
    <row r="460" spans="1:256" s="5" customFormat="1" ht="19.5" customHeight="1" hidden="1">
      <c r="A460" s="16">
        <v>458</v>
      </c>
      <c r="B460" s="10" t="s">
        <v>1858</v>
      </c>
      <c r="C460" s="78"/>
      <c r="D460" s="30" t="s">
        <v>990</v>
      </c>
      <c r="E460" s="10" t="s">
        <v>106</v>
      </c>
      <c r="F460" s="30" t="s">
        <v>991</v>
      </c>
      <c r="G460" s="31" t="s">
        <v>992</v>
      </c>
      <c r="H460" s="21" t="s">
        <v>22</v>
      </c>
      <c r="I460" s="21" t="s">
        <v>1338</v>
      </c>
      <c r="J460" s="21" t="s">
        <v>1859</v>
      </c>
      <c r="K460" s="30">
        <v>67.2</v>
      </c>
      <c r="L460" s="10">
        <v>83.2</v>
      </c>
      <c r="M460" s="10">
        <f aca="true" t="shared" si="121" ref="M460:M465">(K460*0.5)+(L460*0.5)</f>
        <v>75.2</v>
      </c>
      <c r="N460" s="30"/>
      <c r="O460" s="30" t="s">
        <v>19</v>
      </c>
      <c r="P460" s="22">
        <f aca="true" t="shared" si="122" ref="P460:P465">ROUND(K460*0.5,2)</f>
        <v>33.6</v>
      </c>
      <c r="Q460" s="26">
        <f aca="true" t="shared" si="123" ref="Q460:Q465">ROUND(L460*0.5,2)</f>
        <v>41.6</v>
      </c>
      <c r="R460" s="27">
        <f t="shared" si="119"/>
        <v>75.2</v>
      </c>
      <c r="S460" s="27">
        <f t="shared" si="120"/>
        <v>0</v>
      </c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  <c r="GC460" s="36"/>
      <c r="GD460" s="36"/>
      <c r="GE460" s="36"/>
      <c r="GF460" s="36"/>
      <c r="GG460" s="36"/>
      <c r="GH460" s="36"/>
      <c r="GI460" s="36"/>
      <c r="GJ460" s="36"/>
      <c r="GK460" s="36"/>
      <c r="GL460" s="36"/>
      <c r="GM460" s="36"/>
      <c r="GN460" s="36"/>
      <c r="GO460" s="36"/>
      <c r="GP460" s="36"/>
      <c r="GQ460" s="36"/>
      <c r="GR460" s="36"/>
      <c r="GS460" s="36"/>
      <c r="GT460" s="36"/>
      <c r="GU460" s="36"/>
      <c r="GV460" s="36"/>
      <c r="GW460" s="36"/>
      <c r="GX460" s="36"/>
      <c r="GY460" s="36"/>
      <c r="GZ460" s="36"/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  <c r="HR460" s="36"/>
      <c r="HS460" s="36"/>
      <c r="HT460" s="36"/>
      <c r="HU460" s="36"/>
      <c r="HV460" s="36"/>
      <c r="HW460" s="36"/>
      <c r="HX460" s="36"/>
      <c r="HY460" s="36"/>
      <c r="HZ460" s="36"/>
      <c r="IA460" s="36"/>
      <c r="IB460" s="36"/>
      <c r="IC460" s="36"/>
      <c r="ID460" s="36"/>
      <c r="IE460" s="36"/>
      <c r="IF460" s="36"/>
      <c r="IG460" s="36"/>
      <c r="IH460" s="36"/>
      <c r="II460" s="36"/>
      <c r="IJ460" s="36"/>
      <c r="IK460" s="36"/>
      <c r="IL460" s="36"/>
      <c r="IM460" s="36"/>
      <c r="IN460" s="36"/>
      <c r="IO460" s="36"/>
      <c r="IP460" s="36"/>
      <c r="IQ460" s="36"/>
      <c r="IR460" s="36"/>
      <c r="IS460" s="36"/>
      <c r="IT460" s="36"/>
      <c r="IU460" s="36"/>
      <c r="IV460" s="36"/>
    </row>
    <row r="461" spans="1:256" s="5" customFormat="1" ht="19.5" customHeight="1" hidden="1">
      <c r="A461" s="16">
        <v>459</v>
      </c>
      <c r="B461" s="10" t="s">
        <v>1858</v>
      </c>
      <c r="C461" s="78"/>
      <c r="D461" s="30" t="s">
        <v>990</v>
      </c>
      <c r="E461" s="10" t="s">
        <v>106</v>
      </c>
      <c r="F461" s="30" t="s">
        <v>993</v>
      </c>
      <c r="G461" s="31" t="s">
        <v>994</v>
      </c>
      <c r="H461" s="21" t="s">
        <v>22</v>
      </c>
      <c r="I461" s="21" t="s">
        <v>1564</v>
      </c>
      <c r="J461" s="21" t="s">
        <v>1860</v>
      </c>
      <c r="K461" s="30">
        <v>56</v>
      </c>
      <c r="L461" s="10">
        <v>78.6</v>
      </c>
      <c r="M461" s="10">
        <f t="shared" si="121"/>
        <v>67.3</v>
      </c>
      <c r="N461" s="30"/>
      <c r="O461" s="30" t="s">
        <v>19</v>
      </c>
      <c r="P461" s="22">
        <f t="shared" si="122"/>
        <v>28</v>
      </c>
      <c r="Q461" s="26">
        <f t="shared" si="123"/>
        <v>39.3</v>
      </c>
      <c r="R461" s="27">
        <f t="shared" si="119"/>
        <v>67.3</v>
      </c>
      <c r="S461" s="27">
        <f t="shared" si="120"/>
        <v>0</v>
      </c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  <c r="GC461" s="36"/>
      <c r="GD461" s="36"/>
      <c r="GE461" s="36"/>
      <c r="GF461" s="36"/>
      <c r="GG461" s="36"/>
      <c r="GH461" s="36"/>
      <c r="GI461" s="36"/>
      <c r="GJ461" s="36"/>
      <c r="GK461" s="36"/>
      <c r="GL461" s="36"/>
      <c r="GM461" s="36"/>
      <c r="GN461" s="36"/>
      <c r="GO461" s="36"/>
      <c r="GP461" s="36"/>
      <c r="GQ461" s="36"/>
      <c r="GR461" s="36"/>
      <c r="GS461" s="36"/>
      <c r="GT461" s="36"/>
      <c r="GU461" s="36"/>
      <c r="GV461" s="36"/>
      <c r="GW461" s="36"/>
      <c r="GX461" s="36"/>
      <c r="GY461" s="36"/>
      <c r="GZ461" s="36"/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  <c r="HR461" s="36"/>
      <c r="HS461" s="36"/>
      <c r="HT461" s="36"/>
      <c r="HU461" s="36"/>
      <c r="HV461" s="36"/>
      <c r="HW461" s="36"/>
      <c r="HX461" s="36"/>
      <c r="HY461" s="36"/>
      <c r="HZ461" s="36"/>
      <c r="IA461" s="36"/>
      <c r="IB461" s="36"/>
      <c r="IC461" s="36"/>
      <c r="ID461" s="36"/>
      <c r="IE461" s="36"/>
      <c r="IF461" s="36"/>
      <c r="IG461" s="36"/>
      <c r="IH461" s="36"/>
      <c r="II461" s="36"/>
      <c r="IJ461" s="36"/>
      <c r="IK461" s="36"/>
      <c r="IL461" s="36"/>
      <c r="IM461" s="36"/>
      <c r="IN461" s="36"/>
      <c r="IO461" s="36"/>
      <c r="IP461" s="36"/>
      <c r="IQ461" s="36"/>
      <c r="IR461" s="36"/>
      <c r="IS461" s="36"/>
      <c r="IT461" s="36"/>
      <c r="IU461" s="36"/>
      <c r="IV461" s="36"/>
    </row>
    <row r="462" spans="1:256" s="5" customFormat="1" ht="19.5" customHeight="1" hidden="1">
      <c r="A462" s="16">
        <v>460</v>
      </c>
      <c r="B462" s="10" t="s">
        <v>1858</v>
      </c>
      <c r="C462" s="78"/>
      <c r="D462" s="11" t="s">
        <v>990</v>
      </c>
      <c r="E462" s="10" t="s">
        <v>106</v>
      </c>
      <c r="F462" s="11" t="s">
        <v>999</v>
      </c>
      <c r="G462" s="11" t="s">
        <v>1000</v>
      </c>
      <c r="H462" s="32" t="s">
        <v>22</v>
      </c>
      <c r="I462" s="32" t="s">
        <v>1338</v>
      </c>
      <c r="J462" s="32" t="s">
        <v>1861</v>
      </c>
      <c r="K462" s="11">
        <v>54.4</v>
      </c>
      <c r="L462" s="10">
        <v>0</v>
      </c>
      <c r="M462" s="10">
        <f t="shared" si="121"/>
        <v>27.2</v>
      </c>
      <c r="N462" s="11"/>
      <c r="O462" s="30" t="s">
        <v>19</v>
      </c>
      <c r="P462" s="22">
        <f t="shared" si="122"/>
        <v>27.2</v>
      </c>
      <c r="Q462" s="26">
        <f t="shared" si="123"/>
        <v>0</v>
      </c>
      <c r="R462" s="27">
        <f t="shared" si="119"/>
        <v>27.2</v>
      </c>
      <c r="S462" s="27">
        <f t="shared" si="120"/>
        <v>0</v>
      </c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  <c r="GC462" s="36"/>
      <c r="GD462" s="36"/>
      <c r="GE462" s="36"/>
      <c r="GF462" s="36"/>
      <c r="GG462" s="36"/>
      <c r="GH462" s="36"/>
      <c r="GI462" s="36"/>
      <c r="GJ462" s="36"/>
      <c r="GK462" s="36"/>
      <c r="GL462" s="36"/>
      <c r="GM462" s="36"/>
      <c r="GN462" s="36"/>
      <c r="GO462" s="36"/>
      <c r="GP462" s="36"/>
      <c r="GQ462" s="36"/>
      <c r="GR462" s="36"/>
      <c r="GS462" s="36"/>
      <c r="GT462" s="36"/>
      <c r="GU462" s="36"/>
      <c r="GV462" s="36"/>
      <c r="GW462" s="36"/>
      <c r="GX462" s="36"/>
      <c r="GY462" s="36"/>
      <c r="GZ462" s="36"/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  <c r="HR462" s="36"/>
      <c r="HS462" s="36"/>
      <c r="HT462" s="36"/>
      <c r="HU462" s="36"/>
      <c r="HV462" s="36"/>
      <c r="HW462" s="36"/>
      <c r="HX462" s="36"/>
      <c r="HY462" s="36"/>
      <c r="HZ462" s="36"/>
      <c r="IA462" s="36"/>
      <c r="IB462" s="36"/>
      <c r="IC462" s="36"/>
      <c r="ID462" s="36"/>
      <c r="IE462" s="36"/>
      <c r="IF462" s="36"/>
      <c r="IG462" s="36"/>
      <c r="IH462" s="36"/>
      <c r="II462" s="36"/>
      <c r="IJ462" s="36"/>
      <c r="IK462" s="36"/>
      <c r="IL462" s="36"/>
      <c r="IM462" s="36"/>
      <c r="IN462" s="36"/>
      <c r="IO462" s="36"/>
      <c r="IP462" s="36"/>
      <c r="IQ462" s="36"/>
      <c r="IR462" s="36"/>
      <c r="IS462" s="36"/>
      <c r="IT462" s="36"/>
      <c r="IU462" s="36"/>
      <c r="IV462" s="36"/>
    </row>
    <row r="463" spans="1:256" s="5" customFormat="1" ht="19.5" customHeight="1" hidden="1">
      <c r="A463" s="16">
        <v>461</v>
      </c>
      <c r="B463" s="10" t="s">
        <v>1858</v>
      </c>
      <c r="C463" s="78"/>
      <c r="D463" s="11" t="s">
        <v>990</v>
      </c>
      <c r="E463" s="10" t="s">
        <v>106</v>
      </c>
      <c r="F463" s="11" t="s">
        <v>995</v>
      </c>
      <c r="G463" s="11" t="s">
        <v>996</v>
      </c>
      <c r="H463" s="32" t="s">
        <v>22</v>
      </c>
      <c r="I463" s="32" t="s">
        <v>1338</v>
      </c>
      <c r="J463" s="32" t="s">
        <v>1862</v>
      </c>
      <c r="K463" s="11">
        <v>53.6</v>
      </c>
      <c r="L463" s="10">
        <v>78.4</v>
      </c>
      <c r="M463" s="10">
        <f t="shared" si="121"/>
        <v>66</v>
      </c>
      <c r="N463" s="11"/>
      <c r="O463" s="30" t="s">
        <v>19</v>
      </c>
      <c r="P463" s="22">
        <f t="shared" si="122"/>
        <v>26.8</v>
      </c>
      <c r="Q463" s="26">
        <f t="shared" si="123"/>
        <v>39.2</v>
      </c>
      <c r="R463" s="27">
        <f t="shared" si="119"/>
        <v>66</v>
      </c>
      <c r="S463" s="27">
        <f t="shared" si="120"/>
        <v>0</v>
      </c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  <c r="HR463" s="36"/>
      <c r="HS463" s="36"/>
      <c r="HT463" s="36"/>
      <c r="HU463" s="36"/>
      <c r="HV463" s="36"/>
      <c r="HW463" s="36"/>
      <c r="HX463" s="36"/>
      <c r="HY463" s="36"/>
      <c r="HZ463" s="36"/>
      <c r="IA463" s="36"/>
      <c r="IB463" s="36"/>
      <c r="IC463" s="36"/>
      <c r="ID463" s="36"/>
      <c r="IE463" s="36"/>
      <c r="IF463" s="36"/>
      <c r="IG463" s="36"/>
      <c r="IH463" s="36"/>
      <c r="II463" s="36"/>
      <c r="IJ463" s="36"/>
      <c r="IK463" s="36"/>
      <c r="IL463" s="36"/>
      <c r="IM463" s="36"/>
      <c r="IN463" s="36"/>
      <c r="IO463" s="36"/>
      <c r="IP463" s="36"/>
      <c r="IQ463" s="36"/>
      <c r="IR463" s="36"/>
      <c r="IS463" s="36"/>
      <c r="IT463" s="36"/>
      <c r="IU463" s="36"/>
      <c r="IV463" s="36"/>
    </row>
    <row r="464" spans="1:256" s="5" customFormat="1" ht="19.5" customHeight="1" hidden="1">
      <c r="A464" s="16">
        <v>462</v>
      </c>
      <c r="B464" s="10" t="s">
        <v>1858</v>
      </c>
      <c r="C464" s="78"/>
      <c r="D464" s="11" t="s">
        <v>990</v>
      </c>
      <c r="E464" s="10" t="s">
        <v>106</v>
      </c>
      <c r="F464" s="11" t="s">
        <v>997</v>
      </c>
      <c r="G464" s="11" t="s">
        <v>998</v>
      </c>
      <c r="H464" s="32" t="s">
        <v>22</v>
      </c>
      <c r="I464" s="32" t="s">
        <v>1338</v>
      </c>
      <c r="J464" s="32" t="s">
        <v>1863</v>
      </c>
      <c r="K464" s="11">
        <v>52</v>
      </c>
      <c r="L464" s="10">
        <v>77.8</v>
      </c>
      <c r="M464" s="10">
        <f t="shared" si="121"/>
        <v>64.9</v>
      </c>
      <c r="N464" s="11"/>
      <c r="O464" s="30" t="s">
        <v>19</v>
      </c>
      <c r="P464" s="22">
        <f t="shared" si="122"/>
        <v>26</v>
      </c>
      <c r="Q464" s="26">
        <f t="shared" si="123"/>
        <v>38.9</v>
      </c>
      <c r="R464" s="27">
        <f t="shared" si="119"/>
        <v>64.9</v>
      </c>
      <c r="S464" s="27">
        <f t="shared" si="120"/>
        <v>0</v>
      </c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  <c r="HR464" s="36"/>
      <c r="HS464" s="36"/>
      <c r="HT464" s="36"/>
      <c r="HU464" s="36"/>
      <c r="HV464" s="36"/>
      <c r="HW464" s="36"/>
      <c r="HX464" s="36"/>
      <c r="HY464" s="36"/>
      <c r="HZ464" s="36"/>
      <c r="IA464" s="36"/>
      <c r="IB464" s="36"/>
      <c r="IC464" s="36"/>
      <c r="ID464" s="36"/>
      <c r="IE464" s="36"/>
      <c r="IF464" s="36"/>
      <c r="IG464" s="36"/>
      <c r="IH464" s="36"/>
      <c r="II464" s="36"/>
      <c r="IJ464" s="36"/>
      <c r="IK464" s="36"/>
      <c r="IL464" s="36"/>
      <c r="IM464" s="36"/>
      <c r="IN464" s="36"/>
      <c r="IO464" s="36"/>
      <c r="IP464" s="36"/>
      <c r="IQ464" s="36"/>
      <c r="IR464" s="36"/>
      <c r="IS464" s="36"/>
      <c r="IT464" s="36"/>
      <c r="IU464" s="36"/>
      <c r="IV464" s="36"/>
    </row>
    <row r="465" spans="1:256" s="5" customFormat="1" ht="19.5" customHeight="1" hidden="1">
      <c r="A465" s="16">
        <v>463</v>
      </c>
      <c r="B465" s="10" t="s">
        <v>1858</v>
      </c>
      <c r="C465" s="79"/>
      <c r="D465" s="11" t="s">
        <v>990</v>
      </c>
      <c r="E465" s="10" t="s">
        <v>106</v>
      </c>
      <c r="F465" s="11" t="s">
        <v>1001</v>
      </c>
      <c r="G465" s="11" t="s">
        <v>1002</v>
      </c>
      <c r="H465" s="32" t="s">
        <v>22</v>
      </c>
      <c r="I465" s="32" t="s">
        <v>1344</v>
      </c>
      <c r="J465" s="32" t="s">
        <v>1864</v>
      </c>
      <c r="K465" s="11">
        <v>47.4</v>
      </c>
      <c r="L465" s="10">
        <v>0</v>
      </c>
      <c r="M465" s="10">
        <f t="shared" si="121"/>
        <v>23.7</v>
      </c>
      <c r="N465" s="11"/>
      <c r="O465" s="30" t="s">
        <v>19</v>
      </c>
      <c r="P465" s="22">
        <f t="shared" si="122"/>
        <v>23.7</v>
      </c>
      <c r="Q465" s="26">
        <f t="shared" si="123"/>
        <v>0</v>
      </c>
      <c r="R465" s="27">
        <f t="shared" si="119"/>
        <v>23.7</v>
      </c>
      <c r="S465" s="27">
        <f t="shared" si="120"/>
        <v>0</v>
      </c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  <c r="IB465" s="36"/>
      <c r="IC465" s="36"/>
      <c r="ID465" s="36"/>
      <c r="IE465" s="36"/>
      <c r="IF465" s="36"/>
      <c r="IG465" s="36"/>
      <c r="IH465" s="36"/>
      <c r="II465" s="36"/>
      <c r="IJ465" s="36"/>
      <c r="IK465" s="36"/>
      <c r="IL465" s="36"/>
      <c r="IM465" s="36"/>
      <c r="IN465" s="36"/>
      <c r="IO465" s="36"/>
      <c r="IP465" s="36"/>
      <c r="IQ465" s="36"/>
      <c r="IR465" s="36"/>
      <c r="IS465" s="36"/>
      <c r="IT465" s="36"/>
      <c r="IU465" s="36"/>
      <c r="IV465" s="36"/>
    </row>
    <row r="466" spans="1:256" s="5" customFormat="1" ht="19.5" customHeight="1" hidden="1">
      <c r="A466" s="16">
        <v>464</v>
      </c>
      <c r="B466" s="10" t="s">
        <v>1865</v>
      </c>
      <c r="C466" s="73" t="s">
        <v>1866</v>
      </c>
      <c r="D466" s="30" t="s">
        <v>1066</v>
      </c>
      <c r="E466" s="10" t="s">
        <v>169</v>
      </c>
      <c r="F466" s="30" t="s">
        <v>1067</v>
      </c>
      <c r="G466" s="31" t="s">
        <v>1068</v>
      </c>
      <c r="H466" s="21" t="s">
        <v>22</v>
      </c>
      <c r="I466" s="21" t="s">
        <v>1338</v>
      </c>
      <c r="J466" s="21" t="s">
        <v>1867</v>
      </c>
      <c r="K466" s="30">
        <v>62.4</v>
      </c>
      <c r="L466" s="16">
        <v>79.4</v>
      </c>
      <c r="M466" s="24">
        <f>K466*0.4+L466*0.6</f>
        <v>72.6</v>
      </c>
      <c r="N466" s="30">
        <v>1</v>
      </c>
      <c r="O466" s="30" t="s">
        <v>19</v>
      </c>
      <c r="P466" s="22">
        <f>ROUND(K466*0.4,2)</f>
        <v>24.96</v>
      </c>
      <c r="Q466" s="26">
        <f>ROUND(L466*0.6,2)</f>
        <v>47.64</v>
      </c>
      <c r="R466" s="27">
        <f aca="true" t="shared" si="124" ref="R466:R474">P466+Q466</f>
        <v>72.6</v>
      </c>
      <c r="S466" s="27">
        <f aca="true" t="shared" si="125" ref="S466:S474">M466-R466</f>
        <v>0</v>
      </c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  <c r="HR466" s="36"/>
      <c r="HS466" s="36"/>
      <c r="HT466" s="36"/>
      <c r="HU466" s="36"/>
      <c r="HV466" s="36"/>
      <c r="HW466" s="36"/>
      <c r="HX466" s="36"/>
      <c r="HY466" s="36"/>
      <c r="HZ466" s="36"/>
      <c r="IA466" s="36"/>
      <c r="IB466" s="36"/>
      <c r="IC466" s="36"/>
      <c r="ID466" s="36"/>
      <c r="IE466" s="36"/>
      <c r="IF466" s="36"/>
      <c r="IG466" s="36"/>
      <c r="IH466" s="36"/>
      <c r="II466" s="36"/>
      <c r="IJ466" s="36"/>
      <c r="IK466" s="36"/>
      <c r="IL466" s="36"/>
      <c r="IM466" s="36"/>
      <c r="IN466" s="36"/>
      <c r="IO466" s="36"/>
      <c r="IP466" s="36"/>
      <c r="IQ466" s="36"/>
      <c r="IR466" s="36"/>
      <c r="IS466" s="36"/>
      <c r="IT466" s="36"/>
      <c r="IU466" s="36"/>
      <c r="IV466" s="36"/>
    </row>
    <row r="467" spans="1:256" s="5" customFormat="1" ht="19.5" customHeight="1" hidden="1">
      <c r="A467" s="16">
        <v>465</v>
      </c>
      <c r="B467" s="10" t="s">
        <v>1865</v>
      </c>
      <c r="C467" s="74"/>
      <c r="D467" s="30" t="s">
        <v>1066</v>
      </c>
      <c r="E467" s="10" t="s">
        <v>169</v>
      </c>
      <c r="F467" s="30" t="s">
        <v>1069</v>
      </c>
      <c r="G467" s="31" t="s">
        <v>1070</v>
      </c>
      <c r="H467" s="21" t="s">
        <v>22</v>
      </c>
      <c r="I467" s="21" t="s">
        <v>1338</v>
      </c>
      <c r="J467" s="21" t="s">
        <v>1868</v>
      </c>
      <c r="K467" s="30">
        <v>56</v>
      </c>
      <c r="L467" s="16">
        <v>82.9</v>
      </c>
      <c r="M467" s="24">
        <f>K467*0.4+L467*0.6</f>
        <v>72.14</v>
      </c>
      <c r="N467" s="30">
        <v>2</v>
      </c>
      <c r="O467" s="30" t="s">
        <v>19</v>
      </c>
      <c r="P467" s="22">
        <f>ROUND(K467*0.4,2)</f>
        <v>22.4</v>
      </c>
      <c r="Q467" s="26">
        <f>ROUND(L467*0.6,2)</f>
        <v>49.74</v>
      </c>
      <c r="R467" s="27">
        <f t="shared" si="124"/>
        <v>72.14</v>
      </c>
      <c r="S467" s="27">
        <f t="shared" si="125"/>
        <v>0</v>
      </c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  <c r="HR467" s="36"/>
      <c r="HS467" s="36"/>
      <c r="HT467" s="36"/>
      <c r="HU467" s="36"/>
      <c r="HV467" s="36"/>
      <c r="HW467" s="36"/>
      <c r="HX467" s="36"/>
      <c r="HY467" s="36"/>
      <c r="HZ467" s="36"/>
      <c r="IA467" s="36"/>
      <c r="IB467" s="36"/>
      <c r="IC467" s="36"/>
      <c r="ID467" s="36"/>
      <c r="IE467" s="36"/>
      <c r="IF467" s="36"/>
      <c r="IG467" s="36"/>
      <c r="IH467" s="36"/>
      <c r="II467" s="36"/>
      <c r="IJ467" s="36"/>
      <c r="IK467" s="36"/>
      <c r="IL467" s="36"/>
      <c r="IM467" s="36"/>
      <c r="IN467" s="36"/>
      <c r="IO467" s="36"/>
      <c r="IP467" s="36"/>
      <c r="IQ467" s="36"/>
      <c r="IR467" s="36"/>
      <c r="IS467" s="36"/>
      <c r="IT467" s="36"/>
      <c r="IU467" s="36"/>
      <c r="IV467" s="36"/>
    </row>
    <row r="468" spans="1:256" s="5" customFormat="1" ht="19.5" customHeight="1" hidden="1">
      <c r="A468" s="16">
        <v>466</v>
      </c>
      <c r="B468" s="10" t="s">
        <v>1865</v>
      </c>
      <c r="C468" s="74"/>
      <c r="D468" s="30" t="s">
        <v>1066</v>
      </c>
      <c r="E468" s="10" t="s">
        <v>169</v>
      </c>
      <c r="F468" s="30" t="s">
        <v>1071</v>
      </c>
      <c r="G468" s="31" t="s">
        <v>1072</v>
      </c>
      <c r="H468" s="21" t="s">
        <v>22</v>
      </c>
      <c r="I468" s="21" t="s">
        <v>1338</v>
      </c>
      <c r="J468" s="21" t="s">
        <v>1869</v>
      </c>
      <c r="K468" s="30">
        <v>54.4</v>
      </c>
      <c r="L468" s="16">
        <v>82.2</v>
      </c>
      <c r="M468" s="24">
        <f>K468*0.4+L468*0.6</f>
        <v>71.08</v>
      </c>
      <c r="N468" s="30">
        <v>3</v>
      </c>
      <c r="O468" s="30" t="s">
        <v>19</v>
      </c>
      <c r="P468" s="22">
        <f>ROUND(K468*0.4,2)</f>
        <v>21.76</v>
      </c>
      <c r="Q468" s="26">
        <f>ROUND(L468*0.6,2)</f>
        <v>49.32</v>
      </c>
      <c r="R468" s="27">
        <f t="shared" si="124"/>
        <v>71.08</v>
      </c>
      <c r="S468" s="27">
        <f t="shared" si="125"/>
        <v>0</v>
      </c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  <c r="HR468" s="36"/>
      <c r="HS468" s="36"/>
      <c r="HT468" s="36"/>
      <c r="HU468" s="36"/>
      <c r="HV468" s="36"/>
      <c r="HW468" s="36"/>
      <c r="HX468" s="36"/>
      <c r="HY468" s="36"/>
      <c r="HZ468" s="36"/>
      <c r="IA468" s="36"/>
      <c r="IB468" s="36"/>
      <c r="IC468" s="36"/>
      <c r="ID468" s="36"/>
      <c r="IE468" s="36"/>
      <c r="IF468" s="36"/>
      <c r="IG468" s="36"/>
      <c r="IH468" s="36"/>
      <c r="II468" s="36"/>
      <c r="IJ468" s="36"/>
      <c r="IK468" s="36"/>
      <c r="IL468" s="36"/>
      <c r="IM468" s="36"/>
      <c r="IN468" s="36"/>
      <c r="IO468" s="36"/>
      <c r="IP468" s="36"/>
      <c r="IQ468" s="36"/>
      <c r="IR468" s="36"/>
      <c r="IS468" s="36"/>
      <c r="IT468" s="36"/>
      <c r="IU468" s="36"/>
      <c r="IV468" s="36"/>
    </row>
    <row r="469" spans="1:256" s="5" customFormat="1" ht="19.5" customHeight="1" hidden="1">
      <c r="A469" s="16">
        <v>467</v>
      </c>
      <c r="B469" s="10" t="s">
        <v>1858</v>
      </c>
      <c r="C469" s="74"/>
      <c r="D469" s="30" t="s">
        <v>1003</v>
      </c>
      <c r="E469" s="10" t="s">
        <v>106</v>
      </c>
      <c r="F469" s="30" t="s">
        <v>1006</v>
      </c>
      <c r="G469" s="31" t="s">
        <v>1007</v>
      </c>
      <c r="H469" s="21" t="s">
        <v>18</v>
      </c>
      <c r="I469" s="21" t="s">
        <v>1344</v>
      </c>
      <c r="J469" s="21" t="s">
        <v>1870</v>
      </c>
      <c r="K469" s="30">
        <v>51.4</v>
      </c>
      <c r="L469" s="10">
        <v>81.6</v>
      </c>
      <c r="M469" s="10">
        <f aca="true" t="shared" si="126" ref="M469:M474">(K469*0.5)+(L469*0.5)</f>
        <v>66.5</v>
      </c>
      <c r="N469" s="30">
        <v>2</v>
      </c>
      <c r="O469" s="30" t="s">
        <v>19</v>
      </c>
      <c r="P469" s="22">
        <f aca="true" t="shared" si="127" ref="P469:P474">ROUND(K469*0.5,2)</f>
        <v>25.7</v>
      </c>
      <c r="Q469" s="26">
        <f aca="true" t="shared" si="128" ref="Q469:Q474">ROUND(L469*0.5,2)</f>
        <v>40.8</v>
      </c>
      <c r="R469" s="27">
        <f t="shared" si="124"/>
        <v>66.5</v>
      </c>
      <c r="S469" s="27">
        <f t="shared" si="125"/>
        <v>0</v>
      </c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  <c r="IB469" s="36"/>
      <c r="IC469" s="36"/>
      <c r="ID469" s="36"/>
      <c r="IE469" s="36"/>
      <c r="IF469" s="36"/>
      <c r="IG469" s="36"/>
      <c r="IH469" s="36"/>
      <c r="II469" s="36"/>
      <c r="IJ469" s="36"/>
      <c r="IK469" s="36"/>
      <c r="IL469" s="36"/>
      <c r="IM469" s="36"/>
      <c r="IN469" s="36"/>
      <c r="IO469" s="36"/>
      <c r="IP469" s="36"/>
      <c r="IQ469" s="36"/>
      <c r="IR469" s="36"/>
      <c r="IS469" s="36"/>
      <c r="IT469" s="36"/>
      <c r="IU469" s="36"/>
      <c r="IV469" s="36"/>
    </row>
    <row r="470" spans="1:256" s="5" customFormat="1" ht="19.5" customHeight="1" hidden="1">
      <c r="A470" s="16">
        <v>468</v>
      </c>
      <c r="B470" s="10" t="s">
        <v>1858</v>
      </c>
      <c r="C470" s="74"/>
      <c r="D470" s="30" t="s">
        <v>1003</v>
      </c>
      <c r="E470" s="10" t="s">
        <v>106</v>
      </c>
      <c r="F470" s="30" t="s">
        <v>1012</v>
      </c>
      <c r="G470" s="31" t="s">
        <v>1013</v>
      </c>
      <c r="H470" s="21" t="s">
        <v>18</v>
      </c>
      <c r="I470" s="21" t="s">
        <v>1475</v>
      </c>
      <c r="J470" s="21" t="s">
        <v>1871</v>
      </c>
      <c r="K470" s="30">
        <v>49.8</v>
      </c>
      <c r="L470" s="10">
        <v>0</v>
      </c>
      <c r="M470" s="10">
        <f t="shared" si="126"/>
        <v>24.9</v>
      </c>
      <c r="N470" s="30">
        <v>5</v>
      </c>
      <c r="O470" s="30" t="s">
        <v>19</v>
      </c>
      <c r="P470" s="22">
        <f t="shared" si="127"/>
        <v>24.9</v>
      </c>
      <c r="Q470" s="26">
        <f t="shared" si="128"/>
        <v>0</v>
      </c>
      <c r="R470" s="27">
        <f t="shared" si="124"/>
        <v>24.9</v>
      </c>
      <c r="S470" s="27">
        <f t="shared" si="125"/>
        <v>0</v>
      </c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  <c r="IB470" s="36"/>
      <c r="IC470" s="36"/>
      <c r="ID470" s="36"/>
      <c r="IE470" s="36"/>
      <c r="IF470" s="36"/>
      <c r="IG470" s="36"/>
      <c r="IH470" s="36"/>
      <c r="II470" s="36"/>
      <c r="IJ470" s="36"/>
      <c r="IK470" s="36"/>
      <c r="IL470" s="36"/>
      <c r="IM470" s="36"/>
      <c r="IN470" s="36"/>
      <c r="IO470" s="36"/>
      <c r="IP470" s="36"/>
      <c r="IQ470" s="36"/>
      <c r="IR470" s="36"/>
      <c r="IS470" s="36"/>
      <c r="IT470" s="36"/>
      <c r="IU470" s="36"/>
      <c r="IV470" s="36"/>
    </row>
    <row r="471" spans="1:256" s="5" customFormat="1" ht="19.5" customHeight="1" hidden="1">
      <c r="A471" s="16">
        <v>469</v>
      </c>
      <c r="B471" s="10" t="s">
        <v>1858</v>
      </c>
      <c r="C471" s="74"/>
      <c r="D471" s="11" t="s">
        <v>1003</v>
      </c>
      <c r="E471" s="10" t="s">
        <v>106</v>
      </c>
      <c r="F471" s="11" t="s">
        <v>1014</v>
      </c>
      <c r="G471" s="11" t="s">
        <v>1015</v>
      </c>
      <c r="H471" s="32" t="s">
        <v>18</v>
      </c>
      <c r="I471" s="32" t="s">
        <v>1579</v>
      </c>
      <c r="J471" s="32" t="s">
        <v>1872</v>
      </c>
      <c r="K471" s="11">
        <v>49.6</v>
      </c>
      <c r="L471" s="10">
        <v>0</v>
      </c>
      <c r="M471" s="10">
        <f t="shared" si="126"/>
        <v>24.8</v>
      </c>
      <c r="N471" s="11">
        <v>6</v>
      </c>
      <c r="O471" s="30" t="s">
        <v>19</v>
      </c>
      <c r="P471" s="22">
        <f t="shared" si="127"/>
        <v>24.8</v>
      </c>
      <c r="Q471" s="26">
        <f t="shared" si="128"/>
        <v>0</v>
      </c>
      <c r="R471" s="27">
        <f t="shared" si="124"/>
        <v>24.8</v>
      </c>
      <c r="S471" s="27">
        <f t="shared" si="125"/>
        <v>0</v>
      </c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  <c r="HH471" s="36"/>
      <c r="HI471" s="36"/>
      <c r="HJ471" s="36"/>
      <c r="HK471" s="36"/>
      <c r="HL471" s="36"/>
      <c r="HM471" s="36"/>
      <c r="HN471" s="36"/>
      <c r="HO471" s="36"/>
      <c r="HP471" s="36"/>
      <c r="HQ471" s="36"/>
      <c r="HR471" s="36"/>
      <c r="HS471" s="36"/>
      <c r="HT471" s="36"/>
      <c r="HU471" s="36"/>
      <c r="HV471" s="36"/>
      <c r="HW471" s="36"/>
      <c r="HX471" s="36"/>
      <c r="HY471" s="36"/>
      <c r="HZ471" s="36"/>
      <c r="IA471" s="36"/>
      <c r="IB471" s="36"/>
      <c r="IC471" s="36"/>
      <c r="ID471" s="36"/>
      <c r="IE471" s="36"/>
      <c r="IF471" s="36"/>
      <c r="IG471" s="36"/>
      <c r="IH471" s="36"/>
      <c r="II471" s="36"/>
      <c r="IJ471" s="36"/>
      <c r="IK471" s="36"/>
      <c r="IL471" s="36"/>
      <c r="IM471" s="36"/>
      <c r="IN471" s="36"/>
      <c r="IO471" s="36"/>
      <c r="IP471" s="36"/>
      <c r="IQ471" s="36"/>
      <c r="IR471" s="36"/>
      <c r="IS471" s="36"/>
      <c r="IT471" s="36"/>
      <c r="IU471" s="36"/>
      <c r="IV471" s="36"/>
    </row>
    <row r="472" spans="1:256" s="5" customFormat="1" ht="19.5" customHeight="1" hidden="1">
      <c r="A472" s="16">
        <v>470</v>
      </c>
      <c r="B472" s="10" t="s">
        <v>1858</v>
      </c>
      <c r="C472" s="74"/>
      <c r="D472" s="11" t="s">
        <v>1003</v>
      </c>
      <c r="E472" s="10" t="s">
        <v>106</v>
      </c>
      <c r="F472" s="11" t="s">
        <v>1004</v>
      </c>
      <c r="G472" s="11" t="s">
        <v>1005</v>
      </c>
      <c r="H472" s="32" t="s">
        <v>18</v>
      </c>
      <c r="I472" s="32" t="s">
        <v>1338</v>
      </c>
      <c r="J472" s="32" t="s">
        <v>1873</v>
      </c>
      <c r="K472" s="11">
        <v>49.6</v>
      </c>
      <c r="L472" s="10">
        <v>85.4</v>
      </c>
      <c r="M472" s="10">
        <f t="shared" si="126"/>
        <v>67.5</v>
      </c>
      <c r="N472" s="11">
        <v>1</v>
      </c>
      <c r="O472" s="30" t="s">
        <v>19</v>
      </c>
      <c r="P472" s="22">
        <f t="shared" si="127"/>
        <v>24.8</v>
      </c>
      <c r="Q472" s="26">
        <f t="shared" si="128"/>
        <v>42.7</v>
      </c>
      <c r="R472" s="27">
        <f t="shared" si="124"/>
        <v>67.5</v>
      </c>
      <c r="S472" s="27">
        <f t="shared" si="125"/>
        <v>0</v>
      </c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  <c r="HH472" s="36"/>
      <c r="HI472" s="36"/>
      <c r="HJ472" s="36"/>
      <c r="HK472" s="36"/>
      <c r="HL472" s="36"/>
      <c r="HM472" s="36"/>
      <c r="HN472" s="36"/>
      <c r="HO472" s="36"/>
      <c r="HP472" s="36"/>
      <c r="HQ472" s="36"/>
      <c r="HR472" s="36"/>
      <c r="HS472" s="36"/>
      <c r="HT472" s="36"/>
      <c r="HU472" s="36"/>
      <c r="HV472" s="36"/>
      <c r="HW472" s="36"/>
      <c r="HX472" s="36"/>
      <c r="HY472" s="36"/>
      <c r="HZ472" s="36"/>
      <c r="IA472" s="36"/>
      <c r="IB472" s="36"/>
      <c r="IC472" s="36"/>
      <c r="ID472" s="36"/>
      <c r="IE472" s="36"/>
      <c r="IF472" s="36"/>
      <c r="IG472" s="36"/>
      <c r="IH472" s="36"/>
      <c r="II472" s="36"/>
      <c r="IJ472" s="36"/>
      <c r="IK472" s="36"/>
      <c r="IL472" s="36"/>
      <c r="IM472" s="36"/>
      <c r="IN472" s="36"/>
      <c r="IO472" s="36"/>
      <c r="IP472" s="36"/>
      <c r="IQ472" s="36"/>
      <c r="IR472" s="36"/>
      <c r="IS472" s="36"/>
      <c r="IT472" s="36"/>
      <c r="IU472" s="36"/>
      <c r="IV472" s="36"/>
    </row>
    <row r="473" spans="1:256" s="5" customFormat="1" ht="19.5" customHeight="1" hidden="1">
      <c r="A473" s="16">
        <v>471</v>
      </c>
      <c r="B473" s="10" t="s">
        <v>1858</v>
      </c>
      <c r="C473" s="74"/>
      <c r="D473" s="11" t="s">
        <v>1003</v>
      </c>
      <c r="E473" s="10" t="s">
        <v>106</v>
      </c>
      <c r="F473" s="11" t="s">
        <v>1008</v>
      </c>
      <c r="G473" s="11" t="s">
        <v>1009</v>
      </c>
      <c r="H473" s="32" t="s">
        <v>18</v>
      </c>
      <c r="I473" s="32" t="s">
        <v>1344</v>
      </c>
      <c r="J473" s="32" t="s">
        <v>1874</v>
      </c>
      <c r="K473" s="11">
        <v>46.6</v>
      </c>
      <c r="L473" s="10">
        <v>83.4</v>
      </c>
      <c r="M473" s="10">
        <f t="shared" si="126"/>
        <v>65</v>
      </c>
      <c r="N473" s="11">
        <v>3</v>
      </c>
      <c r="O473" s="30" t="s">
        <v>19</v>
      </c>
      <c r="P473" s="22">
        <f t="shared" si="127"/>
        <v>23.3</v>
      </c>
      <c r="Q473" s="26">
        <f t="shared" si="128"/>
        <v>41.7</v>
      </c>
      <c r="R473" s="27">
        <f t="shared" si="124"/>
        <v>65</v>
      </c>
      <c r="S473" s="27">
        <f t="shared" si="125"/>
        <v>0</v>
      </c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  <c r="IB473" s="36"/>
      <c r="IC473" s="36"/>
      <c r="ID473" s="36"/>
      <c r="IE473" s="36"/>
      <c r="IF473" s="36"/>
      <c r="IG473" s="36"/>
      <c r="IH473" s="36"/>
      <c r="II473" s="36"/>
      <c r="IJ473" s="36"/>
      <c r="IK473" s="36"/>
      <c r="IL473" s="36"/>
      <c r="IM473" s="36"/>
      <c r="IN473" s="36"/>
      <c r="IO473" s="36"/>
      <c r="IP473" s="36"/>
      <c r="IQ473" s="36"/>
      <c r="IR473" s="36"/>
      <c r="IS473" s="36"/>
      <c r="IT473" s="36"/>
      <c r="IU473" s="36"/>
      <c r="IV473" s="36"/>
    </row>
    <row r="474" spans="1:256" s="5" customFormat="1" ht="19.5" customHeight="1" hidden="1">
      <c r="A474" s="16">
        <v>472</v>
      </c>
      <c r="B474" s="10" t="s">
        <v>1858</v>
      </c>
      <c r="C474" s="74"/>
      <c r="D474" s="11" t="s">
        <v>1003</v>
      </c>
      <c r="E474" s="10" t="s">
        <v>106</v>
      </c>
      <c r="F474" s="11" t="s">
        <v>1010</v>
      </c>
      <c r="G474" s="11" t="s">
        <v>1011</v>
      </c>
      <c r="H474" s="32" t="s">
        <v>18</v>
      </c>
      <c r="I474" s="32" t="s">
        <v>1340</v>
      </c>
      <c r="J474" s="32" t="s">
        <v>1875</v>
      </c>
      <c r="K474" s="11">
        <v>46.6</v>
      </c>
      <c r="L474" s="10">
        <v>76.3</v>
      </c>
      <c r="M474" s="10">
        <f t="shared" si="126"/>
        <v>61.45</v>
      </c>
      <c r="N474" s="11">
        <v>4</v>
      </c>
      <c r="O474" s="30" t="s">
        <v>19</v>
      </c>
      <c r="P474" s="22">
        <f t="shared" si="127"/>
        <v>23.3</v>
      </c>
      <c r="Q474" s="26">
        <f t="shared" si="128"/>
        <v>38.15</v>
      </c>
      <c r="R474" s="27">
        <f t="shared" si="124"/>
        <v>61.45</v>
      </c>
      <c r="S474" s="27">
        <f t="shared" si="125"/>
        <v>0</v>
      </c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  <c r="IB474" s="36"/>
      <c r="IC474" s="36"/>
      <c r="ID474" s="36"/>
      <c r="IE474" s="36"/>
      <c r="IF474" s="36"/>
      <c r="IG474" s="36"/>
      <c r="IH474" s="36"/>
      <c r="II474" s="36"/>
      <c r="IJ474" s="36"/>
      <c r="IK474" s="36"/>
      <c r="IL474" s="36"/>
      <c r="IM474" s="36"/>
      <c r="IN474" s="36"/>
      <c r="IO474" s="36"/>
      <c r="IP474" s="36"/>
      <c r="IQ474" s="36"/>
      <c r="IR474" s="36"/>
      <c r="IS474" s="36"/>
      <c r="IT474" s="36"/>
      <c r="IU474" s="36"/>
      <c r="IV474" s="36"/>
    </row>
    <row r="475" spans="1:256" s="5" customFormat="1" ht="19.5" customHeight="1" hidden="1">
      <c r="A475" s="16">
        <v>473</v>
      </c>
      <c r="B475" s="10" t="s">
        <v>1858</v>
      </c>
      <c r="C475" s="74"/>
      <c r="D475" s="30" t="s">
        <v>1016</v>
      </c>
      <c r="E475" s="10" t="s">
        <v>169</v>
      </c>
      <c r="F475" s="30" t="s">
        <v>1017</v>
      </c>
      <c r="G475" s="31" t="s">
        <v>1018</v>
      </c>
      <c r="H475" s="21" t="s">
        <v>18</v>
      </c>
      <c r="I475" s="21" t="s">
        <v>1344</v>
      </c>
      <c r="J475" s="21" t="s">
        <v>1876</v>
      </c>
      <c r="K475" s="30">
        <v>89.8</v>
      </c>
      <c r="L475" s="16">
        <v>81.5</v>
      </c>
      <c r="M475" s="24">
        <f aca="true" t="shared" si="129" ref="M475:M501">K475*0.4+L475*0.6</f>
        <v>84.82</v>
      </c>
      <c r="N475" s="30">
        <v>1</v>
      </c>
      <c r="O475" s="30" t="s">
        <v>19</v>
      </c>
      <c r="P475" s="22">
        <f aca="true" t="shared" si="130" ref="P475:P501">ROUND(K475*0.4,2)</f>
        <v>35.92</v>
      </c>
      <c r="Q475" s="26">
        <f aca="true" t="shared" si="131" ref="Q475:Q501">ROUND(L475*0.6,2)</f>
        <v>48.9</v>
      </c>
      <c r="R475" s="27">
        <f aca="true" t="shared" si="132" ref="R475:R513">P475+Q475</f>
        <v>84.82</v>
      </c>
      <c r="S475" s="27">
        <f aca="true" t="shared" si="133" ref="S475:S513">M475-R475</f>
        <v>0</v>
      </c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  <c r="HH475" s="36"/>
      <c r="HI475" s="36"/>
      <c r="HJ475" s="36"/>
      <c r="HK475" s="36"/>
      <c r="HL475" s="36"/>
      <c r="HM475" s="36"/>
      <c r="HN475" s="36"/>
      <c r="HO475" s="36"/>
      <c r="HP475" s="36"/>
      <c r="HQ475" s="36"/>
      <c r="HR475" s="36"/>
      <c r="HS475" s="36"/>
      <c r="HT475" s="36"/>
      <c r="HU475" s="36"/>
      <c r="HV475" s="36"/>
      <c r="HW475" s="36"/>
      <c r="HX475" s="36"/>
      <c r="HY475" s="36"/>
      <c r="HZ475" s="36"/>
      <c r="IA475" s="36"/>
      <c r="IB475" s="36"/>
      <c r="IC475" s="36"/>
      <c r="ID475" s="36"/>
      <c r="IE475" s="36"/>
      <c r="IF475" s="36"/>
      <c r="IG475" s="36"/>
      <c r="IH475" s="36"/>
      <c r="II475" s="36"/>
      <c r="IJ475" s="36"/>
      <c r="IK475" s="36"/>
      <c r="IL475" s="36"/>
      <c r="IM475" s="36"/>
      <c r="IN475" s="36"/>
      <c r="IO475" s="36"/>
      <c r="IP475" s="36"/>
      <c r="IQ475" s="36"/>
      <c r="IR475" s="36"/>
      <c r="IS475" s="36"/>
      <c r="IT475" s="36"/>
      <c r="IU475" s="36"/>
      <c r="IV475" s="36"/>
    </row>
    <row r="476" spans="1:256" s="5" customFormat="1" ht="19.5" customHeight="1" hidden="1">
      <c r="A476" s="16">
        <v>474</v>
      </c>
      <c r="B476" s="10" t="s">
        <v>1858</v>
      </c>
      <c r="C476" s="74"/>
      <c r="D476" s="30" t="s">
        <v>1016</v>
      </c>
      <c r="E476" s="10" t="s">
        <v>169</v>
      </c>
      <c r="F476" s="30" t="s">
        <v>1019</v>
      </c>
      <c r="G476" s="31" t="s">
        <v>1020</v>
      </c>
      <c r="H476" s="21" t="s">
        <v>18</v>
      </c>
      <c r="I476" s="21" t="s">
        <v>1338</v>
      </c>
      <c r="J476" s="21" t="s">
        <v>1877</v>
      </c>
      <c r="K476" s="30">
        <v>76.8</v>
      </c>
      <c r="L476" s="16">
        <v>87.2</v>
      </c>
      <c r="M476" s="24">
        <f t="shared" si="129"/>
        <v>83.03999999999999</v>
      </c>
      <c r="N476" s="30">
        <v>8</v>
      </c>
      <c r="O476" s="30" t="s">
        <v>19</v>
      </c>
      <c r="P476" s="22">
        <f t="shared" si="130"/>
        <v>30.72</v>
      </c>
      <c r="Q476" s="26">
        <f t="shared" si="131"/>
        <v>52.32</v>
      </c>
      <c r="R476" s="27">
        <f t="shared" si="132"/>
        <v>83.03999999999999</v>
      </c>
      <c r="S476" s="27">
        <f t="shared" si="133"/>
        <v>0</v>
      </c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  <c r="IB476" s="36"/>
      <c r="IC476" s="36"/>
      <c r="ID476" s="36"/>
      <c r="IE476" s="36"/>
      <c r="IF476" s="36"/>
      <c r="IG476" s="36"/>
      <c r="IH476" s="36"/>
      <c r="II476" s="36"/>
      <c r="IJ476" s="36"/>
      <c r="IK476" s="36"/>
      <c r="IL476" s="36"/>
      <c r="IM476" s="36"/>
      <c r="IN476" s="36"/>
      <c r="IO476" s="36"/>
      <c r="IP476" s="36"/>
      <c r="IQ476" s="36"/>
      <c r="IR476" s="36"/>
      <c r="IS476" s="36"/>
      <c r="IT476" s="36"/>
      <c r="IU476" s="36"/>
      <c r="IV476" s="36"/>
    </row>
    <row r="477" spans="1:256" s="5" customFormat="1" ht="19.5" customHeight="1" hidden="1">
      <c r="A477" s="16">
        <v>475</v>
      </c>
      <c r="B477" s="10" t="s">
        <v>1858</v>
      </c>
      <c r="C477" s="74"/>
      <c r="D477" s="30" t="s">
        <v>1016</v>
      </c>
      <c r="E477" s="10" t="s">
        <v>169</v>
      </c>
      <c r="F477" s="30" t="s">
        <v>1025</v>
      </c>
      <c r="G477" s="31" t="s">
        <v>1026</v>
      </c>
      <c r="H477" s="21" t="s">
        <v>18</v>
      </c>
      <c r="I477" s="21" t="s">
        <v>1338</v>
      </c>
      <c r="J477" s="21" t="s">
        <v>1878</v>
      </c>
      <c r="K477" s="30">
        <v>72</v>
      </c>
      <c r="L477" s="16">
        <v>78.4</v>
      </c>
      <c r="M477" s="24">
        <f t="shared" si="129"/>
        <v>75.84</v>
      </c>
      <c r="N477" s="30">
        <v>4</v>
      </c>
      <c r="O477" s="30" t="s">
        <v>19</v>
      </c>
      <c r="P477" s="22">
        <f t="shared" si="130"/>
        <v>28.8</v>
      </c>
      <c r="Q477" s="26">
        <f t="shared" si="131"/>
        <v>47.04</v>
      </c>
      <c r="R477" s="27">
        <f t="shared" si="132"/>
        <v>75.84</v>
      </c>
      <c r="S477" s="27">
        <f t="shared" si="133"/>
        <v>0</v>
      </c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  <c r="IB477" s="36"/>
      <c r="IC477" s="36"/>
      <c r="ID477" s="36"/>
      <c r="IE477" s="36"/>
      <c r="IF477" s="36"/>
      <c r="IG477" s="36"/>
      <c r="IH477" s="36"/>
      <c r="II477" s="36"/>
      <c r="IJ477" s="36"/>
      <c r="IK477" s="36"/>
      <c r="IL477" s="36"/>
      <c r="IM477" s="36"/>
      <c r="IN477" s="36"/>
      <c r="IO477" s="36"/>
      <c r="IP477" s="36"/>
      <c r="IQ477" s="36"/>
      <c r="IR477" s="36"/>
      <c r="IS477" s="36"/>
      <c r="IT477" s="36"/>
      <c r="IU477" s="36"/>
      <c r="IV477" s="36"/>
    </row>
    <row r="478" spans="1:256" s="5" customFormat="1" ht="19.5" customHeight="1" hidden="1">
      <c r="A478" s="16">
        <v>476</v>
      </c>
      <c r="B478" s="10" t="s">
        <v>1858</v>
      </c>
      <c r="C478" s="74"/>
      <c r="D478" s="30" t="s">
        <v>1016</v>
      </c>
      <c r="E478" s="10" t="s">
        <v>169</v>
      </c>
      <c r="F478" s="30" t="s">
        <v>1021</v>
      </c>
      <c r="G478" s="31" t="s">
        <v>1022</v>
      </c>
      <c r="H478" s="21" t="s">
        <v>18</v>
      </c>
      <c r="I478" s="21" t="s">
        <v>1338</v>
      </c>
      <c r="J478" s="21" t="s">
        <v>1879</v>
      </c>
      <c r="K478" s="30">
        <v>70.4</v>
      </c>
      <c r="L478" s="16">
        <v>85.8</v>
      </c>
      <c r="M478" s="24">
        <f t="shared" si="129"/>
        <v>79.64</v>
      </c>
      <c r="N478" s="30">
        <v>2</v>
      </c>
      <c r="O478" s="30" t="s">
        <v>19</v>
      </c>
      <c r="P478" s="22">
        <f t="shared" si="130"/>
        <v>28.16</v>
      </c>
      <c r="Q478" s="26">
        <f t="shared" si="131"/>
        <v>51.48</v>
      </c>
      <c r="R478" s="27">
        <f t="shared" si="132"/>
        <v>79.64</v>
      </c>
      <c r="S478" s="27">
        <f t="shared" si="133"/>
        <v>0</v>
      </c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  <c r="IB478" s="36"/>
      <c r="IC478" s="36"/>
      <c r="ID478" s="36"/>
      <c r="IE478" s="36"/>
      <c r="IF478" s="36"/>
      <c r="IG478" s="36"/>
      <c r="IH478" s="36"/>
      <c r="II478" s="36"/>
      <c r="IJ478" s="36"/>
      <c r="IK478" s="36"/>
      <c r="IL478" s="36"/>
      <c r="IM478" s="36"/>
      <c r="IN478" s="36"/>
      <c r="IO478" s="36"/>
      <c r="IP478" s="36"/>
      <c r="IQ478" s="36"/>
      <c r="IR478" s="36"/>
      <c r="IS478" s="36"/>
      <c r="IT478" s="36"/>
      <c r="IU478" s="36"/>
      <c r="IV478" s="36"/>
    </row>
    <row r="479" spans="1:256" s="5" customFormat="1" ht="19.5" customHeight="1" hidden="1">
      <c r="A479" s="16">
        <v>477</v>
      </c>
      <c r="B479" s="10" t="s">
        <v>1858</v>
      </c>
      <c r="C479" s="74"/>
      <c r="D479" s="30" t="s">
        <v>1016</v>
      </c>
      <c r="E479" s="10" t="s">
        <v>169</v>
      </c>
      <c r="F479" s="30" t="s">
        <v>1032</v>
      </c>
      <c r="G479" s="31" t="s">
        <v>1033</v>
      </c>
      <c r="H479" s="21" t="s">
        <v>18</v>
      </c>
      <c r="I479" s="21" t="s">
        <v>1344</v>
      </c>
      <c r="J479" s="21" t="s">
        <v>1880</v>
      </c>
      <c r="K479" s="30">
        <v>69.8</v>
      </c>
      <c r="L479" s="16">
        <v>68.8</v>
      </c>
      <c r="M479" s="24">
        <f t="shared" si="129"/>
        <v>69.19999999999999</v>
      </c>
      <c r="N479" s="30">
        <v>7</v>
      </c>
      <c r="O479" s="30" t="s">
        <v>19</v>
      </c>
      <c r="P479" s="22">
        <f t="shared" si="130"/>
        <v>27.92</v>
      </c>
      <c r="Q479" s="26">
        <f t="shared" si="131"/>
        <v>41.28</v>
      </c>
      <c r="R479" s="27">
        <f t="shared" si="132"/>
        <v>69.2</v>
      </c>
      <c r="S479" s="27">
        <f t="shared" si="133"/>
        <v>0</v>
      </c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  <c r="HH479" s="36"/>
      <c r="HI479" s="36"/>
      <c r="HJ479" s="36"/>
      <c r="HK479" s="36"/>
      <c r="HL479" s="36"/>
      <c r="HM479" s="36"/>
      <c r="HN479" s="36"/>
      <c r="HO479" s="36"/>
      <c r="HP479" s="36"/>
      <c r="HQ479" s="36"/>
      <c r="HR479" s="36"/>
      <c r="HS479" s="36"/>
      <c r="HT479" s="36"/>
      <c r="HU479" s="36"/>
      <c r="HV479" s="36"/>
      <c r="HW479" s="36"/>
      <c r="HX479" s="36"/>
      <c r="HY479" s="36"/>
      <c r="HZ479" s="36"/>
      <c r="IA479" s="36"/>
      <c r="IB479" s="36"/>
      <c r="IC479" s="36"/>
      <c r="ID479" s="36"/>
      <c r="IE479" s="36"/>
      <c r="IF479" s="36"/>
      <c r="IG479" s="36"/>
      <c r="IH479" s="36"/>
      <c r="II479" s="36"/>
      <c r="IJ479" s="36"/>
      <c r="IK479" s="36"/>
      <c r="IL479" s="36"/>
      <c r="IM479" s="36"/>
      <c r="IN479" s="36"/>
      <c r="IO479" s="36"/>
      <c r="IP479" s="36"/>
      <c r="IQ479" s="36"/>
      <c r="IR479" s="36"/>
      <c r="IS479" s="36"/>
      <c r="IT479" s="36"/>
      <c r="IU479" s="36"/>
      <c r="IV479" s="36"/>
    </row>
    <row r="480" spans="1:256" s="5" customFormat="1" ht="19.5" customHeight="1" hidden="1">
      <c r="A480" s="16">
        <v>478</v>
      </c>
      <c r="B480" s="10" t="s">
        <v>1858</v>
      </c>
      <c r="C480" s="74"/>
      <c r="D480" s="30" t="s">
        <v>1016</v>
      </c>
      <c r="E480" s="10" t="s">
        <v>169</v>
      </c>
      <c r="F480" s="30" t="s">
        <v>1029</v>
      </c>
      <c r="G480" s="31" t="s">
        <v>1030</v>
      </c>
      <c r="H480" s="21" t="s">
        <v>18</v>
      </c>
      <c r="I480" s="21" t="s">
        <v>1338</v>
      </c>
      <c r="J480" s="21" t="s">
        <v>1881</v>
      </c>
      <c r="K480" s="30">
        <v>69.6</v>
      </c>
      <c r="L480" s="16">
        <v>78.6</v>
      </c>
      <c r="M480" s="24">
        <f t="shared" si="129"/>
        <v>75</v>
      </c>
      <c r="N480" s="30">
        <v>9</v>
      </c>
      <c r="O480" s="30" t="s">
        <v>19</v>
      </c>
      <c r="P480" s="22">
        <f t="shared" si="130"/>
        <v>27.84</v>
      </c>
      <c r="Q480" s="26">
        <f t="shared" si="131"/>
        <v>47.16</v>
      </c>
      <c r="R480" s="27">
        <f t="shared" si="132"/>
        <v>75</v>
      </c>
      <c r="S480" s="27">
        <f t="shared" si="133"/>
        <v>0</v>
      </c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  <c r="IB480" s="36"/>
      <c r="IC480" s="36"/>
      <c r="ID480" s="36"/>
      <c r="IE480" s="36"/>
      <c r="IF480" s="36"/>
      <c r="IG480" s="36"/>
      <c r="IH480" s="36"/>
      <c r="II480" s="36"/>
      <c r="IJ480" s="36"/>
      <c r="IK480" s="36"/>
      <c r="IL480" s="36"/>
      <c r="IM480" s="36"/>
      <c r="IN480" s="36"/>
      <c r="IO480" s="36"/>
      <c r="IP480" s="36"/>
      <c r="IQ480" s="36"/>
      <c r="IR480" s="36"/>
      <c r="IS480" s="36"/>
      <c r="IT480" s="36"/>
      <c r="IU480" s="36"/>
      <c r="IV480" s="36"/>
    </row>
    <row r="481" spans="1:256" s="5" customFormat="1" ht="19.5" customHeight="1" hidden="1">
      <c r="A481" s="16">
        <v>479</v>
      </c>
      <c r="B481" s="10" t="s">
        <v>1858</v>
      </c>
      <c r="C481" s="74"/>
      <c r="D481" s="30" t="s">
        <v>1016</v>
      </c>
      <c r="E481" s="10" t="s">
        <v>169</v>
      </c>
      <c r="F481" s="30" t="s">
        <v>1034</v>
      </c>
      <c r="G481" s="31" t="s">
        <v>1035</v>
      </c>
      <c r="H481" s="21" t="s">
        <v>18</v>
      </c>
      <c r="I481" s="21" t="s">
        <v>1338</v>
      </c>
      <c r="J481" s="21" t="s">
        <v>1882</v>
      </c>
      <c r="K481" s="30">
        <v>69</v>
      </c>
      <c r="L481" s="16">
        <v>0</v>
      </c>
      <c r="M481" s="24">
        <f t="shared" si="129"/>
        <v>27.6</v>
      </c>
      <c r="N481" s="30">
        <v>10</v>
      </c>
      <c r="O481" s="30" t="s">
        <v>19</v>
      </c>
      <c r="P481" s="22">
        <f t="shared" si="130"/>
        <v>27.6</v>
      </c>
      <c r="Q481" s="26">
        <f t="shared" si="131"/>
        <v>0</v>
      </c>
      <c r="R481" s="27">
        <f t="shared" si="132"/>
        <v>27.6</v>
      </c>
      <c r="S481" s="27">
        <f t="shared" si="133"/>
        <v>0</v>
      </c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  <c r="HH481" s="36"/>
      <c r="HI481" s="36"/>
      <c r="HJ481" s="36"/>
      <c r="HK481" s="36"/>
      <c r="HL481" s="36"/>
      <c r="HM481" s="36"/>
      <c r="HN481" s="36"/>
      <c r="HO481" s="36"/>
      <c r="HP481" s="36"/>
      <c r="HQ481" s="36"/>
      <c r="HR481" s="36"/>
      <c r="HS481" s="36"/>
      <c r="HT481" s="36"/>
      <c r="HU481" s="36"/>
      <c r="HV481" s="36"/>
      <c r="HW481" s="36"/>
      <c r="HX481" s="36"/>
      <c r="HY481" s="36"/>
      <c r="HZ481" s="36"/>
      <c r="IA481" s="36"/>
      <c r="IB481" s="36"/>
      <c r="IC481" s="36"/>
      <c r="ID481" s="36"/>
      <c r="IE481" s="36"/>
      <c r="IF481" s="36"/>
      <c r="IG481" s="36"/>
      <c r="IH481" s="36"/>
      <c r="II481" s="36"/>
      <c r="IJ481" s="36"/>
      <c r="IK481" s="36"/>
      <c r="IL481" s="36"/>
      <c r="IM481" s="36"/>
      <c r="IN481" s="36"/>
      <c r="IO481" s="36"/>
      <c r="IP481" s="36"/>
      <c r="IQ481" s="36"/>
      <c r="IR481" s="36"/>
      <c r="IS481" s="36"/>
      <c r="IT481" s="36"/>
      <c r="IU481" s="36"/>
      <c r="IV481" s="36"/>
    </row>
    <row r="482" spans="1:256" s="5" customFormat="1" ht="19.5" customHeight="1" hidden="1">
      <c r="A482" s="16">
        <v>480</v>
      </c>
      <c r="B482" s="10" t="s">
        <v>1858</v>
      </c>
      <c r="C482" s="74"/>
      <c r="D482" s="30" t="s">
        <v>1016</v>
      </c>
      <c r="E482" s="10" t="s">
        <v>169</v>
      </c>
      <c r="F482" s="30" t="s">
        <v>1023</v>
      </c>
      <c r="G482" s="31" t="s">
        <v>1024</v>
      </c>
      <c r="H482" s="21" t="s">
        <v>18</v>
      </c>
      <c r="I482" s="21" t="s">
        <v>1564</v>
      </c>
      <c r="J482" s="21" t="s">
        <v>1883</v>
      </c>
      <c r="K482" s="30">
        <v>68</v>
      </c>
      <c r="L482" s="16">
        <v>81.6</v>
      </c>
      <c r="M482" s="24">
        <f t="shared" si="129"/>
        <v>76.16</v>
      </c>
      <c r="N482" s="30">
        <v>3</v>
      </c>
      <c r="O482" s="30" t="s">
        <v>19</v>
      </c>
      <c r="P482" s="22">
        <f t="shared" si="130"/>
        <v>27.2</v>
      </c>
      <c r="Q482" s="26">
        <f t="shared" si="131"/>
        <v>48.96</v>
      </c>
      <c r="R482" s="27">
        <f t="shared" si="132"/>
        <v>76.16</v>
      </c>
      <c r="S482" s="27">
        <f t="shared" si="133"/>
        <v>0</v>
      </c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  <c r="IB482" s="36"/>
      <c r="IC482" s="36"/>
      <c r="ID482" s="36"/>
      <c r="IE482" s="36"/>
      <c r="IF482" s="36"/>
      <c r="IG482" s="36"/>
      <c r="IH482" s="36"/>
      <c r="II482" s="36"/>
      <c r="IJ482" s="36"/>
      <c r="IK482" s="36"/>
      <c r="IL482" s="36"/>
      <c r="IM482" s="36"/>
      <c r="IN482" s="36"/>
      <c r="IO482" s="36"/>
      <c r="IP482" s="36"/>
      <c r="IQ482" s="36"/>
      <c r="IR482" s="36"/>
      <c r="IS482" s="36"/>
      <c r="IT482" s="36"/>
      <c r="IU482" s="36"/>
      <c r="IV482" s="36"/>
    </row>
    <row r="483" spans="1:256" s="5" customFormat="1" ht="19.5" customHeight="1" hidden="1">
      <c r="A483" s="16">
        <v>481</v>
      </c>
      <c r="B483" s="10" t="s">
        <v>1858</v>
      </c>
      <c r="C483" s="74"/>
      <c r="D483" s="30" t="s">
        <v>1016</v>
      </c>
      <c r="E483" s="10" t="s">
        <v>169</v>
      </c>
      <c r="F483" s="30" t="s">
        <v>1027</v>
      </c>
      <c r="G483" s="31" t="s">
        <v>1028</v>
      </c>
      <c r="H483" s="21" t="s">
        <v>18</v>
      </c>
      <c r="I483" s="21" t="s">
        <v>1338</v>
      </c>
      <c r="J483" s="21" t="s">
        <v>1884</v>
      </c>
      <c r="K483" s="30">
        <v>68</v>
      </c>
      <c r="L483" s="16">
        <v>80</v>
      </c>
      <c r="M483" s="24">
        <f t="shared" si="129"/>
        <v>75.2</v>
      </c>
      <c r="N483" s="30">
        <v>5</v>
      </c>
      <c r="O483" s="30" t="s">
        <v>19</v>
      </c>
      <c r="P483" s="22">
        <f t="shared" si="130"/>
        <v>27.2</v>
      </c>
      <c r="Q483" s="26">
        <f t="shared" si="131"/>
        <v>48</v>
      </c>
      <c r="R483" s="27">
        <f t="shared" si="132"/>
        <v>75.2</v>
      </c>
      <c r="S483" s="27">
        <f t="shared" si="133"/>
        <v>0</v>
      </c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  <c r="HH483" s="36"/>
      <c r="HI483" s="36"/>
      <c r="HJ483" s="36"/>
      <c r="HK483" s="36"/>
      <c r="HL483" s="36"/>
      <c r="HM483" s="36"/>
      <c r="HN483" s="36"/>
      <c r="HO483" s="36"/>
      <c r="HP483" s="36"/>
      <c r="HQ483" s="36"/>
      <c r="HR483" s="36"/>
      <c r="HS483" s="36"/>
      <c r="HT483" s="36"/>
      <c r="HU483" s="36"/>
      <c r="HV483" s="36"/>
      <c r="HW483" s="36"/>
      <c r="HX483" s="36"/>
      <c r="HY483" s="36"/>
      <c r="HZ483" s="36"/>
      <c r="IA483" s="36"/>
      <c r="IB483" s="36"/>
      <c r="IC483" s="36"/>
      <c r="ID483" s="36"/>
      <c r="IE483" s="36"/>
      <c r="IF483" s="36"/>
      <c r="IG483" s="36"/>
      <c r="IH483" s="36"/>
      <c r="II483" s="36"/>
      <c r="IJ483" s="36"/>
      <c r="IK483" s="36"/>
      <c r="IL483" s="36"/>
      <c r="IM483" s="36"/>
      <c r="IN483" s="36"/>
      <c r="IO483" s="36"/>
      <c r="IP483" s="36"/>
      <c r="IQ483" s="36"/>
      <c r="IR483" s="36"/>
      <c r="IS483" s="36"/>
      <c r="IT483" s="36"/>
      <c r="IU483" s="36"/>
      <c r="IV483" s="36"/>
    </row>
    <row r="484" spans="1:256" s="5" customFormat="1" ht="19.5" customHeight="1" hidden="1">
      <c r="A484" s="16">
        <v>482</v>
      </c>
      <c r="B484" s="10" t="s">
        <v>1858</v>
      </c>
      <c r="C484" s="74"/>
      <c r="D484" s="30" t="s">
        <v>1016</v>
      </c>
      <c r="E484" s="10" t="s">
        <v>169</v>
      </c>
      <c r="F484" s="30" t="s">
        <v>1036</v>
      </c>
      <c r="G484" s="31" t="s">
        <v>1037</v>
      </c>
      <c r="H484" s="21" t="s">
        <v>18</v>
      </c>
      <c r="I484" s="21" t="s">
        <v>1338</v>
      </c>
      <c r="J484" s="21" t="s">
        <v>1885</v>
      </c>
      <c r="K484" s="30">
        <v>67.2</v>
      </c>
      <c r="L484" s="16">
        <v>0</v>
      </c>
      <c r="M484" s="24">
        <f t="shared" si="129"/>
        <v>26.880000000000003</v>
      </c>
      <c r="N484" s="30">
        <v>11</v>
      </c>
      <c r="O484" s="30" t="s">
        <v>19</v>
      </c>
      <c r="P484" s="22">
        <f t="shared" si="130"/>
        <v>26.88</v>
      </c>
      <c r="Q484" s="26">
        <f t="shared" si="131"/>
        <v>0</v>
      </c>
      <c r="R484" s="27">
        <f t="shared" si="132"/>
        <v>26.88</v>
      </c>
      <c r="S484" s="27">
        <f t="shared" si="133"/>
        <v>0</v>
      </c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  <c r="HH484" s="36"/>
      <c r="HI484" s="36"/>
      <c r="HJ484" s="36"/>
      <c r="HK484" s="36"/>
      <c r="HL484" s="36"/>
      <c r="HM484" s="36"/>
      <c r="HN484" s="36"/>
      <c r="HO484" s="36"/>
      <c r="HP484" s="36"/>
      <c r="HQ484" s="36"/>
      <c r="HR484" s="36"/>
      <c r="HS484" s="36"/>
      <c r="HT484" s="36"/>
      <c r="HU484" s="36"/>
      <c r="HV484" s="36"/>
      <c r="HW484" s="36"/>
      <c r="HX484" s="36"/>
      <c r="HY484" s="36"/>
      <c r="HZ484" s="36"/>
      <c r="IA484" s="36"/>
      <c r="IB484" s="36"/>
      <c r="IC484" s="36"/>
      <c r="ID484" s="36"/>
      <c r="IE484" s="36"/>
      <c r="IF484" s="36"/>
      <c r="IG484" s="36"/>
      <c r="IH484" s="36"/>
      <c r="II484" s="36"/>
      <c r="IJ484" s="36"/>
      <c r="IK484" s="36"/>
      <c r="IL484" s="36"/>
      <c r="IM484" s="36"/>
      <c r="IN484" s="36"/>
      <c r="IO484" s="36"/>
      <c r="IP484" s="36"/>
      <c r="IQ484" s="36"/>
      <c r="IR484" s="36"/>
      <c r="IS484" s="36"/>
      <c r="IT484" s="36"/>
      <c r="IU484" s="36"/>
      <c r="IV484" s="36"/>
    </row>
    <row r="485" spans="1:256" s="5" customFormat="1" ht="19.5" customHeight="1" hidden="1">
      <c r="A485" s="16">
        <v>483</v>
      </c>
      <c r="B485" s="10" t="s">
        <v>1858</v>
      </c>
      <c r="C485" s="74"/>
      <c r="D485" s="11" t="s">
        <v>1016</v>
      </c>
      <c r="E485" s="10" t="s">
        <v>169</v>
      </c>
      <c r="F485" s="11" t="s">
        <v>1038</v>
      </c>
      <c r="G485" s="11" t="s">
        <v>1039</v>
      </c>
      <c r="H485" s="32" t="s">
        <v>18</v>
      </c>
      <c r="I485" s="32" t="s">
        <v>1338</v>
      </c>
      <c r="J485" s="32" t="s">
        <v>1886</v>
      </c>
      <c r="K485" s="11">
        <v>65.6</v>
      </c>
      <c r="L485" s="16">
        <v>0</v>
      </c>
      <c r="M485" s="24">
        <f t="shared" si="129"/>
        <v>26.24</v>
      </c>
      <c r="N485" s="11">
        <v>12</v>
      </c>
      <c r="O485" s="30" t="s">
        <v>19</v>
      </c>
      <c r="P485" s="22">
        <f t="shared" si="130"/>
        <v>26.24</v>
      </c>
      <c r="Q485" s="26">
        <f t="shared" si="131"/>
        <v>0</v>
      </c>
      <c r="R485" s="27">
        <f t="shared" si="132"/>
        <v>26.24</v>
      </c>
      <c r="S485" s="27">
        <f t="shared" si="133"/>
        <v>0</v>
      </c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  <c r="IB485" s="36"/>
      <c r="IC485" s="36"/>
      <c r="ID485" s="36"/>
      <c r="IE485" s="36"/>
      <c r="IF485" s="36"/>
      <c r="IG485" s="36"/>
      <c r="IH485" s="36"/>
      <c r="II485" s="36"/>
      <c r="IJ485" s="36"/>
      <c r="IK485" s="36"/>
      <c r="IL485" s="36"/>
      <c r="IM485" s="36"/>
      <c r="IN485" s="36"/>
      <c r="IO485" s="36"/>
      <c r="IP485" s="36"/>
      <c r="IQ485" s="36"/>
      <c r="IR485" s="36"/>
      <c r="IS485" s="36"/>
      <c r="IT485" s="36"/>
      <c r="IU485" s="36"/>
      <c r="IV485" s="36"/>
    </row>
    <row r="486" spans="1:256" s="5" customFormat="1" ht="19.5" customHeight="1" hidden="1">
      <c r="A486" s="16">
        <v>484</v>
      </c>
      <c r="B486" s="10" t="s">
        <v>1858</v>
      </c>
      <c r="C486" s="74"/>
      <c r="D486" s="11" t="s">
        <v>1016</v>
      </c>
      <c r="E486" s="10" t="s">
        <v>169</v>
      </c>
      <c r="F486" s="11" t="s">
        <v>1031</v>
      </c>
      <c r="G486" s="11" t="s">
        <v>66</v>
      </c>
      <c r="H486" s="32" t="s">
        <v>18</v>
      </c>
      <c r="I486" s="32" t="s">
        <v>1338</v>
      </c>
      <c r="J486" s="32" t="s">
        <v>1887</v>
      </c>
      <c r="K486" s="11">
        <v>65.6</v>
      </c>
      <c r="L486" s="16">
        <v>79.4</v>
      </c>
      <c r="M486" s="24">
        <f t="shared" si="129"/>
        <v>73.88</v>
      </c>
      <c r="N486" s="11">
        <v>6</v>
      </c>
      <c r="O486" s="30" t="s">
        <v>19</v>
      </c>
      <c r="P486" s="22">
        <f t="shared" si="130"/>
        <v>26.24</v>
      </c>
      <c r="Q486" s="26">
        <f t="shared" si="131"/>
        <v>47.64</v>
      </c>
      <c r="R486" s="27">
        <f t="shared" si="132"/>
        <v>73.88</v>
      </c>
      <c r="S486" s="27">
        <f t="shared" si="133"/>
        <v>0</v>
      </c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  <c r="IB486" s="36"/>
      <c r="IC486" s="36"/>
      <c r="ID486" s="36"/>
      <c r="IE486" s="36"/>
      <c r="IF486" s="36"/>
      <c r="IG486" s="36"/>
      <c r="IH486" s="36"/>
      <c r="II486" s="36"/>
      <c r="IJ486" s="36"/>
      <c r="IK486" s="36"/>
      <c r="IL486" s="36"/>
      <c r="IM486" s="36"/>
      <c r="IN486" s="36"/>
      <c r="IO486" s="36"/>
      <c r="IP486" s="36"/>
      <c r="IQ486" s="36"/>
      <c r="IR486" s="36"/>
      <c r="IS486" s="36"/>
      <c r="IT486" s="36"/>
      <c r="IU486" s="36"/>
      <c r="IV486" s="36"/>
    </row>
    <row r="487" spans="1:256" s="5" customFormat="1" ht="19.5" customHeight="1" hidden="1">
      <c r="A487" s="16">
        <v>485</v>
      </c>
      <c r="B487" s="10" t="s">
        <v>1865</v>
      </c>
      <c r="C487" s="74"/>
      <c r="D487" s="30" t="s">
        <v>1059</v>
      </c>
      <c r="E487" s="10" t="s">
        <v>169</v>
      </c>
      <c r="F487" s="30" t="s">
        <v>1064</v>
      </c>
      <c r="G487" s="31" t="s">
        <v>1065</v>
      </c>
      <c r="H487" s="21" t="s">
        <v>22</v>
      </c>
      <c r="I487" s="21" t="s">
        <v>1338</v>
      </c>
      <c r="J487" s="21" t="s">
        <v>1888</v>
      </c>
      <c r="K487" s="30">
        <v>67.2</v>
      </c>
      <c r="L487" s="16">
        <v>0</v>
      </c>
      <c r="M487" s="24">
        <f t="shared" si="129"/>
        <v>26.880000000000003</v>
      </c>
      <c r="N487" s="30">
        <v>3</v>
      </c>
      <c r="O487" s="30" t="s">
        <v>19</v>
      </c>
      <c r="P487" s="22">
        <f t="shared" si="130"/>
        <v>26.88</v>
      </c>
      <c r="Q487" s="26">
        <f t="shared" si="131"/>
        <v>0</v>
      </c>
      <c r="R487" s="27">
        <f t="shared" si="132"/>
        <v>26.88</v>
      </c>
      <c r="S487" s="27">
        <f t="shared" si="133"/>
        <v>0</v>
      </c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  <c r="HH487" s="36"/>
      <c r="HI487" s="36"/>
      <c r="HJ487" s="36"/>
      <c r="HK487" s="36"/>
      <c r="HL487" s="36"/>
      <c r="HM487" s="36"/>
      <c r="HN487" s="36"/>
      <c r="HO487" s="36"/>
      <c r="HP487" s="36"/>
      <c r="HQ487" s="36"/>
      <c r="HR487" s="36"/>
      <c r="HS487" s="36"/>
      <c r="HT487" s="36"/>
      <c r="HU487" s="36"/>
      <c r="HV487" s="36"/>
      <c r="HW487" s="36"/>
      <c r="HX487" s="36"/>
      <c r="HY487" s="36"/>
      <c r="HZ487" s="36"/>
      <c r="IA487" s="36"/>
      <c r="IB487" s="36"/>
      <c r="IC487" s="36"/>
      <c r="ID487" s="36"/>
      <c r="IE487" s="36"/>
      <c r="IF487" s="36"/>
      <c r="IG487" s="36"/>
      <c r="IH487" s="36"/>
      <c r="II487" s="36"/>
      <c r="IJ487" s="36"/>
      <c r="IK487" s="36"/>
      <c r="IL487" s="36"/>
      <c r="IM487" s="36"/>
      <c r="IN487" s="36"/>
      <c r="IO487" s="36"/>
      <c r="IP487" s="36"/>
      <c r="IQ487" s="36"/>
      <c r="IR487" s="36"/>
      <c r="IS487" s="36"/>
      <c r="IT487" s="36"/>
      <c r="IU487" s="36"/>
      <c r="IV487" s="36"/>
    </row>
    <row r="488" spans="1:256" s="5" customFormat="1" ht="19.5" customHeight="1" hidden="1">
      <c r="A488" s="16">
        <v>486</v>
      </c>
      <c r="B488" s="10" t="s">
        <v>1865</v>
      </c>
      <c r="C488" s="74"/>
      <c r="D488" s="30" t="s">
        <v>1059</v>
      </c>
      <c r="E488" s="10" t="s">
        <v>169</v>
      </c>
      <c r="F488" s="30" t="s">
        <v>1060</v>
      </c>
      <c r="G488" s="31" t="s">
        <v>1061</v>
      </c>
      <c r="H488" s="21" t="s">
        <v>22</v>
      </c>
      <c r="I488" s="21" t="s">
        <v>1338</v>
      </c>
      <c r="J488" s="21" t="s">
        <v>1889</v>
      </c>
      <c r="K488" s="30">
        <v>65.6</v>
      </c>
      <c r="L488" s="16">
        <v>82.4</v>
      </c>
      <c r="M488" s="24">
        <f t="shared" si="129"/>
        <v>75.68</v>
      </c>
      <c r="N488" s="30">
        <v>1</v>
      </c>
      <c r="O488" s="30" t="s">
        <v>19</v>
      </c>
      <c r="P488" s="22">
        <f t="shared" si="130"/>
        <v>26.24</v>
      </c>
      <c r="Q488" s="26">
        <f t="shared" si="131"/>
        <v>49.44</v>
      </c>
      <c r="R488" s="27">
        <f t="shared" si="132"/>
        <v>75.67999999999999</v>
      </c>
      <c r="S488" s="27">
        <f t="shared" si="133"/>
        <v>0</v>
      </c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  <c r="HH488" s="36"/>
      <c r="HI488" s="36"/>
      <c r="HJ488" s="36"/>
      <c r="HK488" s="36"/>
      <c r="HL488" s="36"/>
      <c r="HM488" s="36"/>
      <c r="HN488" s="36"/>
      <c r="HO488" s="36"/>
      <c r="HP488" s="36"/>
      <c r="HQ488" s="36"/>
      <c r="HR488" s="36"/>
      <c r="HS488" s="36"/>
      <c r="HT488" s="36"/>
      <c r="HU488" s="36"/>
      <c r="HV488" s="36"/>
      <c r="HW488" s="36"/>
      <c r="HX488" s="36"/>
      <c r="HY488" s="36"/>
      <c r="HZ488" s="36"/>
      <c r="IA488" s="36"/>
      <c r="IB488" s="36"/>
      <c r="IC488" s="36"/>
      <c r="ID488" s="36"/>
      <c r="IE488" s="36"/>
      <c r="IF488" s="36"/>
      <c r="IG488" s="36"/>
      <c r="IH488" s="36"/>
      <c r="II488" s="36"/>
      <c r="IJ488" s="36"/>
      <c r="IK488" s="36"/>
      <c r="IL488" s="36"/>
      <c r="IM488" s="36"/>
      <c r="IN488" s="36"/>
      <c r="IO488" s="36"/>
      <c r="IP488" s="36"/>
      <c r="IQ488" s="36"/>
      <c r="IR488" s="36"/>
      <c r="IS488" s="36"/>
      <c r="IT488" s="36"/>
      <c r="IU488" s="36"/>
      <c r="IV488" s="36"/>
    </row>
    <row r="489" spans="1:256" s="5" customFormat="1" ht="19.5" customHeight="1" hidden="1">
      <c r="A489" s="16">
        <v>487</v>
      </c>
      <c r="B489" s="10" t="s">
        <v>1865</v>
      </c>
      <c r="C489" s="75"/>
      <c r="D489" s="30" t="s">
        <v>1059</v>
      </c>
      <c r="E489" s="10" t="s">
        <v>169</v>
      </c>
      <c r="F489" s="30" t="s">
        <v>1062</v>
      </c>
      <c r="G489" s="31" t="s">
        <v>1063</v>
      </c>
      <c r="H489" s="21" t="s">
        <v>22</v>
      </c>
      <c r="I489" s="21" t="s">
        <v>1338</v>
      </c>
      <c r="J489" s="21" t="s">
        <v>1890</v>
      </c>
      <c r="K489" s="30">
        <v>64</v>
      </c>
      <c r="L489" s="16">
        <v>81.1</v>
      </c>
      <c r="M489" s="24">
        <f t="shared" si="129"/>
        <v>74.25999999999999</v>
      </c>
      <c r="N489" s="30">
        <v>2</v>
      </c>
      <c r="O489" s="30" t="s">
        <v>19</v>
      </c>
      <c r="P489" s="22">
        <f t="shared" si="130"/>
        <v>25.6</v>
      </c>
      <c r="Q489" s="26">
        <f t="shared" si="131"/>
        <v>48.66</v>
      </c>
      <c r="R489" s="27">
        <f t="shared" si="132"/>
        <v>74.25999999999999</v>
      </c>
      <c r="S489" s="27">
        <f t="shared" si="133"/>
        <v>0</v>
      </c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  <c r="IB489" s="36"/>
      <c r="IC489" s="36"/>
      <c r="ID489" s="36"/>
      <c r="IE489" s="36"/>
      <c r="IF489" s="36"/>
      <c r="IG489" s="36"/>
      <c r="IH489" s="36"/>
      <c r="II489" s="36"/>
      <c r="IJ489" s="36"/>
      <c r="IK489" s="36"/>
      <c r="IL489" s="36"/>
      <c r="IM489" s="36"/>
      <c r="IN489" s="36"/>
      <c r="IO489" s="36"/>
      <c r="IP489" s="36"/>
      <c r="IQ489" s="36"/>
      <c r="IR489" s="36"/>
      <c r="IS489" s="36"/>
      <c r="IT489" s="36"/>
      <c r="IU489" s="36"/>
      <c r="IV489" s="36"/>
    </row>
    <row r="490" spans="1:256" s="5" customFormat="1" ht="19.5" customHeight="1" hidden="1">
      <c r="A490" s="16">
        <v>488</v>
      </c>
      <c r="B490" s="10" t="s">
        <v>1891</v>
      </c>
      <c r="C490" s="73" t="s">
        <v>1892</v>
      </c>
      <c r="D490" s="30" t="s">
        <v>1040</v>
      </c>
      <c r="E490" s="10" t="s">
        <v>169</v>
      </c>
      <c r="F490" s="30" t="s">
        <v>1053</v>
      </c>
      <c r="G490" s="31" t="s">
        <v>1054</v>
      </c>
      <c r="H490" s="21" t="s">
        <v>22</v>
      </c>
      <c r="I490" s="21" t="s">
        <v>1338</v>
      </c>
      <c r="J490" s="21" t="s">
        <v>1893</v>
      </c>
      <c r="K490" s="30">
        <v>72.8</v>
      </c>
      <c r="L490" s="30">
        <v>0</v>
      </c>
      <c r="M490" s="24">
        <f t="shared" si="129"/>
        <v>29.12</v>
      </c>
      <c r="N490" s="30"/>
      <c r="O490" s="30" t="s">
        <v>19</v>
      </c>
      <c r="P490" s="22">
        <f t="shared" si="130"/>
        <v>29.12</v>
      </c>
      <c r="Q490" s="26">
        <f t="shared" si="131"/>
        <v>0</v>
      </c>
      <c r="R490" s="27">
        <f t="shared" si="132"/>
        <v>29.12</v>
      </c>
      <c r="S490" s="27">
        <f t="shared" si="133"/>
        <v>0</v>
      </c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  <c r="HH490" s="36"/>
      <c r="HI490" s="36"/>
      <c r="HJ490" s="36"/>
      <c r="HK490" s="36"/>
      <c r="HL490" s="36"/>
      <c r="HM490" s="36"/>
      <c r="HN490" s="36"/>
      <c r="HO490" s="36"/>
      <c r="HP490" s="36"/>
      <c r="HQ490" s="36"/>
      <c r="HR490" s="36"/>
      <c r="HS490" s="36"/>
      <c r="HT490" s="36"/>
      <c r="HU490" s="36"/>
      <c r="HV490" s="36"/>
      <c r="HW490" s="36"/>
      <c r="HX490" s="36"/>
      <c r="HY490" s="36"/>
      <c r="HZ490" s="36"/>
      <c r="IA490" s="36"/>
      <c r="IB490" s="36"/>
      <c r="IC490" s="36"/>
      <c r="ID490" s="36"/>
      <c r="IE490" s="36"/>
      <c r="IF490" s="36"/>
      <c r="IG490" s="36"/>
      <c r="IH490" s="36"/>
      <c r="II490" s="36"/>
      <c r="IJ490" s="36"/>
      <c r="IK490" s="36"/>
      <c r="IL490" s="36"/>
      <c r="IM490" s="36"/>
      <c r="IN490" s="36"/>
      <c r="IO490" s="36"/>
      <c r="IP490" s="36"/>
      <c r="IQ490" s="36"/>
      <c r="IR490" s="36"/>
      <c r="IS490" s="36"/>
      <c r="IT490" s="36"/>
      <c r="IU490" s="36"/>
      <c r="IV490" s="36"/>
    </row>
    <row r="491" spans="1:256" s="5" customFormat="1" ht="19.5" customHeight="1" hidden="1">
      <c r="A491" s="16">
        <v>489</v>
      </c>
      <c r="B491" s="10" t="s">
        <v>1891</v>
      </c>
      <c r="C491" s="74"/>
      <c r="D491" s="30" t="s">
        <v>1040</v>
      </c>
      <c r="E491" s="10" t="s">
        <v>169</v>
      </c>
      <c r="F491" s="30" t="s">
        <v>1055</v>
      </c>
      <c r="G491" s="31" t="s">
        <v>1056</v>
      </c>
      <c r="H491" s="21" t="s">
        <v>22</v>
      </c>
      <c r="I491" s="21" t="s">
        <v>1338</v>
      </c>
      <c r="J491" s="21" t="s">
        <v>1894</v>
      </c>
      <c r="K491" s="30">
        <v>68</v>
      </c>
      <c r="L491" s="30">
        <v>0</v>
      </c>
      <c r="M491" s="24">
        <f t="shared" si="129"/>
        <v>27.200000000000003</v>
      </c>
      <c r="N491" s="30"/>
      <c r="O491" s="30" t="s">
        <v>19</v>
      </c>
      <c r="P491" s="22">
        <f t="shared" si="130"/>
        <v>27.2</v>
      </c>
      <c r="Q491" s="26">
        <f t="shared" si="131"/>
        <v>0</v>
      </c>
      <c r="R491" s="27">
        <f t="shared" si="132"/>
        <v>27.2</v>
      </c>
      <c r="S491" s="27">
        <f t="shared" si="133"/>
        <v>0</v>
      </c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  <c r="GC491" s="36"/>
      <c r="GD491" s="36"/>
      <c r="GE491" s="36"/>
      <c r="GF491" s="36"/>
      <c r="GG491" s="36"/>
      <c r="GH491" s="36"/>
      <c r="GI491" s="36"/>
      <c r="GJ491" s="36"/>
      <c r="GK491" s="36"/>
      <c r="GL491" s="36"/>
      <c r="GM491" s="36"/>
      <c r="GN491" s="36"/>
      <c r="GO491" s="36"/>
      <c r="GP491" s="36"/>
      <c r="GQ491" s="36"/>
      <c r="GR491" s="36"/>
      <c r="GS491" s="36"/>
      <c r="GT491" s="36"/>
      <c r="GU491" s="36"/>
      <c r="GV491" s="36"/>
      <c r="GW491" s="36"/>
      <c r="GX491" s="36"/>
      <c r="GY491" s="36"/>
      <c r="GZ491" s="36"/>
      <c r="HA491" s="36"/>
      <c r="HB491" s="36"/>
      <c r="HC491" s="36"/>
      <c r="HD491" s="36"/>
      <c r="HE491" s="36"/>
      <c r="HF491" s="36"/>
      <c r="HG491" s="36"/>
      <c r="HH491" s="36"/>
      <c r="HI491" s="36"/>
      <c r="HJ491" s="36"/>
      <c r="HK491" s="36"/>
      <c r="HL491" s="36"/>
      <c r="HM491" s="36"/>
      <c r="HN491" s="36"/>
      <c r="HO491" s="36"/>
      <c r="HP491" s="36"/>
      <c r="HQ491" s="36"/>
      <c r="HR491" s="36"/>
      <c r="HS491" s="36"/>
      <c r="HT491" s="36"/>
      <c r="HU491" s="36"/>
      <c r="HV491" s="36"/>
      <c r="HW491" s="36"/>
      <c r="HX491" s="36"/>
      <c r="HY491" s="36"/>
      <c r="HZ491" s="36"/>
      <c r="IA491" s="36"/>
      <c r="IB491" s="36"/>
      <c r="IC491" s="36"/>
      <c r="ID491" s="36"/>
      <c r="IE491" s="36"/>
      <c r="IF491" s="36"/>
      <c r="IG491" s="36"/>
      <c r="IH491" s="36"/>
      <c r="II491" s="36"/>
      <c r="IJ491" s="36"/>
      <c r="IK491" s="36"/>
      <c r="IL491" s="36"/>
      <c r="IM491" s="36"/>
      <c r="IN491" s="36"/>
      <c r="IO491" s="36"/>
      <c r="IP491" s="36"/>
      <c r="IQ491" s="36"/>
      <c r="IR491" s="36"/>
      <c r="IS491" s="36"/>
      <c r="IT491" s="36"/>
      <c r="IU491" s="36"/>
      <c r="IV491" s="36"/>
    </row>
    <row r="492" spans="1:256" s="5" customFormat="1" ht="19.5" customHeight="1" hidden="1">
      <c r="A492" s="16">
        <v>490</v>
      </c>
      <c r="B492" s="10" t="s">
        <v>1891</v>
      </c>
      <c r="C492" s="74"/>
      <c r="D492" s="30" t="s">
        <v>1040</v>
      </c>
      <c r="E492" s="10" t="s">
        <v>169</v>
      </c>
      <c r="F492" s="30" t="s">
        <v>1043</v>
      </c>
      <c r="G492" s="31" t="s">
        <v>1044</v>
      </c>
      <c r="H492" s="21" t="s">
        <v>22</v>
      </c>
      <c r="I492" s="21" t="s">
        <v>1338</v>
      </c>
      <c r="J492" s="21" t="s">
        <v>1895</v>
      </c>
      <c r="K492" s="30">
        <v>65.6</v>
      </c>
      <c r="L492" s="30">
        <v>82</v>
      </c>
      <c r="M492" s="24">
        <f t="shared" si="129"/>
        <v>75.44</v>
      </c>
      <c r="N492" s="30"/>
      <c r="O492" s="30" t="s">
        <v>19</v>
      </c>
      <c r="P492" s="22">
        <f t="shared" si="130"/>
        <v>26.24</v>
      </c>
      <c r="Q492" s="26">
        <f t="shared" si="131"/>
        <v>49.2</v>
      </c>
      <c r="R492" s="27">
        <f t="shared" si="132"/>
        <v>75.44</v>
      </c>
      <c r="S492" s="27">
        <f t="shared" si="133"/>
        <v>0</v>
      </c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  <c r="GC492" s="36"/>
      <c r="GD492" s="36"/>
      <c r="GE492" s="36"/>
      <c r="GF492" s="36"/>
      <c r="GG492" s="36"/>
      <c r="GH492" s="36"/>
      <c r="GI492" s="36"/>
      <c r="GJ492" s="36"/>
      <c r="GK492" s="36"/>
      <c r="GL492" s="36"/>
      <c r="GM492" s="36"/>
      <c r="GN492" s="36"/>
      <c r="GO492" s="36"/>
      <c r="GP492" s="36"/>
      <c r="GQ492" s="36"/>
      <c r="GR492" s="36"/>
      <c r="GS492" s="36"/>
      <c r="GT492" s="36"/>
      <c r="GU492" s="36"/>
      <c r="GV492" s="36"/>
      <c r="GW492" s="36"/>
      <c r="GX492" s="36"/>
      <c r="GY492" s="36"/>
      <c r="GZ492" s="36"/>
      <c r="HA492" s="36"/>
      <c r="HB492" s="36"/>
      <c r="HC492" s="36"/>
      <c r="HD492" s="36"/>
      <c r="HE492" s="36"/>
      <c r="HF492" s="36"/>
      <c r="HG492" s="36"/>
      <c r="HH492" s="36"/>
      <c r="HI492" s="36"/>
      <c r="HJ492" s="36"/>
      <c r="HK492" s="36"/>
      <c r="HL492" s="36"/>
      <c r="HM492" s="36"/>
      <c r="HN492" s="36"/>
      <c r="HO492" s="36"/>
      <c r="HP492" s="36"/>
      <c r="HQ492" s="36"/>
      <c r="HR492" s="36"/>
      <c r="HS492" s="36"/>
      <c r="HT492" s="36"/>
      <c r="HU492" s="36"/>
      <c r="HV492" s="36"/>
      <c r="HW492" s="36"/>
      <c r="HX492" s="36"/>
      <c r="HY492" s="36"/>
      <c r="HZ492" s="36"/>
      <c r="IA492" s="36"/>
      <c r="IB492" s="36"/>
      <c r="IC492" s="36"/>
      <c r="ID492" s="36"/>
      <c r="IE492" s="36"/>
      <c r="IF492" s="36"/>
      <c r="IG492" s="36"/>
      <c r="IH492" s="36"/>
      <c r="II492" s="36"/>
      <c r="IJ492" s="36"/>
      <c r="IK492" s="36"/>
      <c r="IL492" s="36"/>
      <c r="IM492" s="36"/>
      <c r="IN492" s="36"/>
      <c r="IO492" s="36"/>
      <c r="IP492" s="36"/>
      <c r="IQ492" s="36"/>
      <c r="IR492" s="36"/>
      <c r="IS492" s="36"/>
      <c r="IT492" s="36"/>
      <c r="IU492" s="36"/>
      <c r="IV492" s="36"/>
    </row>
    <row r="493" spans="1:256" s="5" customFormat="1" ht="19.5" customHeight="1" hidden="1">
      <c r="A493" s="16">
        <v>491</v>
      </c>
      <c r="B493" s="10" t="s">
        <v>1891</v>
      </c>
      <c r="C493" s="74"/>
      <c r="D493" s="30" t="s">
        <v>1040</v>
      </c>
      <c r="E493" s="10" t="s">
        <v>169</v>
      </c>
      <c r="F493" s="30" t="s">
        <v>1057</v>
      </c>
      <c r="G493" s="31" t="s">
        <v>1058</v>
      </c>
      <c r="H493" s="21" t="s">
        <v>22</v>
      </c>
      <c r="I493" s="21" t="s">
        <v>1338</v>
      </c>
      <c r="J493" s="21" t="s">
        <v>1896</v>
      </c>
      <c r="K493" s="30">
        <v>64.8</v>
      </c>
      <c r="L493" s="30">
        <v>0</v>
      </c>
      <c r="M493" s="24">
        <f t="shared" si="129"/>
        <v>25.92</v>
      </c>
      <c r="N493" s="30"/>
      <c r="O493" s="30" t="s">
        <v>19</v>
      </c>
      <c r="P493" s="22">
        <f t="shared" si="130"/>
        <v>25.92</v>
      </c>
      <c r="Q493" s="26">
        <f t="shared" si="131"/>
        <v>0</v>
      </c>
      <c r="R493" s="27">
        <f t="shared" si="132"/>
        <v>25.92</v>
      </c>
      <c r="S493" s="27">
        <f t="shared" si="133"/>
        <v>0</v>
      </c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  <c r="IB493" s="36"/>
      <c r="IC493" s="36"/>
      <c r="ID493" s="36"/>
      <c r="IE493" s="36"/>
      <c r="IF493" s="36"/>
      <c r="IG493" s="36"/>
      <c r="IH493" s="36"/>
      <c r="II493" s="36"/>
      <c r="IJ493" s="36"/>
      <c r="IK493" s="36"/>
      <c r="IL493" s="36"/>
      <c r="IM493" s="36"/>
      <c r="IN493" s="36"/>
      <c r="IO493" s="36"/>
      <c r="IP493" s="36"/>
      <c r="IQ493" s="36"/>
      <c r="IR493" s="36"/>
      <c r="IS493" s="36"/>
      <c r="IT493" s="36"/>
      <c r="IU493" s="36"/>
      <c r="IV493" s="36"/>
    </row>
    <row r="494" spans="1:256" s="5" customFormat="1" ht="19.5" customHeight="1" hidden="1">
      <c r="A494" s="16">
        <v>492</v>
      </c>
      <c r="B494" s="10" t="s">
        <v>1891</v>
      </c>
      <c r="C494" s="74"/>
      <c r="D494" s="30" t="s">
        <v>1040</v>
      </c>
      <c r="E494" s="10" t="s">
        <v>169</v>
      </c>
      <c r="F494" s="30" t="s">
        <v>1045</v>
      </c>
      <c r="G494" s="31" t="s">
        <v>1046</v>
      </c>
      <c r="H494" s="21" t="s">
        <v>22</v>
      </c>
      <c r="I494" s="21" t="s">
        <v>1338</v>
      </c>
      <c r="J494" s="21" t="s">
        <v>1897</v>
      </c>
      <c r="K494" s="30">
        <v>64.8</v>
      </c>
      <c r="L494" s="30">
        <v>81.6</v>
      </c>
      <c r="M494" s="24">
        <f t="shared" si="129"/>
        <v>74.88</v>
      </c>
      <c r="N494" s="30"/>
      <c r="O494" s="30" t="s">
        <v>19</v>
      </c>
      <c r="P494" s="22">
        <f t="shared" si="130"/>
        <v>25.92</v>
      </c>
      <c r="Q494" s="26">
        <f t="shared" si="131"/>
        <v>48.96</v>
      </c>
      <c r="R494" s="27">
        <f t="shared" si="132"/>
        <v>74.88</v>
      </c>
      <c r="S494" s="27">
        <f t="shared" si="133"/>
        <v>0</v>
      </c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  <c r="IB494" s="36"/>
      <c r="IC494" s="36"/>
      <c r="ID494" s="36"/>
      <c r="IE494" s="36"/>
      <c r="IF494" s="36"/>
      <c r="IG494" s="36"/>
      <c r="IH494" s="36"/>
      <c r="II494" s="36"/>
      <c r="IJ494" s="36"/>
      <c r="IK494" s="36"/>
      <c r="IL494" s="36"/>
      <c r="IM494" s="36"/>
      <c r="IN494" s="36"/>
      <c r="IO494" s="36"/>
      <c r="IP494" s="36"/>
      <c r="IQ494" s="36"/>
      <c r="IR494" s="36"/>
      <c r="IS494" s="36"/>
      <c r="IT494" s="36"/>
      <c r="IU494" s="36"/>
      <c r="IV494" s="36"/>
    </row>
    <row r="495" spans="1:256" s="5" customFormat="1" ht="19.5" customHeight="1" hidden="1">
      <c r="A495" s="16">
        <v>493</v>
      </c>
      <c r="B495" s="10" t="s">
        <v>1891</v>
      </c>
      <c r="C495" s="74"/>
      <c r="D495" s="30" t="s">
        <v>1040</v>
      </c>
      <c r="E495" s="10" t="s">
        <v>169</v>
      </c>
      <c r="F495" s="30" t="s">
        <v>1041</v>
      </c>
      <c r="G495" s="31" t="s">
        <v>1042</v>
      </c>
      <c r="H495" s="21" t="s">
        <v>22</v>
      </c>
      <c r="I495" s="21" t="s">
        <v>1338</v>
      </c>
      <c r="J495" s="21" t="s">
        <v>1898</v>
      </c>
      <c r="K495" s="30">
        <v>64</v>
      </c>
      <c r="L495" s="30">
        <v>83.2</v>
      </c>
      <c r="M495" s="24">
        <f t="shared" si="129"/>
        <v>75.52000000000001</v>
      </c>
      <c r="N495" s="30"/>
      <c r="O495" s="30" t="s">
        <v>19</v>
      </c>
      <c r="P495" s="22">
        <f t="shared" si="130"/>
        <v>25.6</v>
      </c>
      <c r="Q495" s="26">
        <f t="shared" si="131"/>
        <v>49.92</v>
      </c>
      <c r="R495" s="27">
        <f t="shared" si="132"/>
        <v>75.52000000000001</v>
      </c>
      <c r="S495" s="27">
        <f t="shared" si="133"/>
        <v>0</v>
      </c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  <c r="IB495" s="36"/>
      <c r="IC495" s="36"/>
      <c r="ID495" s="36"/>
      <c r="IE495" s="36"/>
      <c r="IF495" s="36"/>
      <c r="IG495" s="36"/>
      <c r="IH495" s="36"/>
      <c r="II495" s="36"/>
      <c r="IJ495" s="36"/>
      <c r="IK495" s="36"/>
      <c r="IL495" s="36"/>
      <c r="IM495" s="36"/>
      <c r="IN495" s="36"/>
      <c r="IO495" s="36"/>
      <c r="IP495" s="36"/>
      <c r="IQ495" s="36"/>
      <c r="IR495" s="36"/>
      <c r="IS495" s="36"/>
      <c r="IT495" s="36"/>
      <c r="IU495" s="36"/>
      <c r="IV495" s="36"/>
    </row>
    <row r="496" spans="1:256" s="5" customFormat="1" ht="19.5" customHeight="1" hidden="1">
      <c r="A496" s="16">
        <v>494</v>
      </c>
      <c r="B496" s="10" t="s">
        <v>1891</v>
      </c>
      <c r="C496" s="74"/>
      <c r="D496" s="30" t="s">
        <v>1040</v>
      </c>
      <c r="E496" s="10" t="s">
        <v>169</v>
      </c>
      <c r="F496" s="30" t="s">
        <v>1047</v>
      </c>
      <c r="G496" s="31" t="s">
        <v>1048</v>
      </c>
      <c r="H496" s="21" t="s">
        <v>22</v>
      </c>
      <c r="I496" s="21" t="s">
        <v>1338</v>
      </c>
      <c r="J496" s="21" t="s">
        <v>1899</v>
      </c>
      <c r="K496" s="30">
        <v>64</v>
      </c>
      <c r="L496" s="30">
        <v>80.2</v>
      </c>
      <c r="M496" s="24">
        <f t="shared" si="129"/>
        <v>73.72</v>
      </c>
      <c r="N496" s="30"/>
      <c r="O496" s="30" t="s">
        <v>19</v>
      </c>
      <c r="P496" s="22">
        <f t="shared" si="130"/>
        <v>25.6</v>
      </c>
      <c r="Q496" s="26">
        <f t="shared" si="131"/>
        <v>48.12</v>
      </c>
      <c r="R496" s="27">
        <f t="shared" si="132"/>
        <v>73.72</v>
      </c>
      <c r="S496" s="27">
        <f t="shared" si="133"/>
        <v>0</v>
      </c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  <c r="IB496" s="36"/>
      <c r="IC496" s="36"/>
      <c r="ID496" s="36"/>
      <c r="IE496" s="36"/>
      <c r="IF496" s="36"/>
      <c r="IG496" s="36"/>
      <c r="IH496" s="36"/>
      <c r="II496" s="36"/>
      <c r="IJ496" s="36"/>
      <c r="IK496" s="36"/>
      <c r="IL496" s="36"/>
      <c r="IM496" s="36"/>
      <c r="IN496" s="36"/>
      <c r="IO496" s="36"/>
      <c r="IP496" s="36"/>
      <c r="IQ496" s="36"/>
      <c r="IR496" s="36"/>
      <c r="IS496" s="36"/>
      <c r="IT496" s="36"/>
      <c r="IU496" s="36"/>
      <c r="IV496" s="36"/>
    </row>
    <row r="497" spans="1:256" s="5" customFormat="1" ht="19.5" customHeight="1" hidden="1">
      <c r="A497" s="16">
        <v>495</v>
      </c>
      <c r="B497" s="10" t="s">
        <v>1891</v>
      </c>
      <c r="C497" s="74"/>
      <c r="D497" s="11" t="s">
        <v>1040</v>
      </c>
      <c r="E497" s="10" t="s">
        <v>169</v>
      </c>
      <c r="F497" s="11" t="s">
        <v>1049</v>
      </c>
      <c r="G497" s="11" t="s">
        <v>1050</v>
      </c>
      <c r="H497" s="32" t="s">
        <v>22</v>
      </c>
      <c r="I497" s="32" t="s">
        <v>1371</v>
      </c>
      <c r="J497" s="32" t="s">
        <v>1900</v>
      </c>
      <c r="K497" s="11">
        <v>62.4</v>
      </c>
      <c r="L497" s="11">
        <v>76.4</v>
      </c>
      <c r="M497" s="24">
        <f t="shared" si="129"/>
        <v>70.80000000000001</v>
      </c>
      <c r="N497" s="11"/>
      <c r="O497" s="30" t="s">
        <v>19</v>
      </c>
      <c r="P497" s="22">
        <f t="shared" si="130"/>
        <v>24.96</v>
      </c>
      <c r="Q497" s="26">
        <f t="shared" si="131"/>
        <v>45.84</v>
      </c>
      <c r="R497" s="27">
        <f t="shared" si="132"/>
        <v>70.80000000000001</v>
      </c>
      <c r="S497" s="27">
        <f t="shared" si="133"/>
        <v>0</v>
      </c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  <c r="IL497" s="36"/>
      <c r="IM497" s="36"/>
      <c r="IN497" s="36"/>
      <c r="IO497" s="36"/>
      <c r="IP497" s="36"/>
      <c r="IQ497" s="36"/>
      <c r="IR497" s="36"/>
      <c r="IS497" s="36"/>
      <c r="IT497" s="36"/>
      <c r="IU497" s="36"/>
      <c r="IV497" s="36"/>
    </row>
    <row r="498" spans="1:256" s="5" customFormat="1" ht="19.5" customHeight="1" hidden="1">
      <c r="A498" s="16">
        <v>496</v>
      </c>
      <c r="B498" s="10" t="s">
        <v>1891</v>
      </c>
      <c r="C498" s="74"/>
      <c r="D498" s="11" t="s">
        <v>1040</v>
      </c>
      <c r="E498" s="10" t="s">
        <v>169</v>
      </c>
      <c r="F498" s="11" t="s">
        <v>1051</v>
      </c>
      <c r="G498" s="11" t="s">
        <v>1052</v>
      </c>
      <c r="H498" s="32" t="s">
        <v>22</v>
      </c>
      <c r="I498" s="32" t="s">
        <v>1475</v>
      </c>
      <c r="J498" s="32" t="s">
        <v>1901</v>
      </c>
      <c r="K498" s="11">
        <v>61.8</v>
      </c>
      <c r="L498" s="11">
        <v>74</v>
      </c>
      <c r="M498" s="24">
        <f t="shared" si="129"/>
        <v>69.12</v>
      </c>
      <c r="N498" s="11"/>
      <c r="O498" s="30" t="s">
        <v>19</v>
      </c>
      <c r="P498" s="22">
        <f t="shared" si="130"/>
        <v>24.72</v>
      </c>
      <c r="Q498" s="26">
        <f t="shared" si="131"/>
        <v>44.4</v>
      </c>
      <c r="R498" s="27">
        <f t="shared" si="132"/>
        <v>69.12</v>
      </c>
      <c r="S498" s="27">
        <f t="shared" si="133"/>
        <v>0</v>
      </c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  <c r="IL498" s="36"/>
      <c r="IM498" s="36"/>
      <c r="IN498" s="36"/>
      <c r="IO498" s="36"/>
      <c r="IP498" s="36"/>
      <c r="IQ498" s="36"/>
      <c r="IR498" s="36"/>
      <c r="IS498" s="36"/>
      <c r="IT498" s="36"/>
      <c r="IU498" s="36"/>
      <c r="IV498" s="36"/>
    </row>
    <row r="499" spans="1:256" s="5" customFormat="1" ht="19.5" customHeight="1" hidden="1">
      <c r="A499" s="16">
        <v>497</v>
      </c>
      <c r="B499" s="10" t="s">
        <v>1902</v>
      </c>
      <c r="C499" s="74"/>
      <c r="D499" s="30" t="s">
        <v>1073</v>
      </c>
      <c r="E499" s="10" t="s">
        <v>169</v>
      </c>
      <c r="F499" s="30" t="s">
        <v>1074</v>
      </c>
      <c r="G499" s="31" t="s">
        <v>1075</v>
      </c>
      <c r="H499" s="21" t="s">
        <v>22</v>
      </c>
      <c r="I499" s="21" t="s">
        <v>1338</v>
      </c>
      <c r="J499" s="21" t="s">
        <v>1903</v>
      </c>
      <c r="K499" s="30">
        <v>77.6</v>
      </c>
      <c r="L499" s="30">
        <v>86.8</v>
      </c>
      <c r="M499" s="24">
        <f t="shared" si="129"/>
        <v>83.12</v>
      </c>
      <c r="N499" s="30"/>
      <c r="O499" s="30" t="s">
        <v>19</v>
      </c>
      <c r="P499" s="22">
        <f t="shared" si="130"/>
        <v>31.04</v>
      </c>
      <c r="Q499" s="26">
        <f t="shared" si="131"/>
        <v>52.08</v>
      </c>
      <c r="R499" s="27">
        <f t="shared" si="132"/>
        <v>83.12</v>
      </c>
      <c r="S499" s="27">
        <f t="shared" si="133"/>
        <v>0</v>
      </c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  <c r="IC499" s="36"/>
      <c r="ID499" s="36"/>
      <c r="IE499" s="36"/>
      <c r="IF499" s="36"/>
      <c r="IG499" s="36"/>
      <c r="IH499" s="36"/>
      <c r="II499" s="36"/>
      <c r="IJ499" s="36"/>
      <c r="IK499" s="36"/>
      <c r="IL499" s="36"/>
      <c r="IM499" s="36"/>
      <c r="IN499" s="36"/>
      <c r="IO499" s="36"/>
      <c r="IP499" s="36"/>
      <c r="IQ499" s="36"/>
      <c r="IR499" s="36"/>
      <c r="IS499" s="36"/>
      <c r="IT499" s="36"/>
      <c r="IU499" s="36"/>
      <c r="IV499" s="36"/>
    </row>
    <row r="500" spans="1:256" s="5" customFormat="1" ht="19.5" customHeight="1" hidden="1">
      <c r="A500" s="16">
        <v>498</v>
      </c>
      <c r="B500" s="10" t="s">
        <v>1902</v>
      </c>
      <c r="C500" s="74"/>
      <c r="D500" s="30" t="s">
        <v>1073</v>
      </c>
      <c r="E500" s="10" t="s">
        <v>169</v>
      </c>
      <c r="F500" s="30" t="s">
        <v>1076</v>
      </c>
      <c r="G500" s="31" t="s">
        <v>1077</v>
      </c>
      <c r="H500" s="21" t="s">
        <v>22</v>
      </c>
      <c r="I500" s="21" t="s">
        <v>1338</v>
      </c>
      <c r="J500" s="21" t="s">
        <v>1904</v>
      </c>
      <c r="K500" s="30">
        <v>67.4</v>
      </c>
      <c r="L500" s="30">
        <v>77.8</v>
      </c>
      <c r="M500" s="24">
        <f t="shared" si="129"/>
        <v>73.64</v>
      </c>
      <c r="N500" s="30"/>
      <c r="O500" s="30" t="s">
        <v>19</v>
      </c>
      <c r="P500" s="22">
        <f t="shared" si="130"/>
        <v>26.96</v>
      </c>
      <c r="Q500" s="26">
        <f t="shared" si="131"/>
        <v>46.68</v>
      </c>
      <c r="R500" s="27">
        <f t="shared" si="132"/>
        <v>73.64</v>
      </c>
      <c r="S500" s="27">
        <f t="shared" si="133"/>
        <v>0</v>
      </c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  <c r="GC500" s="36"/>
      <c r="GD500" s="36"/>
      <c r="GE500" s="36"/>
      <c r="GF500" s="36"/>
      <c r="GG500" s="36"/>
      <c r="GH500" s="36"/>
      <c r="GI500" s="36"/>
      <c r="GJ500" s="36"/>
      <c r="GK500" s="36"/>
      <c r="GL500" s="36"/>
      <c r="GM500" s="36"/>
      <c r="GN500" s="36"/>
      <c r="GO500" s="36"/>
      <c r="GP500" s="36"/>
      <c r="GQ500" s="36"/>
      <c r="GR500" s="36"/>
      <c r="GS500" s="36"/>
      <c r="GT500" s="36"/>
      <c r="GU500" s="36"/>
      <c r="GV500" s="36"/>
      <c r="GW500" s="36"/>
      <c r="GX500" s="36"/>
      <c r="GY500" s="36"/>
      <c r="GZ500" s="36"/>
      <c r="HA500" s="36"/>
      <c r="HB500" s="36"/>
      <c r="HC500" s="36"/>
      <c r="HD500" s="36"/>
      <c r="HE500" s="36"/>
      <c r="HF500" s="36"/>
      <c r="HG500" s="36"/>
      <c r="HH500" s="36"/>
      <c r="HI500" s="36"/>
      <c r="HJ500" s="36"/>
      <c r="HK500" s="36"/>
      <c r="HL500" s="36"/>
      <c r="HM500" s="36"/>
      <c r="HN500" s="36"/>
      <c r="HO500" s="36"/>
      <c r="HP500" s="36"/>
      <c r="HQ500" s="36"/>
      <c r="HR500" s="36"/>
      <c r="HS500" s="36"/>
      <c r="HT500" s="36"/>
      <c r="HU500" s="36"/>
      <c r="HV500" s="36"/>
      <c r="HW500" s="36"/>
      <c r="HX500" s="36"/>
      <c r="HY500" s="36"/>
      <c r="HZ500" s="36"/>
      <c r="IA500" s="36"/>
      <c r="IB500" s="36"/>
      <c r="IC500" s="36"/>
      <c r="ID500" s="36"/>
      <c r="IE500" s="36"/>
      <c r="IF500" s="36"/>
      <c r="IG500" s="36"/>
      <c r="IH500" s="36"/>
      <c r="II500" s="36"/>
      <c r="IJ500" s="36"/>
      <c r="IK500" s="36"/>
      <c r="IL500" s="36"/>
      <c r="IM500" s="36"/>
      <c r="IN500" s="36"/>
      <c r="IO500" s="36"/>
      <c r="IP500" s="36"/>
      <c r="IQ500" s="36"/>
      <c r="IR500" s="36"/>
      <c r="IS500" s="36"/>
      <c r="IT500" s="36"/>
      <c r="IU500" s="36"/>
      <c r="IV500" s="36"/>
    </row>
    <row r="501" spans="1:256" s="5" customFormat="1" ht="19.5" customHeight="1" hidden="1">
      <c r="A501" s="16">
        <v>499</v>
      </c>
      <c r="B501" s="10" t="s">
        <v>1902</v>
      </c>
      <c r="C501" s="74"/>
      <c r="D501" s="30" t="s">
        <v>1073</v>
      </c>
      <c r="E501" s="10" t="s">
        <v>169</v>
      </c>
      <c r="F501" s="30" t="s">
        <v>1078</v>
      </c>
      <c r="G501" s="31" t="s">
        <v>1079</v>
      </c>
      <c r="H501" s="21" t="s">
        <v>22</v>
      </c>
      <c r="I501" s="21" t="s">
        <v>1338</v>
      </c>
      <c r="J501" s="21" t="s">
        <v>1905</v>
      </c>
      <c r="K501" s="30">
        <v>67.2</v>
      </c>
      <c r="L501" s="30">
        <v>77.8</v>
      </c>
      <c r="M501" s="24">
        <f t="shared" si="129"/>
        <v>73.56</v>
      </c>
      <c r="N501" s="30"/>
      <c r="O501" s="30" t="s">
        <v>19</v>
      </c>
      <c r="P501" s="22">
        <f t="shared" si="130"/>
        <v>26.88</v>
      </c>
      <c r="Q501" s="26">
        <f t="shared" si="131"/>
        <v>46.68</v>
      </c>
      <c r="R501" s="27">
        <f t="shared" si="132"/>
        <v>73.56</v>
      </c>
      <c r="S501" s="27">
        <f t="shared" si="133"/>
        <v>0</v>
      </c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  <c r="GC501" s="36"/>
      <c r="GD501" s="36"/>
      <c r="GE501" s="36"/>
      <c r="GF501" s="36"/>
      <c r="GG501" s="36"/>
      <c r="GH501" s="36"/>
      <c r="GI501" s="36"/>
      <c r="GJ501" s="36"/>
      <c r="GK501" s="36"/>
      <c r="GL501" s="36"/>
      <c r="GM501" s="36"/>
      <c r="GN501" s="36"/>
      <c r="GO501" s="36"/>
      <c r="GP501" s="36"/>
      <c r="GQ501" s="36"/>
      <c r="GR501" s="36"/>
      <c r="GS501" s="36"/>
      <c r="GT501" s="36"/>
      <c r="GU501" s="36"/>
      <c r="GV501" s="36"/>
      <c r="GW501" s="36"/>
      <c r="GX501" s="36"/>
      <c r="GY501" s="36"/>
      <c r="GZ501" s="36"/>
      <c r="HA501" s="36"/>
      <c r="HB501" s="36"/>
      <c r="HC501" s="36"/>
      <c r="HD501" s="36"/>
      <c r="HE501" s="36"/>
      <c r="HF501" s="36"/>
      <c r="HG501" s="36"/>
      <c r="HH501" s="36"/>
      <c r="HI501" s="36"/>
      <c r="HJ501" s="36"/>
      <c r="HK501" s="36"/>
      <c r="HL501" s="36"/>
      <c r="HM501" s="36"/>
      <c r="HN501" s="36"/>
      <c r="HO501" s="36"/>
      <c r="HP501" s="36"/>
      <c r="HQ501" s="36"/>
      <c r="HR501" s="36"/>
      <c r="HS501" s="36"/>
      <c r="HT501" s="36"/>
      <c r="HU501" s="36"/>
      <c r="HV501" s="36"/>
      <c r="HW501" s="36"/>
      <c r="HX501" s="36"/>
      <c r="HY501" s="36"/>
      <c r="HZ501" s="36"/>
      <c r="IA501" s="36"/>
      <c r="IB501" s="36"/>
      <c r="IC501" s="36"/>
      <c r="ID501" s="36"/>
      <c r="IE501" s="36"/>
      <c r="IF501" s="36"/>
      <c r="IG501" s="36"/>
      <c r="IH501" s="36"/>
      <c r="II501" s="36"/>
      <c r="IJ501" s="36"/>
      <c r="IK501" s="36"/>
      <c r="IL501" s="36"/>
      <c r="IM501" s="36"/>
      <c r="IN501" s="36"/>
      <c r="IO501" s="36"/>
      <c r="IP501" s="36"/>
      <c r="IQ501" s="36"/>
      <c r="IR501" s="36"/>
      <c r="IS501" s="36"/>
      <c r="IT501" s="36"/>
      <c r="IU501" s="36"/>
      <c r="IV501" s="36"/>
    </row>
    <row r="502" spans="1:256" s="5" customFormat="1" ht="19.5" customHeight="1" hidden="1">
      <c r="A502" s="16">
        <v>500</v>
      </c>
      <c r="B502" s="10" t="s">
        <v>1902</v>
      </c>
      <c r="C502" s="74"/>
      <c r="D502" s="30" t="s">
        <v>1080</v>
      </c>
      <c r="E502" s="10" t="s">
        <v>106</v>
      </c>
      <c r="F502" s="30" t="s">
        <v>1081</v>
      </c>
      <c r="G502" s="31" t="s">
        <v>1082</v>
      </c>
      <c r="H502" s="21" t="s">
        <v>22</v>
      </c>
      <c r="I502" s="21" t="s">
        <v>1338</v>
      </c>
      <c r="J502" s="21" t="s">
        <v>1906</v>
      </c>
      <c r="K502" s="30">
        <v>62.4</v>
      </c>
      <c r="L502" s="30">
        <v>81.2</v>
      </c>
      <c r="M502" s="10">
        <f aca="true" t="shared" si="134" ref="M502:M513">(K502*0.5)+(L502*0.5)</f>
        <v>71.8</v>
      </c>
      <c r="N502" s="30"/>
      <c r="O502" s="30" t="s">
        <v>19</v>
      </c>
      <c r="P502" s="22">
        <f aca="true" t="shared" si="135" ref="P502:P513">ROUND(K502*0.5,2)</f>
        <v>31.2</v>
      </c>
      <c r="Q502" s="26">
        <f aca="true" t="shared" si="136" ref="Q502:Q513">ROUND(L502*0.5,2)</f>
        <v>40.6</v>
      </c>
      <c r="R502" s="27">
        <f t="shared" si="132"/>
        <v>71.8</v>
      </c>
      <c r="S502" s="27">
        <f t="shared" si="133"/>
        <v>0</v>
      </c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  <c r="GC502" s="36"/>
      <c r="GD502" s="36"/>
      <c r="GE502" s="36"/>
      <c r="GF502" s="36"/>
      <c r="GG502" s="36"/>
      <c r="GH502" s="36"/>
      <c r="GI502" s="36"/>
      <c r="GJ502" s="36"/>
      <c r="GK502" s="36"/>
      <c r="GL502" s="36"/>
      <c r="GM502" s="36"/>
      <c r="GN502" s="36"/>
      <c r="GO502" s="36"/>
      <c r="GP502" s="36"/>
      <c r="GQ502" s="36"/>
      <c r="GR502" s="36"/>
      <c r="GS502" s="36"/>
      <c r="GT502" s="36"/>
      <c r="GU502" s="36"/>
      <c r="GV502" s="36"/>
      <c r="GW502" s="36"/>
      <c r="GX502" s="36"/>
      <c r="GY502" s="36"/>
      <c r="GZ502" s="36"/>
      <c r="HA502" s="36"/>
      <c r="HB502" s="36"/>
      <c r="HC502" s="36"/>
      <c r="HD502" s="36"/>
      <c r="HE502" s="36"/>
      <c r="HF502" s="36"/>
      <c r="HG502" s="36"/>
      <c r="HH502" s="36"/>
      <c r="HI502" s="36"/>
      <c r="HJ502" s="36"/>
      <c r="HK502" s="36"/>
      <c r="HL502" s="36"/>
      <c r="HM502" s="36"/>
      <c r="HN502" s="36"/>
      <c r="HO502" s="36"/>
      <c r="HP502" s="36"/>
      <c r="HQ502" s="36"/>
      <c r="HR502" s="36"/>
      <c r="HS502" s="36"/>
      <c r="HT502" s="36"/>
      <c r="HU502" s="36"/>
      <c r="HV502" s="36"/>
      <c r="HW502" s="36"/>
      <c r="HX502" s="36"/>
      <c r="HY502" s="36"/>
      <c r="HZ502" s="36"/>
      <c r="IA502" s="36"/>
      <c r="IB502" s="36"/>
      <c r="IC502" s="36"/>
      <c r="ID502" s="36"/>
      <c r="IE502" s="36"/>
      <c r="IF502" s="36"/>
      <c r="IG502" s="36"/>
      <c r="IH502" s="36"/>
      <c r="II502" s="36"/>
      <c r="IJ502" s="36"/>
      <c r="IK502" s="36"/>
      <c r="IL502" s="36"/>
      <c r="IM502" s="36"/>
      <c r="IN502" s="36"/>
      <c r="IO502" s="36"/>
      <c r="IP502" s="36"/>
      <c r="IQ502" s="36"/>
      <c r="IR502" s="36"/>
      <c r="IS502" s="36"/>
      <c r="IT502" s="36"/>
      <c r="IU502" s="36"/>
      <c r="IV502" s="36"/>
    </row>
    <row r="503" spans="1:256" s="5" customFormat="1" ht="19.5" customHeight="1" hidden="1">
      <c r="A503" s="16">
        <v>501</v>
      </c>
      <c r="B503" s="10" t="s">
        <v>1902</v>
      </c>
      <c r="C503" s="74"/>
      <c r="D503" s="11" t="s">
        <v>1080</v>
      </c>
      <c r="E503" s="10" t="s">
        <v>106</v>
      </c>
      <c r="F503" s="11" t="s">
        <v>1083</v>
      </c>
      <c r="G503" s="11" t="s">
        <v>1084</v>
      </c>
      <c r="H503" s="32" t="s">
        <v>22</v>
      </c>
      <c r="I503" s="32" t="s">
        <v>1338</v>
      </c>
      <c r="J503" s="32" t="s">
        <v>1907</v>
      </c>
      <c r="K503" s="11">
        <v>44.8</v>
      </c>
      <c r="L503" s="11">
        <v>78.4</v>
      </c>
      <c r="M503" s="10">
        <f t="shared" si="134"/>
        <v>61.6</v>
      </c>
      <c r="N503" s="11"/>
      <c r="O503" s="30" t="s">
        <v>19</v>
      </c>
      <c r="P503" s="22">
        <f t="shared" si="135"/>
        <v>22.4</v>
      </c>
      <c r="Q503" s="26">
        <f t="shared" si="136"/>
        <v>39.2</v>
      </c>
      <c r="R503" s="27">
        <f t="shared" si="132"/>
        <v>61.6</v>
      </c>
      <c r="S503" s="27">
        <f t="shared" si="133"/>
        <v>0</v>
      </c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  <c r="GC503" s="36"/>
      <c r="GD503" s="36"/>
      <c r="GE503" s="36"/>
      <c r="GF503" s="36"/>
      <c r="GG503" s="36"/>
      <c r="GH503" s="36"/>
      <c r="GI503" s="36"/>
      <c r="GJ503" s="36"/>
      <c r="GK503" s="36"/>
      <c r="GL503" s="36"/>
      <c r="GM503" s="36"/>
      <c r="GN503" s="36"/>
      <c r="GO503" s="36"/>
      <c r="GP503" s="36"/>
      <c r="GQ503" s="36"/>
      <c r="GR503" s="36"/>
      <c r="GS503" s="36"/>
      <c r="GT503" s="36"/>
      <c r="GU503" s="36"/>
      <c r="GV503" s="36"/>
      <c r="GW503" s="36"/>
      <c r="GX503" s="36"/>
      <c r="GY503" s="36"/>
      <c r="GZ503" s="36"/>
      <c r="HA503" s="36"/>
      <c r="HB503" s="36"/>
      <c r="HC503" s="36"/>
      <c r="HD503" s="36"/>
      <c r="HE503" s="36"/>
      <c r="HF503" s="36"/>
      <c r="HG503" s="36"/>
      <c r="HH503" s="36"/>
      <c r="HI503" s="36"/>
      <c r="HJ503" s="36"/>
      <c r="HK503" s="36"/>
      <c r="HL503" s="36"/>
      <c r="HM503" s="36"/>
      <c r="HN503" s="36"/>
      <c r="HO503" s="36"/>
      <c r="HP503" s="36"/>
      <c r="HQ503" s="36"/>
      <c r="HR503" s="36"/>
      <c r="HS503" s="36"/>
      <c r="HT503" s="36"/>
      <c r="HU503" s="36"/>
      <c r="HV503" s="36"/>
      <c r="HW503" s="36"/>
      <c r="HX503" s="36"/>
      <c r="HY503" s="36"/>
      <c r="HZ503" s="36"/>
      <c r="IA503" s="36"/>
      <c r="IB503" s="36"/>
      <c r="IC503" s="36"/>
      <c r="ID503" s="36"/>
      <c r="IE503" s="36"/>
      <c r="IF503" s="36"/>
      <c r="IG503" s="36"/>
      <c r="IH503" s="36"/>
      <c r="II503" s="36"/>
      <c r="IJ503" s="36"/>
      <c r="IK503" s="36"/>
      <c r="IL503" s="36"/>
      <c r="IM503" s="36"/>
      <c r="IN503" s="36"/>
      <c r="IO503" s="36"/>
      <c r="IP503" s="36"/>
      <c r="IQ503" s="36"/>
      <c r="IR503" s="36"/>
      <c r="IS503" s="36"/>
      <c r="IT503" s="36"/>
      <c r="IU503" s="36"/>
      <c r="IV503" s="36"/>
    </row>
    <row r="504" spans="1:256" s="5" customFormat="1" ht="19.5" customHeight="1" hidden="1">
      <c r="A504" s="16">
        <v>502</v>
      </c>
      <c r="B504" s="10" t="s">
        <v>1902</v>
      </c>
      <c r="C504" s="74"/>
      <c r="D504" s="11" t="s">
        <v>1080</v>
      </c>
      <c r="E504" s="10" t="s">
        <v>106</v>
      </c>
      <c r="F504" s="11" t="s">
        <v>1085</v>
      </c>
      <c r="G504" s="11" t="s">
        <v>1086</v>
      </c>
      <c r="H504" s="32" t="s">
        <v>22</v>
      </c>
      <c r="I504" s="32" t="s">
        <v>1338</v>
      </c>
      <c r="J504" s="32" t="s">
        <v>1908</v>
      </c>
      <c r="K504" s="11">
        <v>41.6</v>
      </c>
      <c r="L504" s="11">
        <v>75.4</v>
      </c>
      <c r="M504" s="10">
        <f t="shared" si="134"/>
        <v>58.5</v>
      </c>
      <c r="N504" s="11"/>
      <c r="O504" s="30" t="s">
        <v>19</v>
      </c>
      <c r="P504" s="22">
        <f t="shared" si="135"/>
        <v>20.8</v>
      </c>
      <c r="Q504" s="26">
        <f t="shared" si="136"/>
        <v>37.7</v>
      </c>
      <c r="R504" s="27">
        <f t="shared" si="132"/>
        <v>58.5</v>
      </c>
      <c r="S504" s="27">
        <f t="shared" si="133"/>
        <v>0</v>
      </c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  <c r="GC504" s="36"/>
      <c r="GD504" s="36"/>
      <c r="GE504" s="36"/>
      <c r="GF504" s="36"/>
      <c r="GG504" s="36"/>
      <c r="GH504" s="36"/>
      <c r="GI504" s="36"/>
      <c r="GJ504" s="36"/>
      <c r="GK504" s="36"/>
      <c r="GL504" s="36"/>
      <c r="GM504" s="36"/>
      <c r="GN504" s="36"/>
      <c r="GO504" s="36"/>
      <c r="GP504" s="36"/>
      <c r="GQ504" s="36"/>
      <c r="GR504" s="36"/>
      <c r="GS504" s="36"/>
      <c r="GT504" s="36"/>
      <c r="GU504" s="36"/>
      <c r="GV504" s="36"/>
      <c r="GW504" s="36"/>
      <c r="GX504" s="36"/>
      <c r="GY504" s="36"/>
      <c r="GZ504" s="36"/>
      <c r="HA504" s="36"/>
      <c r="HB504" s="36"/>
      <c r="HC504" s="36"/>
      <c r="HD504" s="36"/>
      <c r="HE504" s="36"/>
      <c r="HF504" s="36"/>
      <c r="HG504" s="36"/>
      <c r="HH504" s="36"/>
      <c r="HI504" s="36"/>
      <c r="HJ504" s="36"/>
      <c r="HK504" s="36"/>
      <c r="HL504" s="36"/>
      <c r="HM504" s="36"/>
      <c r="HN504" s="36"/>
      <c r="HO504" s="36"/>
      <c r="HP504" s="36"/>
      <c r="HQ504" s="36"/>
      <c r="HR504" s="36"/>
      <c r="HS504" s="36"/>
      <c r="HT504" s="36"/>
      <c r="HU504" s="36"/>
      <c r="HV504" s="36"/>
      <c r="HW504" s="36"/>
      <c r="HX504" s="36"/>
      <c r="HY504" s="36"/>
      <c r="HZ504" s="36"/>
      <c r="IA504" s="36"/>
      <c r="IB504" s="36"/>
      <c r="IC504" s="36"/>
      <c r="ID504" s="36"/>
      <c r="IE504" s="36"/>
      <c r="IF504" s="36"/>
      <c r="IG504" s="36"/>
      <c r="IH504" s="36"/>
      <c r="II504" s="36"/>
      <c r="IJ504" s="36"/>
      <c r="IK504" s="36"/>
      <c r="IL504" s="36"/>
      <c r="IM504" s="36"/>
      <c r="IN504" s="36"/>
      <c r="IO504" s="36"/>
      <c r="IP504" s="36"/>
      <c r="IQ504" s="36"/>
      <c r="IR504" s="36"/>
      <c r="IS504" s="36"/>
      <c r="IT504" s="36"/>
      <c r="IU504" s="36"/>
      <c r="IV504" s="36"/>
    </row>
    <row r="505" spans="1:256" s="5" customFormat="1" ht="19.5" customHeight="1" hidden="1">
      <c r="A505" s="16">
        <v>503</v>
      </c>
      <c r="B505" s="10" t="s">
        <v>1909</v>
      </c>
      <c r="C505" s="74"/>
      <c r="D505" s="30" t="s">
        <v>1087</v>
      </c>
      <c r="E505" s="10" t="s">
        <v>106</v>
      </c>
      <c r="F505" s="30" t="s">
        <v>1100</v>
      </c>
      <c r="G505" s="31" t="s">
        <v>1101</v>
      </c>
      <c r="H505" s="21" t="s">
        <v>22</v>
      </c>
      <c r="I505" s="21" t="s">
        <v>1338</v>
      </c>
      <c r="J505" s="21" t="s">
        <v>1910</v>
      </c>
      <c r="K505" s="30">
        <v>58.4</v>
      </c>
      <c r="L505" s="30">
        <v>0</v>
      </c>
      <c r="M505" s="10">
        <f t="shared" si="134"/>
        <v>29.2</v>
      </c>
      <c r="N505" s="30"/>
      <c r="O505" s="30" t="s">
        <v>19</v>
      </c>
      <c r="P505" s="22">
        <f t="shared" si="135"/>
        <v>29.2</v>
      </c>
      <c r="Q505" s="26">
        <f t="shared" si="136"/>
        <v>0</v>
      </c>
      <c r="R505" s="27">
        <f t="shared" si="132"/>
        <v>29.2</v>
      </c>
      <c r="S505" s="27">
        <f t="shared" si="133"/>
        <v>0</v>
      </c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  <c r="GC505" s="36"/>
      <c r="GD505" s="36"/>
      <c r="GE505" s="36"/>
      <c r="GF505" s="36"/>
      <c r="GG505" s="36"/>
      <c r="GH505" s="36"/>
      <c r="GI505" s="36"/>
      <c r="GJ505" s="36"/>
      <c r="GK505" s="36"/>
      <c r="GL505" s="36"/>
      <c r="GM505" s="36"/>
      <c r="GN505" s="36"/>
      <c r="GO505" s="36"/>
      <c r="GP505" s="36"/>
      <c r="GQ505" s="36"/>
      <c r="GR505" s="36"/>
      <c r="GS505" s="36"/>
      <c r="GT505" s="36"/>
      <c r="GU505" s="36"/>
      <c r="GV505" s="36"/>
      <c r="GW505" s="36"/>
      <c r="GX505" s="36"/>
      <c r="GY505" s="36"/>
      <c r="GZ505" s="36"/>
      <c r="HA505" s="36"/>
      <c r="HB505" s="36"/>
      <c r="HC505" s="36"/>
      <c r="HD505" s="36"/>
      <c r="HE505" s="36"/>
      <c r="HF505" s="36"/>
      <c r="HG505" s="36"/>
      <c r="HH505" s="36"/>
      <c r="HI505" s="36"/>
      <c r="HJ505" s="36"/>
      <c r="HK505" s="36"/>
      <c r="HL505" s="36"/>
      <c r="HM505" s="36"/>
      <c r="HN505" s="36"/>
      <c r="HO505" s="36"/>
      <c r="HP505" s="36"/>
      <c r="HQ505" s="36"/>
      <c r="HR505" s="36"/>
      <c r="HS505" s="36"/>
      <c r="HT505" s="36"/>
      <c r="HU505" s="36"/>
      <c r="HV505" s="36"/>
      <c r="HW505" s="36"/>
      <c r="HX505" s="36"/>
      <c r="HY505" s="36"/>
      <c r="HZ505" s="36"/>
      <c r="IA505" s="36"/>
      <c r="IB505" s="36"/>
      <c r="IC505" s="36"/>
      <c r="ID505" s="36"/>
      <c r="IE505" s="36"/>
      <c r="IF505" s="36"/>
      <c r="IG505" s="36"/>
      <c r="IH505" s="36"/>
      <c r="II505" s="36"/>
      <c r="IJ505" s="36"/>
      <c r="IK505" s="36"/>
      <c r="IL505" s="36"/>
      <c r="IM505" s="36"/>
      <c r="IN505" s="36"/>
      <c r="IO505" s="36"/>
      <c r="IP505" s="36"/>
      <c r="IQ505" s="36"/>
      <c r="IR505" s="36"/>
      <c r="IS505" s="36"/>
      <c r="IT505" s="36"/>
      <c r="IU505" s="36"/>
      <c r="IV505" s="36"/>
    </row>
    <row r="506" spans="1:256" s="5" customFormat="1" ht="19.5" customHeight="1" hidden="1">
      <c r="A506" s="16">
        <v>504</v>
      </c>
      <c r="B506" s="10" t="s">
        <v>1909</v>
      </c>
      <c r="C506" s="74"/>
      <c r="D506" s="30" t="s">
        <v>1087</v>
      </c>
      <c r="E506" s="10" t="s">
        <v>106</v>
      </c>
      <c r="F506" s="30" t="s">
        <v>1088</v>
      </c>
      <c r="G506" s="31" t="s">
        <v>1089</v>
      </c>
      <c r="H506" s="21" t="s">
        <v>22</v>
      </c>
      <c r="I506" s="21" t="s">
        <v>1338</v>
      </c>
      <c r="J506" s="21" t="s">
        <v>1911</v>
      </c>
      <c r="K506" s="30">
        <v>56.8</v>
      </c>
      <c r="L506" s="30">
        <v>85.8</v>
      </c>
      <c r="M506" s="10">
        <f t="shared" si="134"/>
        <v>71.3</v>
      </c>
      <c r="N506" s="30"/>
      <c r="O506" s="30" t="s">
        <v>19</v>
      </c>
      <c r="P506" s="22">
        <f t="shared" si="135"/>
        <v>28.4</v>
      </c>
      <c r="Q506" s="26">
        <f t="shared" si="136"/>
        <v>42.9</v>
      </c>
      <c r="R506" s="27">
        <f t="shared" si="132"/>
        <v>71.3</v>
      </c>
      <c r="S506" s="27">
        <f t="shared" si="133"/>
        <v>0</v>
      </c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  <c r="GC506" s="36"/>
      <c r="GD506" s="36"/>
      <c r="GE506" s="36"/>
      <c r="GF506" s="36"/>
      <c r="GG506" s="36"/>
      <c r="GH506" s="36"/>
      <c r="GI506" s="36"/>
      <c r="GJ506" s="36"/>
      <c r="GK506" s="36"/>
      <c r="GL506" s="36"/>
      <c r="GM506" s="36"/>
      <c r="GN506" s="36"/>
      <c r="GO506" s="36"/>
      <c r="GP506" s="36"/>
      <c r="GQ506" s="36"/>
      <c r="GR506" s="36"/>
      <c r="GS506" s="36"/>
      <c r="GT506" s="36"/>
      <c r="GU506" s="36"/>
      <c r="GV506" s="36"/>
      <c r="GW506" s="36"/>
      <c r="GX506" s="36"/>
      <c r="GY506" s="36"/>
      <c r="GZ506" s="36"/>
      <c r="HA506" s="36"/>
      <c r="HB506" s="36"/>
      <c r="HC506" s="36"/>
      <c r="HD506" s="36"/>
      <c r="HE506" s="36"/>
      <c r="HF506" s="36"/>
      <c r="HG506" s="36"/>
      <c r="HH506" s="36"/>
      <c r="HI506" s="36"/>
      <c r="HJ506" s="36"/>
      <c r="HK506" s="36"/>
      <c r="HL506" s="36"/>
      <c r="HM506" s="36"/>
      <c r="HN506" s="36"/>
      <c r="HO506" s="36"/>
      <c r="HP506" s="36"/>
      <c r="HQ506" s="36"/>
      <c r="HR506" s="36"/>
      <c r="HS506" s="36"/>
      <c r="HT506" s="36"/>
      <c r="HU506" s="36"/>
      <c r="HV506" s="36"/>
      <c r="HW506" s="36"/>
      <c r="HX506" s="36"/>
      <c r="HY506" s="36"/>
      <c r="HZ506" s="36"/>
      <c r="IA506" s="36"/>
      <c r="IB506" s="36"/>
      <c r="IC506" s="36"/>
      <c r="ID506" s="36"/>
      <c r="IE506" s="36"/>
      <c r="IF506" s="36"/>
      <c r="IG506" s="36"/>
      <c r="IH506" s="36"/>
      <c r="II506" s="36"/>
      <c r="IJ506" s="36"/>
      <c r="IK506" s="36"/>
      <c r="IL506" s="36"/>
      <c r="IM506" s="36"/>
      <c r="IN506" s="36"/>
      <c r="IO506" s="36"/>
      <c r="IP506" s="36"/>
      <c r="IQ506" s="36"/>
      <c r="IR506" s="36"/>
      <c r="IS506" s="36"/>
      <c r="IT506" s="36"/>
      <c r="IU506" s="36"/>
      <c r="IV506" s="36"/>
    </row>
    <row r="507" spans="1:256" s="5" customFormat="1" ht="19.5" customHeight="1" hidden="1">
      <c r="A507" s="16">
        <v>505</v>
      </c>
      <c r="B507" s="10" t="s">
        <v>1909</v>
      </c>
      <c r="C507" s="74"/>
      <c r="D507" s="11" t="s">
        <v>1087</v>
      </c>
      <c r="E507" s="10" t="s">
        <v>106</v>
      </c>
      <c r="F507" s="11" t="s">
        <v>1092</v>
      </c>
      <c r="G507" s="11" t="s">
        <v>1093</v>
      </c>
      <c r="H507" s="32" t="s">
        <v>22</v>
      </c>
      <c r="I507" s="32" t="s">
        <v>1338</v>
      </c>
      <c r="J507" s="32" t="s">
        <v>1912</v>
      </c>
      <c r="K507" s="11">
        <v>47.2</v>
      </c>
      <c r="L507" s="11">
        <v>74</v>
      </c>
      <c r="M507" s="10">
        <f t="shared" si="134"/>
        <v>60.6</v>
      </c>
      <c r="N507" s="11"/>
      <c r="O507" s="30" t="s">
        <v>19</v>
      </c>
      <c r="P507" s="22">
        <f t="shared" si="135"/>
        <v>23.6</v>
      </c>
      <c r="Q507" s="26">
        <f t="shared" si="136"/>
        <v>37</v>
      </c>
      <c r="R507" s="27">
        <f t="shared" si="132"/>
        <v>60.6</v>
      </c>
      <c r="S507" s="27">
        <f t="shared" si="133"/>
        <v>0</v>
      </c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  <c r="GC507" s="36"/>
      <c r="GD507" s="36"/>
      <c r="GE507" s="36"/>
      <c r="GF507" s="36"/>
      <c r="GG507" s="36"/>
      <c r="GH507" s="36"/>
      <c r="GI507" s="36"/>
      <c r="GJ507" s="36"/>
      <c r="GK507" s="36"/>
      <c r="GL507" s="36"/>
      <c r="GM507" s="36"/>
      <c r="GN507" s="36"/>
      <c r="GO507" s="36"/>
      <c r="GP507" s="36"/>
      <c r="GQ507" s="36"/>
      <c r="GR507" s="36"/>
      <c r="GS507" s="36"/>
      <c r="GT507" s="36"/>
      <c r="GU507" s="36"/>
      <c r="GV507" s="36"/>
      <c r="GW507" s="36"/>
      <c r="GX507" s="36"/>
      <c r="GY507" s="36"/>
      <c r="GZ507" s="36"/>
      <c r="HA507" s="36"/>
      <c r="HB507" s="36"/>
      <c r="HC507" s="36"/>
      <c r="HD507" s="36"/>
      <c r="HE507" s="36"/>
      <c r="HF507" s="36"/>
      <c r="HG507" s="36"/>
      <c r="HH507" s="36"/>
      <c r="HI507" s="36"/>
      <c r="HJ507" s="36"/>
      <c r="HK507" s="36"/>
      <c r="HL507" s="36"/>
      <c r="HM507" s="36"/>
      <c r="HN507" s="36"/>
      <c r="HO507" s="36"/>
      <c r="HP507" s="36"/>
      <c r="HQ507" s="36"/>
      <c r="HR507" s="36"/>
      <c r="HS507" s="36"/>
      <c r="HT507" s="36"/>
      <c r="HU507" s="36"/>
      <c r="HV507" s="36"/>
      <c r="HW507" s="36"/>
      <c r="HX507" s="36"/>
      <c r="HY507" s="36"/>
      <c r="HZ507" s="36"/>
      <c r="IA507" s="36"/>
      <c r="IB507" s="36"/>
      <c r="IC507" s="36"/>
      <c r="ID507" s="36"/>
      <c r="IE507" s="36"/>
      <c r="IF507" s="36"/>
      <c r="IG507" s="36"/>
      <c r="IH507" s="36"/>
      <c r="II507" s="36"/>
      <c r="IJ507" s="36"/>
      <c r="IK507" s="36"/>
      <c r="IL507" s="36"/>
      <c r="IM507" s="36"/>
      <c r="IN507" s="36"/>
      <c r="IO507" s="36"/>
      <c r="IP507" s="36"/>
      <c r="IQ507" s="36"/>
      <c r="IR507" s="36"/>
      <c r="IS507" s="36"/>
      <c r="IT507" s="36"/>
      <c r="IU507" s="36"/>
      <c r="IV507" s="36"/>
    </row>
    <row r="508" spans="1:256" s="5" customFormat="1" ht="19.5" customHeight="1" hidden="1">
      <c r="A508" s="16">
        <v>506</v>
      </c>
      <c r="B508" s="10" t="s">
        <v>1909</v>
      </c>
      <c r="C508" s="74"/>
      <c r="D508" s="11" t="s">
        <v>1087</v>
      </c>
      <c r="E508" s="10" t="s">
        <v>106</v>
      </c>
      <c r="F508" s="11" t="s">
        <v>1090</v>
      </c>
      <c r="G508" s="11" t="s">
        <v>1091</v>
      </c>
      <c r="H508" s="32" t="s">
        <v>22</v>
      </c>
      <c r="I508" s="32" t="s">
        <v>1338</v>
      </c>
      <c r="J508" s="32" t="s">
        <v>1913</v>
      </c>
      <c r="K508" s="11">
        <v>46.4</v>
      </c>
      <c r="L508" s="11">
        <v>76.2</v>
      </c>
      <c r="M508" s="10">
        <f t="shared" si="134"/>
        <v>61.3</v>
      </c>
      <c r="N508" s="11"/>
      <c r="O508" s="30" t="s">
        <v>19</v>
      </c>
      <c r="P508" s="22">
        <f t="shared" si="135"/>
        <v>23.2</v>
      </c>
      <c r="Q508" s="26">
        <f t="shared" si="136"/>
        <v>38.1</v>
      </c>
      <c r="R508" s="27">
        <f t="shared" si="132"/>
        <v>61.3</v>
      </c>
      <c r="S508" s="27">
        <f t="shared" si="133"/>
        <v>0</v>
      </c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  <c r="GC508" s="36"/>
      <c r="GD508" s="36"/>
      <c r="GE508" s="36"/>
      <c r="GF508" s="36"/>
      <c r="GG508" s="36"/>
      <c r="GH508" s="36"/>
      <c r="GI508" s="36"/>
      <c r="GJ508" s="36"/>
      <c r="GK508" s="36"/>
      <c r="GL508" s="36"/>
      <c r="GM508" s="36"/>
      <c r="GN508" s="36"/>
      <c r="GO508" s="36"/>
      <c r="GP508" s="36"/>
      <c r="GQ508" s="36"/>
      <c r="GR508" s="36"/>
      <c r="GS508" s="36"/>
      <c r="GT508" s="36"/>
      <c r="GU508" s="36"/>
      <c r="GV508" s="36"/>
      <c r="GW508" s="36"/>
      <c r="GX508" s="36"/>
      <c r="GY508" s="36"/>
      <c r="GZ508" s="36"/>
      <c r="HA508" s="36"/>
      <c r="HB508" s="36"/>
      <c r="HC508" s="36"/>
      <c r="HD508" s="36"/>
      <c r="HE508" s="36"/>
      <c r="HF508" s="36"/>
      <c r="HG508" s="36"/>
      <c r="HH508" s="36"/>
      <c r="HI508" s="36"/>
      <c r="HJ508" s="36"/>
      <c r="HK508" s="36"/>
      <c r="HL508" s="36"/>
      <c r="HM508" s="36"/>
      <c r="HN508" s="36"/>
      <c r="HO508" s="36"/>
      <c r="HP508" s="36"/>
      <c r="HQ508" s="36"/>
      <c r="HR508" s="36"/>
      <c r="HS508" s="36"/>
      <c r="HT508" s="36"/>
      <c r="HU508" s="36"/>
      <c r="HV508" s="36"/>
      <c r="HW508" s="36"/>
      <c r="HX508" s="36"/>
      <c r="HY508" s="36"/>
      <c r="HZ508" s="36"/>
      <c r="IA508" s="36"/>
      <c r="IB508" s="36"/>
      <c r="IC508" s="36"/>
      <c r="ID508" s="36"/>
      <c r="IE508" s="36"/>
      <c r="IF508" s="36"/>
      <c r="IG508" s="36"/>
      <c r="IH508" s="36"/>
      <c r="II508" s="36"/>
      <c r="IJ508" s="36"/>
      <c r="IK508" s="36"/>
      <c r="IL508" s="36"/>
      <c r="IM508" s="36"/>
      <c r="IN508" s="36"/>
      <c r="IO508" s="36"/>
      <c r="IP508" s="36"/>
      <c r="IQ508" s="36"/>
      <c r="IR508" s="36"/>
      <c r="IS508" s="36"/>
      <c r="IT508" s="36"/>
      <c r="IU508" s="36"/>
      <c r="IV508" s="36"/>
    </row>
    <row r="509" spans="1:256" s="5" customFormat="1" ht="19.5" customHeight="1" hidden="1">
      <c r="A509" s="16">
        <v>507</v>
      </c>
      <c r="B509" s="10" t="s">
        <v>1909</v>
      </c>
      <c r="C509" s="74"/>
      <c r="D509" s="11" t="s">
        <v>1087</v>
      </c>
      <c r="E509" s="10" t="s">
        <v>106</v>
      </c>
      <c r="F509" s="11" t="s">
        <v>1094</v>
      </c>
      <c r="G509" s="11" t="s">
        <v>1095</v>
      </c>
      <c r="H509" s="32" t="s">
        <v>22</v>
      </c>
      <c r="I509" s="32" t="s">
        <v>1338</v>
      </c>
      <c r="J509" s="32" t="s">
        <v>1914</v>
      </c>
      <c r="K509" s="11">
        <v>46.4</v>
      </c>
      <c r="L509" s="11">
        <v>73.8</v>
      </c>
      <c r="M509" s="10">
        <f t="shared" si="134"/>
        <v>60.099999999999994</v>
      </c>
      <c r="N509" s="11"/>
      <c r="O509" s="30" t="s">
        <v>19</v>
      </c>
      <c r="P509" s="22">
        <f t="shared" si="135"/>
        <v>23.2</v>
      </c>
      <c r="Q509" s="26">
        <f t="shared" si="136"/>
        <v>36.9</v>
      </c>
      <c r="R509" s="27">
        <f t="shared" si="132"/>
        <v>60.099999999999994</v>
      </c>
      <c r="S509" s="27">
        <f t="shared" si="133"/>
        <v>0</v>
      </c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  <c r="GC509" s="36"/>
      <c r="GD509" s="36"/>
      <c r="GE509" s="36"/>
      <c r="GF509" s="36"/>
      <c r="GG509" s="36"/>
      <c r="GH509" s="36"/>
      <c r="GI509" s="36"/>
      <c r="GJ509" s="36"/>
      <c r="GK509" s="36"/>
      <c r="GL509" s="36"/>
      <c r="GM509" s="36"/>
      <c r="GN509" s="36"/>
      <c r="GO509" s="36"/>
      <c r="GP509" s="36"/>
      <c r="GQ509" s="36"/>
      <c r="GR509" s="36"/>
      <c r="GS509" s="36"/>
      <c r="GT509" s="36"/>
      <c r="GU509" s="36"/>
      <c r="GV509" s="36"/>
      <c r="GW509" s="36"/>
      <c r="GX509" s="36"/>
      <c r="GY509" s="36"/>
      <c r="GZ509" s="36"/>
      <c r="HA509" s="36"/>
      <c r="HB509" s="36"/>
      <c r="HC509" s="36"/>
      <c r="HD509" s="36"/>
      <c r="HE509" s="36"/>
      <c r="HF509" s="36"/>
      <c r="HG509" s="36"/>
      <c r="HH509" s="36"/>
      <c r="HI509" s="36"/>
      <c r="HJ509" s="36"/>
      <c r="HK509" s="36"/>
      <c r="HL509" s="36"/>
      <c r="HM509" s="36"/>
      <c r="HN509" s="36"/>
      <c r="HO509" s="36"/>
      <c r="HP509" s="36"/>
      <c r="HQ509" s="36"/>
      <c r="HR509" s="36"/>
      <c r="HS509" s="36"/>
      <c r="HT509" s="36"/>
      <c r="HU509" s="36"/>
      <c r="HV509" s="36"/>
      <c r="HW509" s="36"/>
      <c r="HX509" s="36"/>
      <c r="HY509" s="36"/>
      <c r="HZ509" s="36"/>
      <c r="IA509" s="36"/>
      <c r="IB509" s="36"/>
      <c r="IC509" s="36"/>
      <c r="ID509" s="36"/>
      <c r="IE509" s="36"/>
      <c r="IF509" s="36"/>
      <c r="IG509" s="36"/>
      <c r="IH509" s="36"/>
      <c r="II509" s="36"/>
      <c r="IJ509" s="36"/>
      <c r="IK509" s="36"/>
      <c r="IL509" s="36"/>
      <c r="IM509" s="36"/>
      <c r="IN509" s="36"/>
      <c r="IO509" s="36"/>
      <c r="IP509" s="36"/>
      <c r="IQ509" s="36"/>
      <c r="IR509" s="36"/>
      <c r="IS509" s="36"/>
      <c r="IT509" s="36"/>
      <c r="IU509" s="36"/>
      <c r="IV509" s="36"/>
    </row>
    <row r="510" spans="1:256" s="5" customFormat="1" ht="19.5" customHeight="1" hidden="1">
      <c r="A510" s="16">
        <v>508</v>
      </c>
      <c r="B510" s="10" t="s">
        <v>1909</v>
      </c>
      <c r="C510" s="74"/>
      <c r="D510" s="11" t="s">
        <v>1087</v>
      </c>
      <c r="E510" s="10" t="s">
        <v>106</v>
      </c>
      <c r="F510" s="11" t="s">
        <v>1102</v>
      </c>
      <c r="G510" s="11" t="s">
        <v>1103</v>
      </c>
      <c r="H510" s="32" t="s">
        <v>22</v>
      </c>
      <c r="I510" s="32" t="s">
        <v>1371</v>
      </c>
      <c r="J510" s="32" t="s">
        <v>1915</v>
      </c>
      <c r="K510" s="11">
        <v>40</v>
      </c>
      <c r="L510" s="11">
        <v>0</v>
      </c>
      <c r="M510" s="10">
        <f t="shared" si="134"/>
        <v>20</v>
      </c>
      <c r="N510" s="11"/>
      <c r="O510" s="30" t="s">
        <v>19</v>
      </c>
      <c r="P510" s="22">
        <f t="shared" si="135"/>
        <v>20</v>
      </c>
      <c r="Q510" s="26">
        <f t="shared" si="136"/>
        <v>0</v>
      </c>
      <c r="R510" s="27">
        <f t="shared" si="132"/>
        <v>20</v>
      </c>
      <c r="S510" s="27">
        <f t="shared" si="133"/>
        <v>0</v>
      </c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  <c r="GC510" s="36"/>
      <c r="GD510" s="36"/>
      <c r="GE510" s="36"/>
      <c r="GF510" s="36"/>
      <c r="GG510" s="36"/>
      <c r="GH510" s="36"/>
      <c r="GI510" s="36"/>
      <c r="GJ510" s="36"/>
      <c r="GK510" s="36"/>
      <c r="GL510" s="36"/>
      <c r="GM510" s="36"/>
      <c r="GN510" s="36"/>
      <c r="GO510" s="36"/>
      <c r="GP510" s="36"/>
      <c r="GQ510" s="36"/>
      <c r="GR510" s="36"/>
      <c r="GS510" s="36"/>
      <c r="GT510" s="36"/>
      <c r="GU510" s="36"/>
      <c r="GV510" s="36"/>
      <c r="GW510" s="36"/>
      <c r="GX510" s="36"/>
      <c r="GY510" s="36"/>
      <c r="GZ510" s="36"/>
      <c r="HA510" s="36"/>
      <c r="HB510" s="36"/>
      <c r="HC510" s="36"/>
      <c r="HD510" s="36"/>
      <c r="HE510" s="36"/>
      <c r="HF510" s="36"/>
      <c r="HG510" s="36"/>
      <c r="HH510" s="36"/>
      <c r="HI510" s="36"/>
      <c r="HJ510" s="36"/>
      <c r="HK510" s="36"/>
      <c r="HL510" s="36"/>
      <c r="HM510" s="36"/>
      <c r="HN510" s="36"/>
      <c r="HO510" s="36"/>
      <c r="HP510" s="36"/>
      <c r="HQ510" s="36"/>
      <c r="HR510" s="36"/>
      <c r="HS510" s="36"/>
      <c r="HT510" s="36"/>
      <c r="HU510" s="36"/>
      <c r="HV510" s="36"/>
      <c r="HW510" s="36"/>
      <c r="HX510" s="36"/>
      <c r="HY510" s="36"/>
      <c r="HZ510" s="36"/>
      <c r="IA510" s="36"/>
      <c r="IB510" s="36"/>
      <c r="IC510" s="36"/>
      <c r="ID510" s="36"/>
      <c r="IE510" s="36"/>
      <c r="IF510" s="36"/>
      <c r="IG510" s="36"/>
      <c r="IH510" s="36"/>
      <c r="II510" s="36"/>
      <c r="IJ510" s="36"/>
      <c r="IK510" s="36"/>
      <c r="IL510" s="36"/>
      <c r="IM510" s="36"/>
      <c r="IN510" s="36"/>
      <c r="IO510" s="36"/>
      <c r="IP510" s="36"/>
      <c r="IQ510" s="36"/>
      <c r="IR510" s="36"/>
      <c r="IS510" s="36"/>
      <c r="IT510" s="36"/>
      <c r="IU510" s="36"/>
      <c r="IV510" s="36"/>
    </row>
    <row r="511" spans="1:256" s="5" customFormat="1" ht="19.5" customHeight="1" hidden="1">
      <c r="A511" s="16">
        <v>509</v>
      </c>
      <c r="B511" s="10" t="s">
        <v>1909</v>
      </c>
      <c r="C511" s="74"/>
      <c r="D511" s="11" t="s">
        <v>1087</v>
      </c>
      <c r="E511" s="10" t="s">
        <v>106</v>
      </c>
      <c r="F511" s="11" t="s">
        <v>1098</v>
      </c>
      <c r="G511" s="11" t="s">
        <v>1099</v>
      </c>
      <c r="H511" s="32" t="s">
        <v>22</v>
      </c>
      <c r="I511" s="32" t="s">
        <v>1338</v>
      </c>
      <c r="J511" s="32" t="s">
        <v>1916</v>
      </c>
      <c r="K511" s="11">
        <v>36</v>
      </c>
      <c r="L511" s="11">
        <v>69.6</v>
      </c>
      <c r="M511" s="10">
        <f t="shared" si="134"/>
        <v>52.8</v>
      </c>
      <c r="N511" s="11"/>
      <c r="O511" s="30" t="s">
        <v>19</v>
      </c>
      <c r="P511" s="22">
        <f t="shared" si="135"/>
        <v>18</v>
      </c>
      <c r="Q511" s="26">
        <f t="shared" si="136"/>
        <v>34.8</v>
      </c>
      <c r="R511" s="27">
        <f t="shared" si="132"/>
        <v>52.8</v>
      </c>
      <c r="S511" s="27">
        <f t="shared" si="133"/>
        <v>0</v>
      </c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  <c r="IB511" s="36"/>
      <c r="IC511" s="36"/>
      <c r="ID511" s="36"/>
      <c r="IE511" s="36"/>
      <c r="IF511" s="36"/>
      <c r="IG511" s="36"/>
      <c r="IH511" s="36"/>
      <c r="II511" s="36"/>
      <c r="IJ511" s="36"/>
      <c r="IK511" s="36"/>
      <c r="IL511" s="36"/>
      <c r="IM511" s="36"/>
      <c r="IN511" s="36"/>
      <c r="IO511" s="36"/>
      <c r="IP511" s="36"/>
      <c r="IQ511" s="36"/>
      <c r="IR511" s="36"/>
      <c r="IS511" s="36"/>
      <c r="IT511" s="36"/>
      <c r="IU511" s="36"/>
      <c r="IV511" s="36"/>
    </row>
    <row r="512" spans="1:256" s="5" customFormat="1" ht="19.5" customHeight="1" hidden="1">
      <c r="A512" s="16">
        <v>510</v>
      </c>
      <c r="B512" s="10" t="s">
        <v>1909</v>
      </c>
      <c r="C512" s="74"/>
      <c r="D512" s="11" t="s">
        <v>1087</v>
      </c>
      <c r="E512" s="10" t="s">
        <v>106</v>
      </c>
      <c r="F512" s="11" t="s">
        <v>1096</v>
      </c>
      <c r="G512" s="11" t="s">
        <v>1097</v>
      </c>
      <c r="H512" s="32" t="s">
        <v>22</v>
      </c>
      <c r="I512" s="32" t="s">
        <v>1344</v>
      </c>
      <c r="J512" s="32" t="s">
        <v>1917</v>
      </c>
      <c r="K512" s="11">
        <v>35.4</v>
      </c>
      <c r="L512" s="11">
        <v>72.8</v>
      </c>
      <c r="M512" s="10">
        <f t="shared" si="134"/>
        <v>54.099999999999994</v>
      </c>
      <c r="N512" s="11"/>
      <c r="O512" s="30" t="s">
        <v>19</v>
      </c>
      <c r="P512" s="22">
        <f t="shared" si="135"/>
        <v>17.7</v>
      </c>
      <c r="Q512" s="26">
        <f t="shared" si="136"/>
        <v>36.4</v>
      </c>
      <c r="R512" s="27">
        <f t="shared" si="132"/>
        <v>54.099999999999994</v>
      </c>
      <c r="S512" s="27">
        <f t="shared" si="133"/>
        <v>0</v>
      </c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  <c r="IL512" s="36"/>
      <c r="IM512" s="36"/>
      <c r="IN512" s="36"/>
      <c r="IO512" s="36"/>
      <c r="IP512" s="36"/>
      <c r="IQ512" s="36"/>
      <c r="IR512" s="36"/>
      <c r="IS512" s="36"/>
      <c r="IT512" s="36"/>
      <c r="IU512" s="36"/>
      <c r="IV512" s="36"/>
    </row>
    <row r="513" spans="1:256" s="5" customFormat="1" ht="19.5" customHeight="1" hidden="1">
      <c r="A513" s="16">
        <v>511</v>
      </c>
      <c r="B513" s="10" t="s">
        <v>1909</v>
      </c>
      <c r="C513" s="75"/>
      <c r="D513" s="11" t="s">
        <v>1087</v>
      </c>
      <c r="E513" s="10" t="s">
        <v>106</v>
      </c>
      <c r="F513" s="11" t="s">
        <v>1104</v>
      </c>
      <c r="G513" s="11" t="s">
        <v>1105</v>
      </c>
      <c r="H513" s="32" t="s">
        <v>22</v>
      </c>
      <c r="I513" s="32" t="s">
        <v>1338</v>
      </c>
      <c r="J513" s="32" t="s">
        <v>1918</v>
      </c>
      <c r="K513" s="11">
        <v>35.2</v>
      </c>
      <c r="L513" s="11">
        <v>0</v>
      </c>
      <c r="M513" s="10">
        <f t="shared" si="134"/>
        <v>17.6</v>
      </c>
      <c r="N513" s="11"/>
      <c r="O513" s="30" t="s">
        <v>19</v>
      </c>
      <c r="P513" s="22">
        <f t="shared" si="135"/>
        <v>17.6</v>
      </c>
      <c r="Q513" s="26">
        <f t="shared" si="136"/>
        <v>0</v>
      </c>
      <c r="R513" s="27">
        <f t="shared" si="132"/>
        <v>17.6</v>
      </c>
      <c r="S513" s="27">
        <f t="shared" si="133"/>
        <v>0</v>
      </c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  <c r="IB513" s="36"/>
      <c r="IC513" s="36"/>
      <c r="ID513" s="36"/>
      <c r="IE513" s="36"/>
      <c r="IF513" s="36"/>
      <c r="IG513" s="36"/>
      <c r="IH513" s="36"/>
      <c r="II513" s="36"/>
      <c r="IJ513" s="36"/>
      <c r="IK513" s="36"/>
      <c r="IL513" s="36"/>
      <c r="IM513" s="36"/>
      <c r="IN513" s="36"/>
      <c r="IO513" s="36"/>
      <c r="IP513" s="36"/>
      <c r="IQ513" s="36"/>
      <c r="IR513" s="36"/>
      <c r="IS513" s="36"/>
      <c r="IT513" s="36"/>
      <c r="IU513" s="36"/>
      <c r="IV513" s="36"/>
    </row>
    <row r="514" spans="1:256" s="5" customFormat="1" ht="19.5" customHeight="1" hidden="1">
      <c r="A514" s="16">
        <v>512</v>
      </c>
      <c r="B514" s="10" t="s">
        <v>1919</v>
      </c>
      <c r="C514" s="73" t="s">
        <v>1920</v>
      </c>
      <c r="D514" s="30" t="s">
        <v>1167</v>
      </c>
      <c r="E514" s="10" t="s">
        <v>169</v>
      </c>
      <c r="F514" s="30" t="s">
        <v>1168</v>
      </c>
      <c r="G514" s="31" t="s">
        <v>1169</v>
      </c>
      <c r="H514" s="21" t="s">
        <v>22</v>
      </c>
      <c r="I514" s="21" t="s">
        <v>1338</v>
      </c>
      <c r="J514" s="21" t="s">
        <v>1921</v>
      </c>
      <c r="K514" s="30">
        <v>55.2</v>
      </c>
      <c r="L514" s="30">
        <v>71</v>
      </c>
      <c r="M514" s="24">
        <f>K514*0.4+L514*0.6</f>
        <v>64.68</v>
      </c>
      <c r="N514" s="30"/>
      <c r="O514" s="30" t="s">
        <v>19</v>
      </c>
      <c r="P514" s="22">
        <f>ROUND(K514*0.4,2)</f>
        <v>22.08</v>
      </c>
      <c r="Q514" s="26">
        <f>ROUND(L514*0.6,2)</f>
        <v>42.6</v>
      </c>
      <c r="R514" s="27">
        <f aca="true" t="shared" si="137" ref="R514:R523">P514+Q514</f>
        <v>64.68</v>
      </c>
      <c r="S514" s="27">
        <f aca="true" t="shared" si="138" ref="S514:S523">M514-R514</f>
        <v>0</v>
      </c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  <c r="IV514" s="27"/>
    </row>
    <row r="515" spans="1:256" s="5" customFormat="1" ht="19.5" customHeight="1" hidden="1">
      <c r="A515" s="16">
        <v>513</v>
      </c>
      <c r="B515" s="10" t="s">
        <v>1919</v>
      </c>
      <c r="C515" s="74"/>
      <c r="D515" s="30" t="s">
        <v>1167</v>
      </c>
      <c r="E515" s="10" t="s">
        <v>169</v>
      </c>
      <c r="F515" s="30" t="s">
        <v>1170</v>
      </c>
      <c r="G515" s="31" t="s">
        <v>1171</v>
      </c>
      <c r="H515" s="21" t="s">
        <v>22</v>
      </c>
      <c r="I515" s="21" t="s">
        <v>1338</v>
      </c>
      <c r="J515" s="21" t="s">
        <v>1922</v>
      </c>
      <c r="K515" s="30">
        <v>44.8</v>
      </c>
      <c r="L515" s="30">
        <v>75.2</v>
      </c>
      <c r="M515" s="24">
        <f>K515*0.4+L515*0.6</f>
        <v>63.03999999999999</v>
      </c>
      <c r="N515" s="30"/>
      <c r="O515" s="30" t="s">
        <v>19</v>
      </c>
      <c r="P515" s="22">
        <f>ROUND(K515*0.4,2)</f>
        <v>17.92</v>
      </c>
      <c r="Q515" s="26">
        <f>ROUND(L515*0.6,2)</f>
        <v>45.12</v>
      </c>
      <c r="R515" s="27">
        <f t="shared" si="137"/>
        <v>63.04</v>
      </c>
      <c r="S515" s="27">
        <f t="shared" si="138"/>
        <v>0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  <c r="IV515" s="27"/>
    </row>
    <row r="516" spans="1:256" s="5" customFormat="1" ht="19.5" customHeight="1" hidden="1">
      <c r="A516" s="16">
        <v>514</v>
      </c>
      <c r="B516" s="10" t="s">
        <v>1919</v>
      </c>
      <c r="C516" s="74"/>
      <c r="D516" s="30" t="s">
        <v>1172</v>
      </c>
      <c r="E516" s="10" t="s">
        <v>169</v>
      </c>
      <c r="F516" s="30" t="s">
        <v>1173</v>
      </c>
      <c r="G516" s="31" t="s">
        <v>1174</v>
      </c>
      <c r="H516" s="21" t="s">
        <v>18</v>
      </c>
      <c r="I516" s="21" t="s">
        <v>1338</v>
      </c>
      <c r="J516" s="21" t="s">
        <v>1923</v>
      </c>
      <c r="K516" s="30">
        <v>50.4</v>
      </c>
      <c r="L516" s="30">
        <v>83.4</v>
      </c>
      <c r="M516" s="24">
        <f>K516*0.4+L516*0.6</f>
        <v>70.2</v>
      </c>
      <c r="N516" s="30"/>
      <c r="O516" s="30" t="s">
        <v>19</v>
      </c>
      <c r="P516" s="22">
        <f>ROUND(K516*0.4,2)</f>
        <v>20.16</v>
      </c>
      <c r="Q516" s="26">
        <f>ROUND(L516*0.6,2)</f>
        <v>50.04</v>
      </c>
      <c r="R516" s="27">
        <f t="shared" si="137"/>
        <v>70.2</v>
      </c>
      <c r="S516" s="27">
        <f t="shared" si="138"/>
        <v>0</v>
      </c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  <c r="IV516" s="27"/>
    </row>
    <row r="517" spans="1:256" s="5" customFormat="1" ht="19.5" customHeight="1" hidden="1">
      <c r="A517" s="16">
        <v>515</v>
      </c>
      <c r="B517" s="10" t="s">
        <v>1919</v>
      </c>
      <c r="C517" s="74"/>
      <c r="D517" s="11" t="s">
        <v>1172</v>
      </c>
      <c r="E517" s="10" t="s">
        <v>169</v>
      </c>
      <c r="F517" s="11" t="s">
        <v>1175</v>
      </c>
      <c r="G517" s="11" t="s">
        <v>1176</v>
      </c>
      <c r="H517" s="32" t="s">
        <v>18</v>
      </c>
      <c r="I517" s="32" t="s">
        <v>1340</v>
      </c>
      <c r="J517" s="32" t="s">
        <v>1924</v>
      </c>
      <c r="K517" s="11">
        <v>37.8</v>
      </c>
      <c r="L517" s="11">
        <v>79</v>
      </c>
      <c r="M517" s="24">
        <f>K517*0.4+L517*0.6</f>
        <v>62.519999999999996</v>
      </c>
      <c r="N517" s="11"/>
      <c r="O517" s="30" t="s">
        <v>19</v>
      </c>
      <c r="P517" s="22">
        <f>ROUND(K517*0.4,2)</f>
        <v>15.12</v>
      </c>
      <c r="Q517" s="26">
        <f>ROUND(L517*0.6,2)</f>
        <v>47.4</v>
      </c>
      <c r="R517" s="27">
        <f t="shared" si="137"/>
        <v>62.519999999999996</v>
      </c>
      <c r="S517" s="27">
        <f t="shared" si="138"/>
        <v>0</v>
      </c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  <c r="IV517" s="27"/>
    </row>
    <row r="518" spans="1:256" s="5" customFormat="1" ht="19.5" customHeight="1" hidden="1">
      <c r="A518" s="16">
        <v>516</v>
      </c>
      <c r="B518" s="10" t="s">
        <v>1925</v>
      </c>
      <c r="C518" s="74"/>
      <c r="D518" s="30" t="s">
        <v>1177</v>
      </c>
      <c r="E518" s="10" t="s">
        <v>106</v>
      </c>
      <c r="F518" s="30" t="s">
        <v>1178</v>
      </c>
      <c r="G518" s="31" t="s">
        <v>1169</v>
      </c>
      <c r="H518" s="21" t="s">
        <v>22</v>
      </c>
      <c r="I518" s="21" t="s">
        <v>1338</v>
      </c>
      <c r="J518" s="21" t="s">
        <v>1926</v>
      </c>
      <c r="K518" s="30">
        <v>53.6</v>
      </c>
      <c r="L518" s="30">
        <v>81.6</v>
      </c>
      <c r="M518" s="10">
        <f aca="true" t="shared" si="139" ref="M518:M523">(K518*0.5)+(L518*0.5)</f>
        <v>67.6</v>
      </c>
      <c r="N518" s="30"/>
      <c r="O518" s="30" t="s">
        <v>19</v>
      </c>
      <c r="P518" s="22">
        <f aca="true" t="shared" si="140" ref="P518:P523">ROUND(K518*0.5,2)</f>
        <v>26.8</v>
      </c>
      <c r="Q518" s="26">
        <f aca="true" t="shared" si="141" ref="Q518:Q523">ROUND(L518*0.5,2)</f>
        <v>40.8</v>
      </c>
      <c r="R518" s="27">
        <f t="shared" si="137"/>
        <v>67.6</v>
      </c>
      <c r="S518" s="27">
        <f t="shared" si="138"/>
        <v>0</v>
      </c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  <c r="IV518" s="27"/>
    </row>
    <row r="519" spans="1:256" s="5" customFormat="1" ht="19.5" customHeight="1" hidden="1">
      <c r="A519" s="16">
        <v>517</v>
      </c>
      <c r="B519" s="10" t="s">
        <v>1925</v>
      </c>
      <c r="C519" s="74"/>
      <c r="D519" s="30" t="s">
        <v>1177</v>
      </c>
      <c r="E519" s="10" t="s">
        <v>106</v>
      </c>
      <c r="F519" s="30" t="s">
        <v>1181</v>
      </c>
      <c r="G519" s="31" t="s">
        <v>1182</v>
      </c>
      <c r="H519" s="21" t="s">
        <v>22</v>
      </c>
      <c r="I519" s="21" t="s">
        <v>1344</v>
      </c>
      <c r="J519" s="21" t="s">
        <v>1927</v>
      </c>
      <c r="K519" s="30">
        <v>50.6</v>
      </c>
      <c r="L519" s="30">
        <v>0</v>
      </c>
      <c r="M519" s="10">
        <f t="shared" si="139"/>
        <v>25.3</v>
      </c>
      <c r="N519" s="30"/>
      <c r="O519" s="30" t="s">
        <v>19</v>
      </c>
      <c r="P519" s="22">
        <f t="shared" si="140"/>
        <v>25.3</v>
      </c>
      <c r="Q519" s="26">
        <f t="shared" si="141"/>
        <v>0</v>
      </c>
      <c r="R519" s="27">
        <f t="shared" si="137"/>
        <v>25.3</v>
      </c>
      <c r="S519" s="27">
        <f t="shared" si="138"/>
        <v>0</v>
      </c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  <c r="IV519" s="27"/>
    </row>
    <row r="520" spans="1:256" s="5" customFormat="1" ht="19.5" customHeight="1" hidden="1">
      <c r="A520" s="16">
        <v>518</v>
      </c>
      <c r="B520" s="10" t="s">
        <v>1925</v>
      </c>
      <c r="C520" s="74"/>
      <c r="D520" s="30" t="s">
        <v>1177</v>
      </c>
      <c r="E520" s="10" t="s">
        <v>106</v>
      </c>
      <c r="F520" s="30" t="s">
        <v>1183</v>
      </c>
      <c r="G520" s="31" t="s">
        <v>1184</v>
      </c>
      <c r="H520" s="21" t="s">
        <v>22</v>
      </c>
      <c r="I520" s="21" t="s">
        <v>1344</v>
      </c>
      <c r="J520" s="21" t="s">
        <v>1928</v>
      </c>
      <c r="K520" s="30">
        <v>49.8</v>
      </c>
      <c r="L520" s="30">
        <v>0</v>
      </c>
      <c r="M520" s="10">
        <f t="shared" si="139"/>
        <v>24.9</v>
      </c>
      <c r="N520" s="30"/>
      <c r="O520" s="30" t="s">
        <v>19</v>
      </c>
      <c r="P520" s="22">
        <f t="shared" si="140"/>
        <v>24.9</v>
      </c>
      <c r="Q520" s="26">
        <f t="shared" si="141"/>
        <v>0</v>
      </c>
      <c r="R520" s="27">
        <f t="shared" si="137"/>
        <v>24.9</v>
      </c>
      <c r="S520" s="27">
        <f t="shared" si="138"/>
        <v>0</v>
      </c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  <c r="IV520" s="27"/>
    </row>
    <row r="521" spans="1:256" s="5" customFormat="1" ht="19.5" customHeight="1" hidden="1">
      <c r="A521" s="16">
        <v>519</v>
      </c>
      <c r="B521" s="10" t="s">
        <v>1925</v>
      </c>
      <c r="C521" s="74"/>
      <c r="D521" s="11" t="s">
        <v>1177</v>
      </c>
      <c r="E521" s="10" t="s">
        <v>106</v>
      </c>
      <c r="F521" s="11" t="s">
        <v>1185</v>
      </c>
      <c r="G521" s="11" t="s">
        <v>1186</v>
      </c>
      <c r="H521" s="32" t="s">
        <v>22</v>
      </c>
      <c r="I521" s="32" t="s">
        <v>1338</v>
      </c>
      <c r="J521" s="32" t="s">
        <v>1929</v>
      </c>
      <c r="K521" s="11">
        <v>48.2</v>
      </c>
      <c r="L521" s="11">
        <v>0</v>
      </c>
      <c r="M521" s="10">
        <f t="shared" si="139"/>
        <v>24.1</v>
      </c>
      <c r="N521" s="11"/>
      <c r="O521" s="30" t="s">
        <v>19</v>
      </c>
      <c r="P521" s="22">
        <f t="shared" si="140"/>
        <v>24.1</v>
      </c>
      <c r="Q521" s="26">
        <f t="shared" si="141"/>
        <v>0</v>
      </c>
      <c r="R521" s="27">
        <f t="shared" si="137"/>
        <v>24.1</v>
      </c>
      <c r="S521" s="27">
        <f t="shared" si="138"/>
        <v>0</v>
      </c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  <c r="IV521" s="27"/>
    </row>
    <row r="522" spans="1:256" s="5" customFormat="1" ht="19.5" customHeight="1" hidden="1">
      <c r="A522" s="16">
        <v>520</v>
      </c>
      <c r="B522" s="10" t="s">
        <v>1925</v>
      </c>
      <c r="C522" s="74"/>
      <c r="D522" s="11" t="s">
        <v>1177</v>
      </c>
      <c r="E522" s="10" t="s">
        <v>106</v>
      </c>
      <c r="F522" s="11" t="s">
        <v>1179</v>
      </c>
      <c r="G522" s="11" t="s">
        <v>1180</v>
      </c>
      <c r="H522" s="32" t="s">
        <v>22</v>
      </c>
      <c r="I522" s="32" t="s">
        <v>1344</v>
      </c>
      <c r="J522" s="32" t="s">
        <v>1930</v>
      </c>
      <c r="K522" s="11">
        <v>45.8</v>
      </c>
      <c r="L522" s="11">
        <v>77.8</v>
      </c>
      <c r="M522" s="10">
        <f t="shared" si="139"/>
        <v>61.8</v>
      </c>
      <c r="N522" s="11"/>
      <c r="O522" s="30" t="s">
        <v>19</v>
      </c>
      <c r="P522" s="22">
        <f t="shared" si="140"/>
        <v>22.9</v>
      </c>
      <c r="Q522" s="26">
        <f t="shared" si="141"/>
        <v>38.9</v>
      </c>
      <c r="R522" s="27">
        <f t="shared" si="137"/>
        <v>61.8</v>
      </c>
      <c r="S522" s="27">
        <f t="shared" si="138"/>
        <v>0</v>
      </c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  <c r="IV522" s="27"/>
    </row>
    <row r="523" spans="1:256" s="5" customFormat="1" ht="19.5" customHeight="1" hidden="1">
      <c r="A523" s="16">
        <v>521</v>
      </c>
      <c r="B523" s="10" t="s">
        <v>1925</v>
      </c>
      <c r="C523" s="74"/>
      <c r="D523" s="11" t="s">
        <v>1177</v>
      </c>
      <c r="E523" s="10" t="s">
        <v>106</v>
      </c>
      <c r="F523" s="11" t="s">
        <v>1187</v>
      </c>
      <c r="G523" s="11" t="s">
        <v>1188</v>
      </c>
      <c r="H523" s="32" t="s">
        <v>22</v>
      </c>
      <c r="I523" s="32" t="s">
        <v>1344</v>
      </c>
      <c r="J523" s="32" t="s">
        <v>1931</v>
      </c>
      <c r="K523" s="11">
        <v>44.2</v>
      </c>
      <c r="L523" s="11">
        <v>0</v>
      </c>
      <c r="M523" s="10">
        <f t="shared" si="139"/>
        <v>22.1</v>
      </c>
      <c r="N523" s="11"/>
      <c r="O523" s="30" t="s">
        <v>19</v>
      </c>
      <c r="P523" s="22">
        <f t="shared" si="140"/>
        <v>22.1</v>
      </c>
      <c r="Q523" s="26">
        <f t="shared" si="141"/>
        <v>0</v>
      </c>
      <c r="R523" s="27">
        <f t="shared" si="137"/>
        <v>22.1</v>
      </c>
      <c r="S523" s="27">
        <f t="shared" si="138"/>
        <v>0</v>
      </c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  <c r="IV523" s="27"/>
    </row>
    <row r="524" spans="1:256" s="5" customFormat="1" ht="19.5" customHeight="1" hidden="1">
      <c r="A524" s="16">
        <v>522</v>
      </c>
      <c r="B524" s="10" t="s">
        <v>1932</v>
      </c>
      <c r="C524" s="74"/>
      <c r="D524" s="30" t="s">
        <v>1189</v>
      </c>
      <c r="E524" s="10" t="s">
        <v>169</v>
      </c>
      <c r="F524" s="30" t="s">
        <v>1194</v>
      </c>
      <c r="G524" s="31" t="s">
        <v>1195</v>
      </c>
      <c r="H524" s="21" t="s">
        <v>22</v>
      </c>
      <c r="I524" s="21" t="s">
        <v>1338</v>
      </c>
      <c r="J524" s="21" t="s">
        <v>1933</v>
      </c>
      <c r="K524" s="30">
        <v>62.6</v>
      </c>
      <c r="L524" s="30">
        <v>0</v>
      </c>
      <c r="M524" s="24">
        <f aca="true" t="shared" si="142" ref="M524:M541">K524*0.4+L524*0.6</f>
        <v>25.040000000000003</v>
      </c>
      <c r="N524" s="30"/>
      <c r="O524" s="30" t="s">
        <v>19</v>
      </c>
      <c r="P524" s="22">
        <f aca="true" t="shared" si="143" ref="P524:P541">ROUND(K524*0.4,2)</f>
        <v>25.04</v>
      </c>
      <c r="Q524" s="26">
        <f aca="true" t="shared" si="144" ref="Q524:Q541">ROUND(L524*0.6,2)</f>
        <v>0</v>
      </c>
      <c r="R524" s="27">
        <f aca="true" t="shared" si="145" ref="R524:R547">P524+Q524</f>
        <v>25.04</v>
      </c>
      <c r="S524" s="27">
        <f aca="true" t="shared" si="146" ref="S524:S547">M524-R524</f>
        <v>0</v>
      </c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  <c r="IV524" s="27"/>
    </row>
    <row r="525" spans="1:256" s="5" customFormat="1" ht="19.5" customHeight="1" hidden="1">
      <c r="A525" s="16">
        <v>523</v>
      </c>
      <c r="B525" s="10" t="s">
        <v>1932</v>
      </c>
      <c r="C525" s="74"/>
      <c r="D525" s="30" t="s">
        <v>1189</v>
      </c>
      <c r="E525" s="10" t="s">
        <v>169</v>
      </c>
      <c r="F525" s="30" t="s">
        <v>1190</v>
      </c>
      <c r="G525" s="31" t="s">
        <v>1191</v>
      </c>
      <c r="H525" s="21" t="s">
        <v>22</v>
      </c>
      <c r="I525" s="21" t="s">
        <v>1338</v>
      </c>
      <c r="J525" s="21" t="s">
        <v>1934</v>
      </c>
      <c r="K525" s="30">
        <v>54.4</v>
      </c>
      <c r="L525" s="30">
        <v>78.6</v>
      </c>
      <c r="M525" s="24">
        <f t="shared" si="142"/>
        <v>68.92</v>
      </c>
      <c r="N525" s="30"/>
      <c r="O525" s="30" t="s">
        <v>19</v>
      </c>
      <c r="P525" s="22">
        <f t="shared" si="143"/>
        <v>21.76</v>
      </c>
      <c r="Q525" s="26">
        <f t="shared" si="144"/>
        <v>47.16</v>
      </c>
      <c r="R525" s="27">
        <f t="shared" si="145"/>
        <v>68.92</v>
      </c>
      <c r="S525" s="27">
        <f t="shared" si="146"/>
        <v>0</v>
      </c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  <c r="IV525" s="27"/>
    </row>
    <row r="526" spans="1:256" s="5" customFormat="1" ht="19.5" customHeight="1" hidden="1">
      <c r="A526" s="16">
        <v>524</v>
      </c>
      <c r="B526" s="10" t="s">
        <v>1932</v>
      </c>
      <c r="C526" s="74"/>
      <c r="D526" s="30" t="s">
        <v>1189</v>
      </c>
      <c r="E526" s="10" t="s">
        <v>169</v>
      </c>
      <c r="F526" s="30" t="s">
        <v>1192</v>
      </c>
      <c r="G526" s="31" t="s">
        <v>1193</v>
      </c>
      <c r="H526" s="21" t="s">
        <v>22</v>
      </c>
      <c r="I526" s="21" t="s">
        <v>1338</v>
      </c>
      <c r="J526" s="21" t="s">
        <v>1935</v>
      </c>
      <c r="K526" s="30">
        <v>43.2</v>
      </c>
      <c r="L526" s="30">
        <v>83</v>
      </c>
      <c r="M526" s="24">
        <f t="shared" si="142"/>
        <v>67.08</v>
      </c>
      <c r="N526" s="30"/>
      <c r="O526" s="30" t="s">
        <v>19</v>
      </c>
      <c r="P526" s="22">
        <f t="shared" si="143"/>
        <v>17.28</v>
      </c>
      <c r="Q526" s="26">
        <f t="shared" si="144"/>
        <v>49.8</v>
      </c>
      <c r="R526" s="27">
        <f t="shared" si="145"/>
        <v>67.08</v>
      </c>
      <c r="S526" s="27">
        <f t="shared" si="146"/>
        <v>0</v>
      </c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  <c r="IV526" s="27"/>
    </row>
    <row r="527" spans="1:256" s="5" customFormat="1" ht="19.5" customHeight="1" hidden="1">
      <c r="A527" s="16">
        <v>525</v>
      </c>
      <c r="B527" s="10" t="s">
        <v>1932</v>
      </c>
      <c r="C527" s="74"/>
      <c r="D527" s="30" t="s">
        <v>1196</v>
      </c>
      <c r="E527" s="10" t="s">
        <v>169</v>
      </c>
      <c r="F527" s="30" t="s">
        <v>1199</v>
      </c>
      <c r="G527" s="31" t="s">
        <v>1200</v>
      </c>
      <c r="H527" s="21" t="s">
        <v>22</v>
      </c>
      <c r="I527" s="21" t="s">
        <v>1338</v>
      </c>
      <c r="J527" s="21" t="s">
        <v>1936</v>
      </c>
      <c r="K527" s="30">
        <v>62.4</v>
      </c>
      <c r="L527" s="30">
        <v>0</v>
      </c>
      <c r="M527" s="24">
        <f t="shared" si="142"/>
        <v>24.96</v>
      </c>
      <c r="N527" s="30"/>
      <c r="O527" s="30" t="s">
        <v>19</v>
      </c>
      <c r="P527" s="22">
        <f t="shared" si="143"/>
        <v>24.96</v>
      </c>
      <c r="Q527" s="26">
        <f t="shared" si="144"/>
        <v>0</v>
      </c>
      <c r="R527" s="27">
        <f t="shared" si="145"/>
        <v>24.96</v>
      </c>
      <c r="S527" s="27">
        <f t="shared" si="146"/>
        <v>0</v>
      </c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  <c r="IV527" s="27"/>
    </row>
    <row r="528" spans="1:256" s="5" customFormat="1" ht="19.5" customHeight="1" hidden="1">
      <c r="A528" s="16">
        <v>526</v>
      </c>
      <c r="B528" s="10" t="s">
        <v>1932</v>
      </c>
      <c r="C528" s="74"/>
      <c r="D528" s="30" t="s">
        <v>1196</v>
      </c>
      <c r="E528" s="10" t="s">
        <v>169</v>
      </c>
      <c r="F528" s="30" t="s">
        <v>1201</v>
      </c>
      <c r="G528" s="31" t="s">
        <v>1202</v>
      </c>
      <c r="H528" s="21" t="s">
        <v>22</v>
      </c>
      <c r="I528" s="21" t="s">
        <v>1338</v>
      </c>
      <c r="J528" s="21" t="s">
        <v>1937</v>
      </c>
      <c r="K528" s="30">
        <v>60</v>
      </c>
      <c r="L528" s="30">
        <v>0</v>
      </c>
      <c r="M528" s="24">
        <f t="shared" si="142"/>
        <v>24</v>
      </c>
      <c r="N528" s="30"/>
      <c r="O528" s="30" t="s">
        <v>19</v>
      </c>
      <c r="P528" s="22">
        <f t="shared" si="143"/>
        <v>24</v>
      </c>
      <c r="Q528" s="26">
        <f t="shared" si="144"/>
        <v>0</v>
      </c>
      <c r="R528" s="27">
        <f t="shared" si="145"/>
        <v>24</v>
      </c>
      <c r="S528" s="27">
        <f t="shared" si="146"/>
        <v>0</v>
      </c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  <c r="IV528" s="27"/>
    </row>
    <row r="529" spans="1:256" s="5" customFormat="1" ht="19.5" customHeight="1" hidden="1">
      <c r="A529" s="16">
        <v>527</v>
      </c>
      <c r="B529" s="10" t="s">
        <v>1932</v>
      </c>
      <c r="C529" s="74"/>
      <c r="D529" s="11" t="s">
        <v>1196</v>
      </c>
      <c r="E529" s="10" t="s">
        <v>169</v>
      </c>
      <c r="F529" s="11" t="s">
        <v>1197</v>
      </c>
      <c r="G529" s="11" t="s">
        <v>1198</v>
      </c>
      <c r="H529" s="32" t="s">
        <v>22</v>
      </c>
      <c r="I529" s="32" t="s">
        <v>1338</v>
      </c>
      <c r="J529" s="32" t="s">
        <v>1938</v>
      </c>
      <c r="K529" s="11">
        <v>56</v>
      </c>
      <c r="L529" s="11">
        <v>78.2</v>
      </c>
      <c r="M529" s="24">
        <f t="shared" si="142"/>
        <v>69.32000000000001</v>
      </c>
      <c r="N529" s="11"/>
      <c r="O529" s="30" t="s">
        <v>19</v>
      </c>
      <c r="P529" s="22">
        <f t="shared" si="143"/>
        <v>22.4</v>
      </c>
      <c r="Q529" s="26">
        <f t="shared" si="144"/>
        <v>46.92</v>
      </c>
      <c r="R529" s="27">
        <f t="shared" si="145"/>
        <v>69.32</v>
      </c>
      <c r="S529" s="27">
        <f t="shared" si="146"/>
        <v>0</v>
      </c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  <c r="IV529" s="27"/>
    </row>
    <row r="530" spans="1:256" s="5" customFormat="1" ht="19.5" customHeight="1" hidden="1">
      <c r="A530" s="16">
        <v>528</v>
      </c>
      <c r="B530" s="10" t="s">
        <v>1932</v>
      </c>
      <c r="C530" s="74"/>
      <c r="D530" s="30" t="s">
        <v>1203</v>
      </c>
      <c r="E530" s="10" t="s">
        <v>169</v>
      </c>
      <c r="F530" s="30" t="s">
        <v>1206</v>
      </c>
      <c r="G530" s="31" t="s">
        <v>1207</v>
      </c>
      <c r="H530" s="21" t="s">
        <v>22</v>
      </c>
      <c r="I530" s="21" t="s">
        <v>1338</v>
      </c>
      <c r="J530" s="21" t="s">
        <v>1939</v>
      </c>
      <c r="K530" s="30">
        <v>47.2</v>
      </c>
      <c r="L530" s="30">
        <v>0</v>
      </c>
      <c r="M530" s="24">
        <f t="shared" si="142"/>
        <v>18.880000000000003</v>
      </c>
      <c r="N530" s="30"/>
      <c r="O530" s="30" t="s">
        <v>19</v>
      </c>
      <c r="P530" s="22">
        <f t="shared" si="143"/>
        <v>18.88</v>
      </c>
      <c r="Q530" s="26">
        <f t="shared" si="144"/>
        <v>0</v>
      </c>
      <c r="R530" s="27">
        <f t="shared" si="145"/>
        <v>18.88</v>
      </c>
      <c r="S530" s="27">
        <f t="shared" si="146"/>
        <v>0</v>
      </c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  <c r="IV530" s="27"/>
    </row>
    <row r="531" spans="1:256" s="5" customFormat="1" ht="19.5" customHeight="1" hidden="1">
      <c r="A531" s="16">
        <v>529</v>
      </c>
      <c r="B531" s="10" t="s">
        <v>1932</v>
      </c>
      <c r="C531" s="74"/>
      <c r="D531" s="11" t="s">
        <v>1203</v>
      </c>
      <c r="E531" s="10" t="s">
        <v>169</v>
      </c>
      <c r="F531" s="11" t="s">
        <v>1204</v>
      </c>
      <c r="G531" s="11" t="s">
        <v>1205</v>
      </c>
      <c r="H531" s="32" t="s">
        <v>22</v>
      </c>
      <c r="I531" s="32" t="s">
        <v>1338</v>
      </c>
      <c r="J531" s="32" t="s">
        <v>1940</v>
      </c>
      <c r="K531" s="11">
        <v>38.4</v>
      </c>
      <c r="L531" s="11">
        <v>74.4</v>
      </c>
      <c r="M531" s="24">
        <f t="shared" si="142"/>
        <v>60</v>
      </c>
      <c r="N531" s="11"/>
      <c r="O531" s="30" t="s">
        <v>19</v>
      </c>
      <c r="P531" s="22">
        <f t="shared" si="143"/>
        <v>15.36</v>
      </c>
      <c r="Q531" s="26">
        <f t="shared" si="144"/>
        <v>44.64</v>
      </c>
      <c r="R531" s="27">
        <f t="shared" si="145"/>
        <v>60</v>
      </c>
      <c r="S531" s="27">
        <f t="shared" si="146"/>
        <v>0</v>
      </c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  <c r="IV531" s="27"/>
    </row>
    <row r="532" spans="1:256" s="5" customFormat="1" ht="19.5" customHeight="1" hidden="1">
      <c r="A532" s="16">
        <v>530</v>
      </c>
      <c r="B532" s="10" t="s">
        <v>1932</v>
      </c>
      <c r="C532" s="74"/>
      <c r="D532" s="11" t="s">
        <v>1203</v>
      </c>
      <c r="E532" s="10" t="s">
        <v>169</v>
      </c>
      <c r="F532" s="11" t="s">
        <v>1208</v>
      </c>
      <c r="G532" s="11" t="s">
        <v>1209</v>
      </c>
      <c r="H532" s="32" t="s">
        <v>22</v>
      </c>
      <c r="I532" s="32" t="s">
        <v>1338</v>
      </c>
      <c r="J532" s="32" t="s">
        <v>1941</v>
      </c>
      <c r="K532" s="11">
        <v>35.2</v>
      </c>
      <c r="L532" s="11">
        <v>0</v>
      </c>
      <c r="M532" s="24">
        <f t="shared" si="142"/>
        <v>14.080000000000002</v>
      </c>
      <c r="N532" s="11"/>
      <c r="O532" s="30" t="s">
        <v>19</v>
      </c>
      <c r="P532" s="22">
        <f t="shared" si="143"/>
        <v>14.08</v>
      </c>
      <c r="Q532" s="26">
        <f t="shared" si="144"/>
        <v>0</v>
      </c>
      <c r="R532" s="27">
        <f t="shared" si="145"/>
        <v>14.08</v>
      </c>
      <c r="S532" s="27">
        <f t="shared" si="146"/>
        <v>0</v>
      </c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  <c r="IV532" s="27"/>
    </row>
    <row r="533" spans="1:256" s="5" customFormat="1" ht="19.5" customHeight="1" hidden="1">
      <c r="A533" s="16">
        <v>531</v>
      </c>
      <c r="B533" s="10" t="s">
        <v>1942</v>
      </c>
      <c r="C533" s="74"/>
      <c r="D533" s="30" t="s">
        <v>1271</v>
      </c>
      <c r="E533" s="10" t="s">
        <v>169</v>
      </c>
      <c r="F533" s="30" t="s">
        <v>1274</v>
      </c>
      <c r="G533" s="31" t="s">
        <v>1275</v>
      </c>
      <c r="H533" s="21" t="s">
        <v>22</v>
      </c>
      <c r="I533" s="21" t="s">
        <v>1338</v>
      </c>
      <c r="J533" s="21" t="s">
        <v>1943</v>
      </c>
      <c r="K533" s="30">
        <v>68</v>
      </c>
      <c r="L533" s="30">
        <v>77.4</v>
      </c>
      <c r="M533" s="24">
        <f t="shared" si="142"/>
        <v>73.64000000000001</v>
      </c>
      <c r="N533" s="30"/>
      <c r="O533" s="30" t="s">
        <v>19</v>
      </c>
      <c r="P533" s="22">
        <f t="shared" si="143"/>
        <v>27.2</v>
      </c>
      <c r="Q533" s="26">
        <f t="shared" si="144"/>
        <v>46.44</v>
      </c>
      <c r="R533" s="27">
        <f t="shared" si="145"/>
        <v>73.64</v>
      </c>
      <c r="S533" s="27">
        <f t="shared" si="146"/>
        <v>0</v>
      </c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  <c r="IV533" s="27"/>
    </row>
    <row r="534" spans="1:256" s="5" customFormat="1" ht="19.5" customHeight="1" hidden="1">
      <c r="A534" s="16">
        <v>532</v>
      </c>
      <c r="B534" s="10" t="s">
        <v>1942</v>
      </c>
      <c r="C534" s="74"/>
      <c r="D534" s="30" t="s">
        <v>1271</v>
      </c>
      <c r="E534" s="10" t="s">
        <v>169</v>
      </c>
      <c r="F534" s="30" t="s">
        <v>1280</v>
      </c>
      <c r="G534" s="31" t="s">
        <v>1281</v>
      </c>
      <c r="H534" s="21" t="s">
        <v>22</v>
      </c>
      <c r="I534" s="21" t="s">
        <v>1338</v>
      </c>
      <c r="J534" s="21" t="s">
        <v>1944</v>
      </c>
      <c r="K534" s="30">
        <v>60.8</v>
      </c>
      <c r="L534" s="30">
        <v>0</v>
      </c>
      <c r="M534" s="24">
        <f t="shared" si="142"/>
        <v>24.32</v>
      </c>
      <c r="N534" s="30"/>
      <c r="O534" s="30" t="s">
        <v>19</v>
      </c>
      <c r="P534" s="22">
        <f t="shared" si="143"/>
        <v>24.32</v>
      </c>
      <c r="Q534" s="26">
        <f t="shared" si="144"/>
        <v>0</v>
      </c>
      <c r="R534" s="27">
        <f t="shared" si="145"/>
        <v>24.32</v>
      </c>
      <c r="S534" s="27">
        <f t="shared" si="146"/>
        <v>0</v>
      </c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  <c r="IV534" s="27"/>
    </row>
    <row r="535" spans="1:256" s="5" customFormat="1" ht="19.5" customHeight="1" hidden="1">
      <c r="A535" s="16">
        <v>533</v>
      </c>
      <c r="B535" s="10" t="s">
        <v>1942</v>
      </c>
      <c r="C535" s="74"/>
      <c r="D535" s="30" t="s">
        <v>1271</v>
      </c>
      <c r="E535" s="10" t="s">
        <v>169</v>
      </c>
      <c r="F535" s="30" t="s">
        <v>1278</v>
      </c>
      <c r="G535" s="31" t="s">
        <v>1279</v>
      </c>
      <c r="H535" s="21" t="s">
        <v>22</v>
      </c>
      <c r="I535" s="21" t="s">
        <v>1338</v>
      </c>
      <c r="J535" s="21" t="s">
        <v>1945</v>
      </c>
      <c r="K535" s="30">
        <v>60.8</v>
      </c>
      <c r="L535" s="30">
        <v>78.4</v>
      </c>
      <c r="M535" s="24">
        <f t="shared" si="142"/>
        <v>71.36</v>
      </c>
      <c r="N535" s="30"/>
      <c r="O535" s="30" t="s">
        <v>19</v>
      </c>
      <c r="P535" s="22">
        <f t="shared" si="143"/>
        <v>24.32</v>
      </c>
      <c r="Q535" s="26">
        <f t="shared" si="144"/>
        <v>47.04</v>
      </c>
      <c r="R535" s="27">
        <f t="shared" si="145"/>
        <v>71.36</v>
      </c>
      <c r="S535" s="27">
        <f t="shared" si="146"/>
        <v>0</v>
      </c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  <c r="IV535" s="27"/>
    </row>
    <row r="536" spans="1:256" s="5" customFormat="1" ht="19.5" customHeight="1" hidden="1">
      <c r="A536" s="16">
        <v>534</v>
      </c>
      <c r="B536" s="10" t="s">
        <v>1942</v>
      </c>
      <c r="C536" s="74"/>
      <c r="D536" s="30" t="s">
        <v>1271</v>
      </c>
      <c r="E536" s="10" t="s">
        <v>169</v>
      </c>
      <c r="F536" s="30" t="s">
        <v>1272</v>
      </c>
      <c r="G536" s="31" t="s">
        <v>1273</v>
      </c>
      <c r="H536" s="21" t="s">
        <v>22</v>
      </c>
      <c r="I536" s="21" t="s">
        <v>1338</v>
      </c>
      <c r="J536" s="21" t="s">
        <v>1946</v>
      </c>
      <c r="K536" s="30">
        <v>59.2</v>
      </c>
      <c r="L536" s="30">
        <v>84.6</v>
      </c>
      <c r="M536" s="24">
        <f t="shared" si="142"/>
        <v>74.44</v>
      </c>
      <c r="N536" s="30"/>
      <c r="O536" s="30" t="s">
        <v>19</v>
      </c>
      <c r="P536" s="22">
        <f t="shared" si="143"/>
        <v>23.68</v>
      </c>
      <c r="Q536" s="26">
        <f t="shared" si="144"/>
        <v>50.76</v>
      </c>
      <c r="R536" s="27">
        <f t="shared" si="145"/>
        <v>74.44</v>
      </c>
      <c r="S536" s="27">
        <f t="shared" si="146"/>
        <v>0</v>
      </c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  <c r="IV536" s="27"/>
    </row>
    <row r="537" spans="1:256" s="5" customFormat="1" ht="19.5" customHeight="1" hidden="1">
      <c r="A537" s="16">
        <v>535</v>
      </c>
      <c r="B537" s="10" t="s">
        <v>1942</v>
      </c>
      <c r="C537" s="74"/>
      <c r="D537" s="30" t="s">
        <v>1271</v>
      </c>
      <c r="E537" s="10" t="s">
        <v>169</v>
      </c>
      <c r="F537" s="30" t="s">
        <v>1276</v>
      </c>
      <c r="G537" s="31" t="s">
        <v>1277</v>
      </c>
      <c r="H537" s="21" t="s">
        <v>22</v>
      </c>
      <c r="I537" s="21" t="s">
        <v>1338</v>
      </c>
      <c r="J537" s="21" t="s">
        <v>1947</v>
      </c>
      <c r="K537" s="30">
        <v>57.6</v>
      </c>
      <c r="L537" s="30">
        <v>82</v>
      </c>
      <c r="M537" s="24">
        <f t="shared" si="142"/>
        <v>72.24</v>
      </c>
      <c r="N537" s="30"/>
      <c r="O537" s="30" t="s">
        <v>19</v>
      </c>
      <c r="P537" s="22">
        <f t="shared" si="143"/>
        <v>23.04</v>
      </c>
      <c r="Q537" s="26">
        <f t="shared" si="144"/>
        <v>49.2</v>
      </c>
      <c r="R537" s="27">
        <f t="shared" si="145"/>
        <v>72.24000000000001</v>
      </c>
      <c r="S537" s="27">
        <f t="shared" si="146"/>
        <v>0</v>
      </c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  <c r="IV537" s="27"/>
    </row>
    <row r="538" spans="1:256" s="5" customFormat="1" ht="19.5" customHeight="1" hidden="1">
      <c r="A538" s="16">
        <v>536</v>
      </c>
      <c r="B538" s="10" t="s">
        <v>1942</v>
      </c>
      <c r="C538" s="75"/>
      <c r="D538" s="11" t="s">
        <v>1271</v>
      </c>
      <c r="E538" s="10" t="s">
        <v>169</v>
      </c>
      <c r="F538" s="11" t="s">
        <v>1282</v>
      </c>
      <c r="G538" s="11" t="s">
        <v>1283</v>
      </c>
      <c r="H538" s="32" t="s">
        <v>22</v>
      </c>
      <c r="I538" s="32" t="s">
        <v>1338</v>
      </c>
      <c r="J538" s="32" t="s">
        <v>1948</v>
      </c>
      <c r="K538" s="11">
        <v>54.4</v>
      </c>
      <c r="L538" s="11">
        <v>0</v>
      </c>
      <c r="M538" s="24">
        <f t="shared" si="142"/>
        <v>21.76</v>
      </c>
      <c r="N538" s="11"/>
      <c r="O538" s="30" t="s">
        <v>19</v>
      </c>
      <c r="P538" s="22">
        <f t="shared" si="143"/>
        <v>21.76</v>
      </c>
      <c r="Q538" s="26">
        <f t="shared" si="144"/>
        <v>0</v>
      </c>
      <c r="R538" s="27">
        <f t="shared" si="145"/>
        <v>21.76</v>
      </c>
      <c r="S538" s="27">
        <f t="shared" si="146"/>
        <v>0</v>
      </c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  <c r="IV538" s="27"/>
    </row>
    <row r="539" spans="1:256" s="5" customFormat="1" ht="18" customHeight="1" hidden="1">
      <c r="A539" s="16">
        <v>537</v>
      </c>
      <c r="B539" s="10" t="s">
        <v>1949</v>
      </c>
      <c r="C539" s="73" t="s">
        <v>1950</v>
      </c>
      <c r="D539" s="30" t="s">
        <v>1106</v>
      </c>
      <c r="E539" s="10" t="s">
        <v>169</v>
      </c>
      <c r="F539" s="30" t="s">
        <v>1107</v>
      </c>
      <c r="G539" s="31" t="s">
        <v>1108</v>
      </c>
      <c r="H539" s="21" t="s">
        <v>22</v>
      </c>
      <c r="I539" s="21" t="s">
        <v>1340</v>
      </c>
      <c r="J539" s="21" t="s">
        <v>1951</v>
      </c>
      <c r="K539" s="30">
        <v>69.8</v>
      </c>
      <c r="L539" s="30">
        <v>76.1</v>
      </c>
      <c r="M539" s="24">
        <f t="shared" si="142"/>
        <v>73.58</v>
      </c>
      <c r="N539" s="30"/>
      <c r="O539" s="30" t="s">
        <v>19</v>
      </c>
      <c r="P539" s="22">
        <f t="shared" si="143"/>
        <v>27.92</v>
      </c>
      <c r="Q539" s="26">
        <f t="shared" si="144"/>
        <v>45.66</v>
      </c>
      <c r="R539" s="27">
        <f t="shared" si="145"/>
        <v>73.58</v>
      </c>
      <c r="S539" s="27">
        <f t="shared" si="146"/>
        <v>0</v>
      </c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  <c r="IB539" s="36"/>
      <c r="IC539" s="36"/>
      <c r="ID539" s="36"/>
      <c r="IE539" s="36"/>
      <c r="IF539" s="36"/>
      <c r="IG539" s="36"/>
      <c r="IH539" s="36"/>
      <c r="II539" s="36"/>
      <c r="IJ539" s="36"/>
      <c r="IK539" s="36"/>
      <c r="IL539" s="36"/>
      <c r="IM539" s="36"/>
      <c r="IN539" s="36"/>
      <c r="IO539" s="36"/>
      <c r="IP539" s="36"/>
      <c r="IQ539" s="36"/>
      <c r="IR539" s="36"/>
      <c r="IS539" s="36"/>
      <c r="IT539" s="36"/>
      <c r="IU539" s="36"/>
      <c r="IV539" s="36"/>
    </row>
    <row r="540" spans="1:256" s="5" customFormat="1" ht="18" customHeight="1" hidden="1">
      <c r="A540" s="16">
        <v>538</v>
      </c>
      <c r="B540" s="10" t="s">
        <v>1949</v>
      </c>
      <c r="C540" s="74"/>
      <c r="D540" s="30" t="s">
        <v>1106</v>
      </c>
      <c r="E540" s="10" t="s">
        <v>169</v>
      </c>
      <c r="F540" s="30" t="s">
        <v>1111</v>
      </c>
      <c r="G540" s="31" t="s">
        <v>1112</v>
      </c>
      <c r="H540" s="21" t="s">
        <v>22</v>
      </c>
      <c r="I540" s="21" t="s">
        <v>1338</v>
      </c>
      <c r="J540" s="21" t="s">
        <v>1952</v>
      </c>
      <c r="K540" s="30">
        <v>58.4</v>
      </c>
      <c r="L540" s="30">
        <v>0</v>
      </c>
      <c r="M540" s="24">
        <f t="shared" si="142"/>
        <v>23.36</v>
      </c>
      <c r="N540" s="30"/>
      <c r="O540" s="30" t="s">
        <v>19</v>
      </c>
      <c r="P540" s="22">
        <f t="shared" si="143"/>
        <v>23.36</v>
      </c>
      <c r="Q540" s="26">
        <f t="shared" si="144"/>
        <v>0</v>
      </c>
      <c r="R540" s="27">
        <f t="shared" si="145"/>
        <v>23.36</v>
      </c>
      <c r="S540" s="27">
        <f t="shared" si="146"/>
        <v>0</v>
      </c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  <c r="GC540" s="36"/>
      <c r="GD540" s="36"/>
      <c r="GE540" s="36"/>
      <c r="GF540" s="36"/>
      <c r="GG540" s="36"/>
      <c r="GH540" s="36"/>
      <c r="GI540" s="36"/>
      <c r="GJ540" s="36"/>
      <c r="GK540" s="36"/>
      <c r="GL540" s="36"/>
      <c r="GM540" s="36"/>
      <c r="GN540" s="36"/>
      <c r="GO540" s="36"/>
      <c r="GP540" s="36"/>
      <c r="GQ540" s="36"/>
      <c r="GR540" s="36"/>
      <c r="GS540" s="36"/>
      <c r="GT540" s="36"/>
      <c r="GU540" s="36"/>
      <c r="GV540" s="36"/>
      <c r="GW540" s="36"/>
      <c r="GX540" s="36"/>
      <c r="GY540" s="36"/>
      <c r="GZ540" s="36"/>
      <c r="HA540" s="36"/>
      <c r="HB540" s="36"/>
      <c r="HC540" s="36"/>
      <c r="HD540" s="36"/>
      <c r="HE540" s="36"/>
      <c r="HF540" s="36"/>
      <c r="HG540" s="36"/>
      <c r="HH540" s="36"/>
      <c r="HI540" s="36"/>
      <c r="HJ540" s="36"/>
      <c r="HK540" s="36"/>
      <c r="HL540" s="36"/>
      <c r="HM540" s="36"/>
      <c r="HN540" s="36"/>
      <c r="HO540" s="36"/>
      <c r="HP540" s="36"/>
      <c r="HQ540" s="36"/>
      <c r="HR540" s="36"/>
      <c r="HS540" s="36"/>
      <c r="HT540" s="36"/>
      <c r="HU540" s="36"/>
      <c r="HV540" s="36"/>
      <c r="HW540" s="36"/>
      <c r="HX540" s="36"/>
      <c r="HY540" s="36"/>
      <c r="HZ540" s="36"/>
      <c r="IA540" s="36"/>
      <c r="IB540" s="36"/>
      <c r="IC540" s="36"/>
      <c r="ID540" s="36"/>
      <c r="IE540" s="36"/>
      <c r="IF540" s="36"/>
      <c r="IG540" s="36"/>
      <c r="IH540" s="36"/>
      <c r="II540" s="36"/>
      <c r="IJ540" s="36"/>
      <c r="IK540" s="36"/>
      <c r="IL540" s="36"/>
      <c r="IM540" s="36"/>
      <c r="IN540" s="36"/>
      <c r="IO540" s="36"/>
      <c r="IP540" s="36"/>
      <c r="IQ540" s="36"/>
      <c r="IR540" s="36"/>
      <c r="IS540" s="36"/>
      <c r="IT540" s="36"/>
      <c r="IU540" s="36"/>
      <c r="IV540" s="36"/>
    </row>
    <row r="541" spans="1:256" s="5" customFormat="1" ht="18" customHeight="1" hidden="1">
      <c r="A541" s="16">
        <v>539</v>
      </c>
      <c r="B541" s="10" t="s">
        <v>1949</v>
      </c>
      <c r="C541" s="74"/>
      <c r="D541" s="30" t="s">
        <v>1106</v>
      </c>
      <c r="E541" s="10" t="s">
        <v>169</v>
      </c>
      <c r="F541" s="30" t="s">
        <v>1109</v>
      </c>
      <c r="G541" s="31" t="s">
        <v>1110</v>
      </c>
      <c r="H541" s="21" t="s">
        <v>22</v>
      </c>
      <c r="I541" s="21" t="s">
        <v>1338</v>
      </c>
      <c r="J541" s="21" t="s">
        <v>1953</v>
      </c>
      <c r="K541" s="30">
        <v>56.8</v>
      </c>
      <c r="L541" s="30">
        <v>80.4</v>
      </c>
      <c r="M541" s="24">
        <f t="shared" si="142"/>
        <v>70.96000000000001</v>
      </c>
      <c r="N541" s="30"/>
      <c r="O541" s="30" t="s">
        <v>19</v>
      </c>
      <c r="P541" s="22">
        <f t="shared" si="143"/>
        <v>22.72</v>
      </c>
      <c r="Q541" s="26">
        <f t="shared" si="144"/>
        <v>48.24</v>
      </c>
      <c r="R541" s="27">
        <f t="shared" si="145"/>
        <v>70.96000000000001</v>
      </c>
      <c r="S541" s="27">
        <f t="shared" si="146"/>
        <v>0</v>
      </c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  <c r="IB541" s="36"/>
      <c r="IC541" s="36"/>
      <c r="ID541" s="36"/>
      <c r="IE541" s="36"/>
      <c r="IF541" s="36"/>
      <c r="IG541" s="36"/>
      <c r="IH541" s="36"/>
      <c r="II541" s="36"/>
      <c r="IJ541" s="36"/>
      <c r="IK541" s="36"/>
      <c r="IL541" s="36"/>
      <c r="IM541" s="36"/>
      <c r="IN541" s="36"/>
      <c r="IO541" s="36"/>
      <c r="IP541" s="36"/>
      <c r="IQ541" s="36"/>
      <c r="IR541" s="36"/>
      <c r="IS541" s="36"/>
      <c r="IT541" s="36"/>
      <c r="IU541" s="36"/>
      <c r="IV541" s="36"/>
    </row>
    <row r="542" spans="1:256" s="5" customFormat="1" ht="18" customHeight="1">
      <c r="A542" s="16">
        <v>540</v>
      </c>
      <c r="B542" s="10" t="s">
        <v>1949</v>
      </c>
      <c r="C542" s="74"/>
      <c r="D542" s="30" t="s">
        <v>1113</v>
      </c>
      <c r="E542" s="10" t="s">
        <v>106</v>
      </c>
      <c r="F542" s="30" t="s">
        <v>1114</v>
      </c>
      <c r="G542" s="31" t="s">
        <v>1115</v>
      </c>
      <c r="H542" s="21" t="s">
        <v>22</v>
      </c>
      <c r="I542" s="21" t="s">
        <v>1340</v>
      </c>
      <c r="J542" s="21" t="s">
        <v>1954</v>
      </c>
      <c r="K542" s="30">
        <v>58.6</v>
      </c>
      <c r="L542" s="30">
        <v>79.3</v>
      </c>
      <c r="M542" s="10">
        <f aca="true" t="shared" si="147" ref="M542:M547">(K542*0.5)+(L542*0.5)</f>
        <v>68.95</v>
      </c>
      <c r="N542" s="30"/>
      <c r="O542" s="30" t="s">
        <v>19</v>
      </c>
      <c r="P542" s="22">
        <f aca="true" t="shared" si="148" ref="P542:P547">ROUND(K542*0.5,2)</f>
        <v>29.3</v>
      </c>
      <c r="Q542" s="26">
        <f aca="true" t="shared" si="149" ref="Q542:Q547">ROUND(L542*0.5,2)</f>
        <v>39.65</v>
      </c>
      <c r="R542" s="29">
        <f t="shared" si="145"/>
        <v>68.95</v>
      </c>
      <c r="S542" s="29">
        <f t="shared" si="146"/>
        <v>0</v>
      </c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  <c r="IT542" s="37"/>
      <c r="IU542" s="37"/>
      <c r="IV542" s="37"/>
    </row>
    <row r="543" spans="1:256" s="5" customFormat="1" ht="18" customHeight="1">
      <c r="A543" s="16">
        <v>541</v>
      </c>
      <c r="B543" s="10" t="s">
        <v>1949</v>
      </c>
      <c r="C543" s="74"/>
      <c r="D543" s="30" t="s">
        <v>1113</v>
      </c>
      <c r="E543" s="10" t="s">
        <v>106</v>
      </c>
      <c r="F543" s="30" t="s">
        <v>1116</v>
      </c>
      <c r="G543" s="31" t="s">
        <v>1117</v>
      </c>
      <c r="H543" s="21" t="s">
        <v>22</v>
      </c>
      <c r="I543" s="21" t="s">
        <v>1338</v>
      </c>
      <c r="J543" s="21" t="s">
        <v>1955</v>
      </c>
      <c r="K543" s="30">
        <v>58.4</v>
      </c>
      <c r="L543" s="30">
        <v>78.4</v>
      </c>
      <c r="M543" s="10">
        <f t="shared" si="147"/>
        <v>68.4</v>
      </c>
      <c r="N543" s="30"/>
      <c r="O543" s="30" t="s">
        <v>19</v>
      </c>
      <c r="P543" s="22">
        <f t="shared" si="148"/>
        <v>29.2</v>
      </c>
      <c r="Q543" s="26">
        <f t="shared" si="149"/>
        <v>39.2</v>
      </c>
      <c r="R543" s="29">
        <f t="shared" si="145"/>
        <v>68.4</v>
      </c>
      <c r="S543" s="29">
        <f t="shared" si="146"/>
        <v>0</v>
      </c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  <c r="IT543" s="37"/>
      <c r="IU543" s="37"/>
      <c r="IV543" s="37"/>
    </row>
    <row r="544" spans="1:256" s="5" customFormat="1" ht="18" customHeight="1">
      <c r="A544" s="16">
        <v>542</v>
      </c>
      <c r="B544" s="10" t="s">
        <v>1949</v>
      </c>
      <c r="C544" s="74"/>
      <c r="D544" s="30" t="s">
        <v>1113</v>
      </c>
      <c r="E544" s="10" t="s">
        <v>106</v>
      </c>
      <c r="F544" s="30" t="s">
        <v>1118</v>
      </c>
      <c r="G544" s="31" t="s">
        <v>1119</v>
      </c>
      <c r="H544" s="21" t="s">
        <v>22</v>
      </c>
      <c r="I544" s="21" t="s">
        <v>1338</v>
      </c>
      <c r="J544" s="21" t="s">
        <v>1956</v>
      </c>
      <c r="K544" s="30">
        <v>45.6</v>
      </c>
      <c r="L544" s="30">
        <v>81.4</v>
      </c>
      <c r="M544" s="10">
        <f t="shared" si="147"/>
        <v>63.5</v>
      </c>
      <c r="N544" s="30"/>
      <c r="O544" s="30" t="s">
        <v>19</v>
      </c>
      <c r="P544" s="22">
        <f t="shared" si="148"/>
        <v>22.8</v>
      </c>
      <c r="Q544" s="26">
        <f t="shared" si="149"/>
        <v>40.7</v>
      </c>
      <c r="R544" s="29">
        <f t="shared" si="145"/>
        <v>63.5</v>
      </c>
      <c r="S544" s="29">
        <f t="shared" si="146"/>
        <v>0</v>
      </c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  <c r="IT544" s="37"/>
      <c r="IU544" s="37"/>
      <c r="IV544" s="37"/>
    </row>
    <row r="545" spans="1:256" s="5" customFormat="1" ht="18" customHeight="1">
      <c r="A545" s="16">
        <v>543</v>
      </c>
      <c r="B545" s="10" t="s">
        <v>1949</v>
      </c>
      <c r="C545" s="74"/>
      <c r="D545" s="11" t="s">
        <v>1113</v>
      </c>
      <c r="E545" s="10" t="s">
        <v>106</v>
      </c>
      <c r="F545" s="11" t="s">
        <v>1122</v>
      </c>
      <c r="G545" s="11" t="s">
        <v>1123</v>
      </c>
      <c r="H545" s="32" t="s">
        <v>22</v>
      </c>
      <c r="I545" s="32" t="s">
        <v>1340</v>
      </c>
      <c r="J545" s="32" t="s">
        <v>1957</v>
      </c>
      <c r="K545" s="11">
        <v>41.8</v>
      </c>
      <c r="L545" s="11">
        <v>71.6</v>
      </c>
      <c r="M545" s="10">
        <f t="shared" si="147"/>
        <v>56.699999999999996</v>
      </c>
      <c r="N545" s="11"/>
      <c r="O545" s="30" t="s">
        <v>19</v>
      </c>
      <c r="P545" s="22">
        <f t="shared" si="148"/>
        <v>20.9</v>
      </c>
      <c r="Q545" s="26">
        <f t="shared" si="149"/>
        <v>35.8</v>
      </c>
      <c r="R545" s="29">
        <f t="shared" si="145"/>
        <v>56.699999999999996</v>
      </c>
      <c r="S545" s="29">
        <f t="shared" si="146"/>
        <v>0</v>
      </c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  <c r="IT545" s="37"/>
      <c r="IU545" s="37"/>
      <c r="IV545" s="37"/>
    </row>
    <row r="546" spans="1:256" s="5" customFormat="1" ht="18" customHeight="1">
      <c r="A546" s="16">
        <v>544</v>
      </c>
      <c r="B546" s="10" t="s">
        <v>1949</v>
      </c>
      <c r="C546" s="74"/>
      <c r="D546" s="11" t="s">
        <v>1113</v>
      </c>
      <c r="E546" s="10" t="s">
        <v>106</v>
      </c>
      <c r="F546" s="11" t="s">
        <v>1120</v>
      </c>
      <c r="G546" s="11" t="s">
        <v>1121</v>
      </c>
      <c r="H546" s="32" t="s">
        <v>22</v>
      </c>
      <c r="I546" s="32" t="s">
        <v>1338</v>
      </c>
      <c r="J546" s="32" t="s">
        <v>1958</v>
      </c>
      <c r="K546" s="11">
        <v>41.6</v>
      </c>
      <c r="L546" s="11">
        <v>77.2</v>
      </c>
      <c r="M546" s="10">
        <f t="shared" si="147"/>
        <v>59.400000000000006</v>
      </c>
      <c r="N546" s="11"/>
      <c r="O546" s="30" t="s">
        <v>19</v>
      </c>
      <c r="P546" s="22">
        <f t="shared" si="148"/>
        <v>20.8</v>
      </c>
      <c r="Q546" s="26">
        <f t="shared" si="149"/>
        <v>38.6</v>
      </c>
      <c r="R546" s="29">
        <f t="shared" si="145"/>
        <v>59.400000000000006</v>
      </c>
      <c r="S546" s="29">
        <f t="shared" si="146"/>
        <v>0</v>
      </c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  <c r="IT546" s="37"/>
      <c r="IU546" s="37"/>
      <c r="IV546" s="37"/>
    </row>
    <row r="547" spans="1:256" s="5" customFormat="1" ht="18" customHeight="1">
      <c r="A547" s="16">
        <v>545</v>
      </c>
      <c r="B547" s="10" t="s">
        <v>1949</v>
      </c>
      <c r="C547" s="74"/>
      <c r="D547" s="11" t="s">
        <v>1113</v>
      </c>
      <c r="E547" s="10" t="s">
        <v>106</v>
      </c>
      <c r="F547" s="11" t="s">
        <v>1124</v>
      </c>
      <c r="G547" s="11" t="s">
        <v>1125</v>
      </c>
      <c r="H547" s="32" t="s">
        <v>22</v>
      </c>
      <c r="I547" s="32" t="s">
        <v>1340</v>
      </c>
      <c r="J547" s="32" t="s">
        <v>1959</v>
      </c>
      <c r="K547" s="11">
        <v>38.6</v>
      </c>
      <c r="L547" s="11">
        <v>73.6</v>
      </c>
      <c r="M547" s="10">
        <f t="shared" si="147"/>
        <v>56.099999999999994</v>
      </c>
      <c r="N547" s="11"/>
      <c r="O547" s="30" t="s">
        <v>19</v>
      </c>
      <c r="P547" s="22">
        <f t="shared" si="148"/>
        <v>19.3</v>
      </c>
      <c r="Q547" s="26">
        <f t="shared" si="149"/>
        <v>36.8</v>
      </c>
      <c r="R547" s="29">
        <f t="shared" si="145"/>
        <v>56.099999999999994</v>
      </c>
      <c r="S547" s="29">
        <f t="shared" si="146"/>
        <v>0</v>
      </c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  <c r="IT547" s="37"/>
      <c r="IU547" s="37"/>
      <c r="IV547" s="37"/>
    </row>
    <row r="548" spans="1:256" s="5" customFormat="1" ht="18" customHeight="1" hidden="1">
      <c r="A548" s="16">
        <v>546</v>
      </c>
      <c r="B548" s="10" t="s">
        <v>1960</v>
      </c>
      <c r="C548" s="74"/>
      <c r="D548" s="30" t="s">
        <v>1126</v>
      </c>
      <c r="E548" s="10" t="s">
        <v>169</v>
      </c>
      <c r="F548" s="30" t="s">
        <v>1129</v>
      </c>
      <c r="G548" s="31" t="s">
        <v>1130</v>
      </c>
      <c r="H548" s="21" t="s">
        <v>22</v>
      </c>
      <c r="I548" s="21" t="s">
        <v>1475</v>
      </c>
      <c r="J548" s="21" t="s">
        <v>1961</v>
      </c>
      <c r="K548" s="30">
        <v>59.4</v>
      </c>
      <c r="L548" s="30">
        <v>72.4</v>
      </c>
      <c r="M548" s="24">
        <f aca="true" t="shared" si="150" ref="M548:M611">K548*0.4+L548*0.6</f>
        <v>67.2</v>
      </c>
      <c r="N548" s="30"/>
      <c r="O548" s="30" t="s">
        <v>19</v>
      </c>
      <c r="P548" s="22">
        <f aca="true" t="shared" si="151" ref="P548:P611">ROUND(K548*0.4,2)</f>
        <v>23.76</v>
      </c>
      <c r="Q548" s="26">
        <f aca="true" t="shared" si="152" ref="Q548:Q611">ROUND(L548*0.6,2)</f>
        <v>43.44</v>
      </c>
      <c r="R548" s="27">
        <f aca="true" t="shared" si="153" ref="R548:R611">P548+Q548</f>
        <v>67.2</v>
      </c>
      <c r="S548" s="27">
        <f aca="true" t="shared" si="154" ref="S548:S611">M548-R548</f>
        <v>0</v>
      </c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  <c r="IB548" s="36"/>
      <c r="IC548" s="36"/>
      <c r="ID548" s="36"/>
      <c r="IE548" s="36"/>
      <c r="IF548" s="36"/>
      <c r="IG548" s="36"/>
      <c r="IH548" s="36"/>
      <c r="II548" s="36"/>
      <c r="IJ548" s="36"/>
      <c r="IK548" s="36"/>
      <c r="IL548" s="36"/>
      <c r="IM548" s="36"/>
      <c r="IN548" s="36"/>
      <c r="IO548" s="36"/>
      <c r="IP548" s="36"/>
      <c r="IQ548" s="36"/>
      <c r="IR548" s="36"/>
      <c r="IS548" s="36"/>
      <c r="IT548" s="36"/>
      <c r="IU548" s="36"/>
      <c r="IV548" s="36"/>
    </row>
    <row r="549" spans="1:256" s="5" customFormat="1" ht="18" customHeight="1" hidden="1">
      <c r="A549" s="16">
        <v>547</v>
      </c>
      <c r="B549" s="10" t="s">
        <v>1960</v>
      </c>
      <c r="C549" s="74"/>
      <c r="D549" s="30" t="s">
        <v>1126</v>
      </c>
      <c r="E549" s="10" t="s">
        <v>169</v>
      </c>
      <c r="F549" s="30" t="s">
        <v>1127</v>
      </c>
      <c r="G549" s="31" t="s">
        <v>1128</v>
      </c>
      <c r="H549" s="21" t="s">
        <v>22</v>
      </c>
      <c r="I549" s="21" t="s">
        <v>1338</v>
      </c>
      <c r="J549" s="21" t="s">
        <v>1962</v>
      </c>
      <c r="K549" s="30">
        <v>56.8</v>
      </c>
      <c r="L549" s="30">
        <v>77.6</v>
      </c>
      <c r="M549" s="24">
        <f t="shared" si="150"/>
        <v>69.28</v>
      </c>
      <c r="N549" s="30"/>
      <c r="O549" s="30" t="s">
        <v>19</v>
      </c>
      <c r="P549" s="22">
        <f t="shared" si="151"/>
        <v>22.72</v>
      </c>
      <c r="Q549" s="26">
        <f t="shared" si="152"/>
        <v>46.56</v>
      </c>
      <c r="R549" s="27">
        <f t="shared" si="153"/>
        <v>69.28</v>
      </c>
      <c r="S549" s="27">
        <f t="shared" si="154"/>
        <v>0</v>
      </c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  <c r="IB549" s="36"/>
      <c r="IC549" s="36"/>
      <c r="ID549" s="36"/>
      <c r="IE549" s="36"/>
      <c r="IF549" s="36"/>
      <c r="IG549" s="36"/>
      <c r="IH549" s="36"/>
      <c r="II549" s="36"/>
      <c r="IJ549" s="36"/>
      <c r="IK549" s="36"/>
      <c r="IL549" s="36"/>
      <c r="IM549" s="36"/>
      <c r="IN549" s="36"/>
      <c r="IO549" s="36"/>
      <c r="IP549" s="36"/>
      <c r="IQ549" s="36"/>
      <c r="IR549" s="36"/>
      <c r="IS549" s="36"/>
      <c r="IT549" s="36"/>
      <c r="IU549" s="36"/>
      <c r="IV549" s="36"/>
    </row>
    <row r="550" spans="1:256" s="5" customFormat="1" ht="18" customHeight="1" hidden="1">
      <c r="A550" s="16">
        <v>548</v>
      </c>
      <c r="B550" s="10" t="s">
        <v>1960</v>
      </c>
      <c r="C550" s="74"/>
      <c r="D550" s="11" t="s">
        <v>1126</v>
      </c>
      <c r="E550" s="10" t="s">
        <v>169</v>
      </c>
      <c r="F550" s="11" t="s">
        <v>1131</v>
      </c>
      <c r="G550" s="11" t="s">
        <v>1132</v>
      </c>
      <c r="H550" s="32" t="s">
        <v>22</v>
      </c>
      <c r="I550" s="32" t="s">
        <v>1338</v>
      </c>
      <c r="J550" s="32" t="s">
        <v>1963</v>
      </c>
      <c r="K550" s="11">
        <v>47.2</v>
      </c>
      <c r="L550" s="11">
        <v>69.6</v>
      </c>
      <c r="M550" s="24">
        <f t="shared" si="150"/>
        <v>60.64</v>
      </c>
      <c r="N550" s="11"/>
      <c r="O550" s="30" t="s">
        <v>19</v>
      </c>
      <c r="P550" s="22">
        <f t="shared" si="151"/>
        <v>18.88</v>
      </c>
      <c r="Q550" s="26">
        <f t="shared" si="152"/>
        <v>41.76</v>
      </c>
      <c r="R550" s="27">
        <f t="shared" si="153"/>
        <v>60.64</v>
      </c>
      <c r="S550" s="27">
        <f t="shared" si="154"/>
        <v>0</v>
      </c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  <c r="IB550" s="36"/>
      <c r="IC550" s="36"/>
      <c r="ID550" s="36"/>
      <c r="IE550" s="36"/>
      <c r="IF550" s="36"/>
      <c r="IG550" s="36"/>
      <c r="IH550" s="36"/>
      <c r="II550" s="36"/>
      <c r="IJ550" s="36"/>
      <c r="IK550" s="36"/>
      <c r="IL550" s="36"/>
      <c r="IM550" s="36"/>
      <c r="IN550" s="36"/>
      <c r="IO550" s="36"/>
      <c r="IP550" s="36"/>
      <c r="IQ550" s="36"/>
      <c r="IR550" s="36"/>
      <c r="IS550" s="36"/>
      <c r="IT550" s="36"/>
      <c r="IU550" s="36"/>
      <c r="IV550" s="36"/>
    </row>
    <row r="551" spans="1:256" s="5" customFormat="1" ht="18" customHeight="1" hidden="1">
      <c r="A551" s="16">
        <v>549</v>
      </c>
      <c r="B551" s="10" t="s">
        <v>1960</v>
      </c>
      <c r="C551" s="74"/>
      <c r="D551" s="11" t="s">
        <v>1133</v>
      </c>
      <c r="E551" s="10" t="s">
        <v>169</v>
      </c>
      <c r="F551" s="11" t="s">
        <v>1134</v>
      </c>
      <c r="G551" s="11" t="s">
        <v>1135</v>
      </c>
      <c r="H551" s="32" t="s">
        <v>22</v>
      </c>
      <c r="I551" s="32" t="s">
        <v>1527</v>
      </c>
      <c r="J551" s="32" t="s">
        <v>1964</v>
      </c>
      <c r="K551" s="11">
        <v>30.4</v>
      </c>
      <c r="L551" s="11">
        <v>70.8</v>
      </c>
      <c r="M551" s="24">
        <f t="shared" si="150"/>
        <v>54.64</v>
      </c>
      <c r="N551" s="11"/>
      <c r="O551" s="30" t="s">
        <v>19</v>
      </c>
      <c r="P551" s="22">
        <f t="shared" si="151"/>
        <v>12.16</v>
      </c>
      <c r="Q551" s="26">
        <f t="shared" si="152"/>
        <v>42.48</v>
      </c>
      <c r="R551" s="27">
        <f t="shared" si="153"/>
        <v>54.64</v>
      </c>
      <c r="S551" s="27">
        <f t="shared" si="154"/>
        <v>0</v>
      </c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  <c r="IL551" s="36"/>
      <c r="IM551" s="36"/>
      <c r="IN551" s="36"/>
      <c r="IO551" s="36"/>
      <c r="IP551" s="36"/>
      <c r="IQ551" s="36"/>
      <c r="IR551" s="36"/>
      <c r="IS551" s="36"/>
      <c r="IT551" s="36"/>
      <c r="IU551" s="36"/>
      <c r="IV551" s="36"/>
    </row>
    <row r="552" spans="1:256" s="5" customFormat="1" ht="18" customHeight="1" hidden="1">
      <c r="A552" s="16">
        <v>550</v>
      </c>
      <c r="B552" s="10" t="s">
        <v>1960</v>
      </c>
      <c r="C552" s="74"/>
      <c r="D552" s="30" t="s">
        <v>1136</v>
      </c>
      <c r="E552" s="10" t="s">
        <v>169</v>
      </c>
      <c r="F552" s="30" t="s">
        <v>1137</v>
      </c>
      <c r="G552" s="31" t="s">
        <v>1138</v>
      </c>
      <c r="H552" s="21" t="s">
        <v>22</v>
      </c>
      <c r="I552" s="21" t="s">
        <v>1338</v>
      </c>
      <c r="J552" s="21" t="s">
        <v>1965</v>
      </c>
      <c r="K552" s="30">
        <v>59.2</v>
      </c>
      <c r="L552" s="30">
        <v>81</v>
      </c>
      <c r="M552" s="24">
        <f t="shared" si="150"/>
        <v>72.28</v>
      </c>
      <c r="N552" s="30"/>
      <c r="O552" s="30" t="s">
        <v>19</v>
      </c>
      <c r="P552" s="22">
        <f t="shared" si="151"/>
        <v>23.68</v>
      </c>
      <c r="Q552" s="26">
        <f t="shared" si="152"/>
        <v>48.6</v>
      </c>
      <c r="R552" s="27">
        <f t="shared" si="153"/>
        <v>72.28</v>
      </c>
      <c r="S552" s="27">
        <f t="shared" si="154"/>
        <v>0</v>
      </c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  <c r="IB552" s="36"/>
      <c r="IC552" s="36"/>
      <c r="ID552" s="36"/>
      <c r="IE552" s="36"/>
      <c r="IF552" s="36"/>
      <c r="IG552" s="36"/>
      <c r="IH552" s="36"/>
      <c r="II552" s="36"/>
      <c r="IJ552" s="36"/>
      <c r="IK552" s="36"/>
      <c r="IL552" s="36"/>
      <c r="IM552" s="36"/>
      <c r="IN552" s="36"/>
      <c r="IO552" s="36"/>
      <c r="IP552" s="36"/>
      <c r="IQ552" s="36"/>
      <c r="IR552" s="36"/>
      <c r="IS552" s="36"/>
      <c r="IT552" s="36"/>
      <c r="IU552" s="36"/>
      <c r="IV552" s="36"/>
    </row>
    <row r="553" spans="1:256" s="5" customFormat="1" ht="18" customHeight="1" hidden="1">
      <c r="A553" s="16">
        <v>551</v>
      </c>
      <c r="B553" s="10" t="s">
        <v>1960</v>
      </c>
      <c r="C553" s="74"/>
      <c r="D553" s="30" t="s">
        <v>1136</v>
      </c>
      <c r="E553" s="10" t="s">
        <v>169</v>
      </c>
      <c r="F553" s="30" t="s">
        <v>1139</v>
      </c>
      <c r="G553" s="31" t="s">
        <v>1140</v>
      </c>
      <c r="H553" s="21" t="s">
        <v>22</v>
      </c>
      <c r="I553" s="21" t="s">
        <v>1338</v>
      </c>
      <c r="J553" s="21" t="s">
        <v>1966</v>
      </c>
      <c r="K553" s="30">
        <v>51.2</v>
      </c>
      <c r="L553" s="30">
        <v>74</v>
      </c>
      <c r="M553" s="24">
        <f t="shared" si="150"/>
        <v>64.88</v>
      </c>
      <c r="N553" s="30"/>
      <c r="O553" s="30" t="s">
        <v>19</v>
      </c>
      <c r="P553" s="22">
        <f t="shared" si="151"/>
        <v>20.48</v>
      </c>
      <c r="Q553" s="26">
        <f t="shared" si="152"/>
        <v>44.4</v>
      </c>
      <c r="R553" s="27">
        <f t="shared" si="153"/>
        <v>64.88</v>
      </c>
      <c r="S553" s="27">
        <f t="shared" si="154"/>
        <v>0</v>
      </c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  <c r="IB553" s="36"/>
      <c r="IC553" s="36"/>
      <c r="ID553" s="36"/>
      <c r="IE553" s="36"/>
      <c r="IF553" s="36"/>
      <c r="IG553" s="36"/>
      <c r="IH553" s="36"/>
      <c r="II553" s="36"/>
      <c r="IJ553" s="36"/>
      <c r="IK553" s="36"/>
      <c r="IL553" s="36"/>
      <c r="IM553" s="36"/>
      <c r="IN553" s="36"/>
      <c r="IO553" s="36"/>
      <c r="IP553" s="36"/>
      <c r="IQ553" s="36"/>
      <c r="IR553" s="36"/>
      <c r="IS553" s="36"/>
      <c r="IT553" s="36"/>
      <c r="IU553" s="36"/>
      <c r="IV553" s="36"/>
    </row>
    <row r="554" spans="1:256" s="5" customFormat="1" ht="18" customHeight="1" hidden="1">
      <c r="A554" s="16">
        <v>552</v>
      </c>
      <c r="B554" s="10" t="s">
        <v>1960</v>
      </c>
      <c r="C554" s="74"/>
      <c r="D554" s="11" t="s">
        <v>1136</v>
      </c>
      <c r="E554" s="10" t="s">
        <v>169</v>
      </c>
      <c r="F554" s="11" t="s">
        <v>1141</v>
      </c>
      <c r="G554" s="11" t="s">
        <v>1142</v>
      </c>
      <c r="H554" s="32" t="s">
        <v>22</v>
      </c>
      <c r="I554" s="32" t="s">
        <v>1475</v>
      </c>
      <c r="J554" s="32" t="s">
        <v>1967</v>
      </c>
      <c r="K554" s="11">
        <v>48.2</v>
      </c>
      <c r="L554" s="11">
        <v>74.7</v>
      </c>
      <c r="M554" s="24">
        <f t="shared" si="150"/>
        <v>64.1</v>
      </c>
      <c r="N554" s="11"/>
      <c r="O554" s="30" t="s">
        <v>19</v>
      </c>
      <c r="P554" s="22">
        <f t="shared" si="151"/>
        <v>19.28</v>
      </c>
      <c r="Q554" s="26">
        <f t="shared" si="152"/>
        <v>44.82</v>
      </c>
      <c r="R554" s="27">
        <f t="shared" si="153"/>
        <v>64.1</v>
      </c>
      <c r="S554" s="27">
        <f t="shared" si="154"/>
        <v>0</v>
      </c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  <c r="IB554" s="36"/>
      <c r="IC554" s="36"/>
      <c r="ID554" s="36"/>
      <c r="IE554" s="36"/>
      <c r="IF554" s="36"/>
      <c r="IG554" s="36"/>
      <c r="IH554" s="36"/>
      <c r="II554" s="36"/>
      <c r="IJ554" s="36"/>
      <c r="IK554" s="36"/>
      <c r="IL554" s="36"/>
      <c r="IM554" s="36"/>
      <c r="IN554" s="36"/>
      <c r="IO554" s="36"/>
      <c r="IP554" s="36"/>
      <c r="IQ554" s="36"/>
      <c r="IR554" s="36"/>
      <c r="IS554" s="36"/>
      <c r="IT554" s="36"/>
      <c r="IU554" s="36"/>
      <c r="IV554" s="36"/>
    </row>
    <row r="555" spans="1:256" s="5" customFormat="1" ht="18" customHeight="1" hidden="1">
      <c r="A555" s="16">
        <v>553</v>
      </c>
      <c r="B555" s="10" t="s">
        <v>1960</v>
      </c>
      <c r="C555" s="74"/>
      <c r="D555" s="30" t="s">
        <v>1143</v>
      </c>
      <c r="E555" s="10" t="s">
        <v>169</v>
      </c>
      <c r="F555" s="30" t="s">
        <v>1144</v>
      </c>
      <c r="G555" s="31" t="s">
        <v>1145</v>
      </c>
      <c r="H555" s="21" t="s">
        <v>22</v>
      </c>
      <c r="I555" s="21" t="s">
        <v>1338</v>
      </c>
      <c r="J555" s="21" t="s">
        <v>1968</v>
      </c>
      <c r="K555" s="30">
        <v>63.2</v>
      </c>
      <c r="L555" s="30">
        <v>80</v>
      </c>
      <c r="M555" s="24">
        <f t="shared" si="150"/>
        <v>73.28</v>
      </c>
      <c r="N555" s="30"/>
      <c r="O555" s="30" t="s">
        <v>19</v>
      </c>
      <c r="P555" s="22">
        <f t="shared" si="151"/>
        <v>25.28</v>
      </c>
      <c r="Q555" s="26">
        <f t="shared" si="152"/>
        <v>48</v>
      </c>
      <c r="R555" s="27">
        <f t="shared" si="153"/>
        <v>73.28</v>
      </c>
      <c r="S555" s="27">
        <f t="shared" si="154"/>
        <v>0</v>
      </c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  <c r="IB555" s="36"/>
      <c r="IC555" s="36"/>
      <c r="ID555" s="36"/>
      <c r="IE555" s="36"/>
      <c r="IF555" s="36"/>
      <c r="IG555" s="36"/>
      <c r="IH555" s="36"/>
      <c r="II555" s="36"/>
      <c r="IJ555" s="36"/>
      <c r="IK555" s="36"/>
      <c r="IL555" s="36"/>
      <c r="IM555" s="36"/>
      <c r="IN555" s="36"/>
      <c r="IO555" s="36"/>
      <c r="IP555" s="36"/>
      <c r="IQ555" s="36"/>
      <c r="IR555" s="36"/>
      <c r="IS555" s="36"/>
      <c r="IT555" s="36"/>
      <c r="IU555" s="36"/>
      <c r="IV555" s="36"/>
    </row>
    <row r="556" spans="1:256" s="5" customFormat="1" ht="18" customHeight="1" hidden="1">
      <c r="A556" s="16">
        <v>554</v>
      </c>
      <c r="B556" s="10" t="s">
        <v>1960</v>
      </c>
      <c r="C556" s="74"/>
      <c r="D556" s="30" t="s">
        <v>1143</v>
      </c>
      <c r="E556" s="10" t="s">
        <v>169</v>
      </c>
      <c r="F556" s="30" t="s">
        <v>1146</v>
      </c>
      <c r="G556" s="31" t="s">
        <v>1147</v>
      </c>
      <c r="H556" s="21" t="s">
        <v>22</v>
      </c>
      <c r="I556" s="21" t="s">
        <v>1344</v>
      </c>
      <c r="J556" s="21" t="s">
        <v>1969</v>
      </c>
      <c r="K556" s="30">
        <v>61.8</v>
      </c>
      <c r="L556" s="30">
        <v>80.6</v>
      </c>
      <c r="M556" s="24">
        <f t="shared" si="150"/>
        <v>73.07999999999998</v>
      </c>
      <c r="N556" s="30"/>
      <c r="O556" s="30" t="s">
        <v>19</v>
      </c>
      <c r="P556" s="22">
        <f t="shared" si="151"/>
        <v>24.72</v>
      </c>
      <c r="Q556" s="26">
        <f t="shared" si="152"/>
        <v>48.36</v>
      </c>
      <c r="R556" s="27">
        <f t="shared" si="153"/>
        <v>73.08</v>
      </c>
      <c r="S556" s="27">
        <f t="shared" si="154"/>
        <v>0</v>
      </c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  <c r="IL556" s="36"/>
      <c r="IM556" s="36"/>
      <c r="IN556" s="36"/>
      <c r="IO556" s="36"/>
      <c r="IP556" s="36"/>
      <c r="IQ556" s="36"/>
      <c r="IR556" s="36"/>
      <c r="IS556" s="36"/>
      <c r="IT556" s="36"/>
      <c r="IU556" s="36"/>
      <c r="IV556" s="36"/>
    </row>
    <row r="557" spans="1:256" s="5" customFormat="1" ht="18" customHeight="1" hidden="1">
      <c r="A557" s="16">
        <v>555</v>
      </c>
      <c r="B557" s="10" t="s">
        <v>1960</v>
      </c>
      <c r="C557" s="74"/>
      <c r="D557" s="30" t="s">
        <v>1143</v>
      </c>
      <c r="E557" s="10" t="s">
        <v>169</v>
      </c>
      <c r="F557" s="30" t="s">
        <v>1148</v>
      </c>
      <c r="G557" s="31" t="s">
        <v>525</v>
      </c>
      <c r="H557" s="21" t="s">
        <v>22</v>
      </c>
      <c r="I557" s="21" t="s">
        <v>1338</v>
      </c>
      <c r="J557" s="21" t="s">
        <v>1970</v>
      </c>
      <c r="K557" s="30">
        <v>52.8</v>
      </c>
      <c r="L557" s="30">
        <v>79.4</v>
      </c>
      <c r="M557" s="24">
        <f t="shared" si="150"/>
        <v>68.76</v>
      </c>
      <c r="N557" s="30"/>
      <c r="O557" s="30" t="s">
        <v>19</v>
      </c>
      <c r="P557" s="22">
        <f t="shared" si="151"/>
        <v>21.12</v>
      </c>
      <c r="Q557" s="26">
        <f t="shared" si="152"/>
        <v>47.64</v>
      </c>
      <c r="R557" s="27">
        <f t="shared" si="153"/>
        <v>68.76</v>
      </c>
      <c r="S557" s="27">
        <f t="shared" si="154"/>
        <v>0</v>
      </c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  <c r="IT557" s="36"/>
      <c r="IU557" s="36"/>
      <c r="IV557" s="36"/>
    </row>
    <row r="558" spans="1:256" s="5" customFormat="1" ht="18" customHeight="1" hidden="1">
      <c r="A558" s="16">
        <v>556</v>
      </c>
      <c r="B558" s="10" t="s">
        <v>1971</v>
      </c>
      <c r="C558" s="74"/>
      <c r="D558" s="30" t="s">
        <v>1149</v>
      </c>
      <c r="E558" s="10" t="s">
        <v>169</v>
      </c>
      <c r="F558" s="30" t="s">
        <v>1150</v>
      </c>
      <c r="G558" s="31" t="s">
        <v>1151</v>
      </c>
      <c r="H558" s="21" t="s">
        <v>22</v>
      </c>
      <c r="I558" s="21" t="s">
        <v>1338</v>
      </c>
      <c r="J558" s="21" t="s">
        <v>1972</v>
      </c>
      <c r="K558" s="30">
        <v>60.8</v>
      </c>
      <c r="L558" s="30">
        <v>76.6</v>
      </c>
      <c r="M558" s="24">
        <f t="shared" si="150"/>
        <v>70.28</v>
      </c>
      <c r="N558" s="30"/>
      <c r="O558" s="30" t="s">
        <v>19</v>
      </c>
      <c r="P558" s="22">
        <f t="shared" si="151"/>
        <v>24.32</v>
      </c>
      <c r="Q558" s="26">
        <f t="shared" si="152"/>
        <v>45.96</v>
      </c>
      <c r="R558" s="27">
        <f t="shared" si="153"/>
        <v>70.28</v>
      </c>
      <c r="S558" s="27">
        <f t="shared" si="154"/>
        <v>0</v>
      </c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  <c r="IL558" s="36"/>
      <c r="IM558" s="36"/>
      <c r="IN558" s="36"/>
      <c r="IO558" s="36"/>
      <c r="IP558" s="36"/>
      <c r="IQ558" s="36"/>
      <c r="IR558" s="36"/>
      <c r="IS558" s="36"/>
      <c r="IT558" s="36"/>
      <c r="IU558" s="36"/>
      <c r="IV558" s="36"/>
    </row>
    <row r="559" spans="1:256" s="5" customFormat="1" ht="18" customHeight="1" hidden="1">
      <c r="A559" s="16">
        <v>557</v>
      </c>
      <c r="B559" s="10" t="s">
        <v>1971</v>
      </c>
      <c r="C559" s="74"/>
      <c r="D559" s="11" t="s">
        <v>1149</v>
      </c>
      <c r="E559" s="10" t="s">
        <v>169</v>
      </c>
      <c r="F559" s="11" t="s">
        <v>1152</v>
      </c>
      <c r="G559" s="11" t="s">
        <v>1153</v>
      </c>
      <c r="H559" s="32" t="s">
        <v>22</v>
      </c>
      <c r="I559" s="32" t="s">
        <v>1338</v>
      </c>
      <c r="J559" s="32" t="s">
        <v>1973</v>
      </c>
      <c r="K559" s="11">
        <v>38.4</v>
      </c>
      <c r="L559" s="11">
        <v>76.8</v>
      </c>
      <c r="M559" s="24">
        <f t="shared" si="150"/>
        <v>61.44</v>
      </c>
      <c r="N559" s="11"/>
      <c r="O559" s="30" t="s">
        <v>19</v>
      </c>
      <c r="P559" s="22">
        <f t="shared" si="151"/>
        <v>15.36</v>
      </c>
      <c r="Q559" s="26">
        <f t="shared" si="152"/>
        <v>46.08</v>
      </c>
      <c r="R559" s="27">
        <f t="shared" si="153"/>
        <v>61.44</v>
      </c>
      <c r="S559" s="27">
        <f t="shared" si="154"/>
        <v>0</v>
      </c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  <c r="IL559" s="36"/>
      <c r="IM559" s="36"/>
      <c r="IN559" s="36"/>
      <c r="IO559" s="36"/>
      <c r="IP559" s="36"/>
      <c r="IQ559" s="36"/>
      <c r="IR559" s="36"/>
      <c r="IS559" s="36"/>
      <c r="IT559" s="36"/>
      <c r="IU559" s="36"/>
      <c r="IV559" s="36"/>
    </row>
    <row r="560" spans="1:256" s="5" customFormat="1" ht="18" customHeight="1" hidden="1">
      <c r="A560" s="16">
        <v>558</v>
      </c>
      <c r="B560" s="10" t="s">
        <v>1919</v>
      </c>
      <c r="C560" s="74"/>
      <c r="D560" s="30" t="s">
        <v>1154</v>
      </c>
      <c r="E560" s="10" t="s">
        <v>169</v>
      </c>
      <c r="F560" s="30" t="s">
        <v>1155</v>
      </c>
      <c r="G560" s="31" t="s">
        <v>1156</v>
      </c>
      <c r="H560" s="21" t="s">
        <v>22</v>
      </c>
      <c r="I560" s="21" t="s">
        <v>1338</v>
      </c>
      <c r="J560" s="21" t="s">
        <v>1974</v>
      </c>
      <c r="K560" s="30">
        <v>70.4</v>
      </c>
      <c r="L560" s="30">
        <v>74</v>
      </c>
      <c r="M560" s="24">
        <f t="shared" si="150"/>
        <v>72.56</v>
      </c>
      <c r="N560" s="30"/>
      <c r="O560" s="30" t="s">
        <v>19</v>
      </c>
      <c r="P560" s="22">
        <f t="shared" si="151"/>
        <v>28.16</v>
      </c>
      <c r="Q560" s="26">
        <f t="shared" si="152"/>
        <v>44.4</v>
      </c>
      <c r="R560" s="27">
        <f t="shared" si="153"/>
        <v>72.56</v>
      </c>
      <c r="S560" s="27">
        <f t="shared" si="154"/>
        <v>0</v>
      </c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  <c r="IL560" s="36"/>
      <c r="IM560" s="36"/>
      <c r="IN560" s="36"/>
      <c r="IO560" s="36"/>
      <c r="IP560" s="36"/>
      <c r="IQ560" s="36"/>
      <c r="IR560" s="36"/>
      <c r="IS560" s="36"/>
      <c r="IT560" s="36"/>
      <c r="IU560" s="36"/>
      <c r="IV560" s="36"/>
    </row>
    <row r="561" spans="1:256" s="5" customFormat="1" ht="18" customHeight="1" hidden="1">
      <c r="A561" s="16">
        <v>559</v>
      </c>
      <c r="B561" s="10" t="s">
        <v>1919</v>
      </c>
      <c r="C561" s="74"/>
      <c r="D561" s="30" t="s">
        <v>1154</v>
      </c>
      <c r="E561" s="10" t="s">
        <v>169</v>
      </c>
      <c r="F561" s="30" t="s">
        <v>1161</v>
      </c>
      <c r="G561" s="31" t="s">
        <v>1162</v>
      </c>
      <c r="H561" s="21" t="s">
        <v>22</v>
      </c>
      <c r="I561" s="21" t="s">
        <v>1338</v>
      </c>
      <c r="J561" s="21" t="s">
        <v>1975</v>
      </c>
      <c r="K561" s="30">
        <v>69.6</v>
      </c>
      <c r="L561" s="30">
        <v>0</v>
      </c>
      <c r="M561" s="24">
        <f t="shared" si="150"/>
        <v>27.84</v>
      </c>
      <c r="N561" s="30"/>
      <c r="O561" s="30" t="s">
        <v>19</v>
      </c>
      <c r="P561" s="22">
        <f t="shared" si="151"/>
        <v>27.84</v>
      </c>
      <c r="Q561" s="26">
        <f t="shared" si="152"/>
        <v>0</v>
      </c>
      <c r="R561" s="27">
        <f t="shared" si="153"/>
        <v>27.84</v>
      </c>
      <c r="S561" s="27">
        <f t="shared" si="154"/>
        <v>0</v>
      </c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  <c r="IL561" s="36"/>
      <c r="IM561" s="36"/>
      <c r="IN561" s="36"/>
      <c r="IO561" s="36"/>
      <c r="IP561" s="36"/>
      <c r="IQ561" s="36"/>
      <c r="IR561" s="36"/>
      <c r="IS561" s="36"/>
      <c r="IT561" s="36"/>
      <c r="IU561" s="36"/>
      <c r="IV561" s="36"/>
    </row>
    <row r="562" spans="1:256" s="5" customFormat="1" ht="18" customHeight="1" hidden="1">
      <c r="A562" s="16">
        <v>560</v>
      </c>
      <c r="B562" s="10" t="s">
        <v>1919</v>
      </c>
      <c r="C562" s="74"/>
      <c r="D562" s="30" t="s">
        <v>1154</v>
      </c>
      <c r="E562" s="10" t="s">
        <v>169</v>
      </c>
      <c r="F562" s="30" t="s">
        <v>1163</v>
      </c>
      <c r="G562" s="31" t="s">
        <v>1164</v>
      </c>
      <c r="H562" s="21" t="s">
        <v>22</v>
      </c>
      <c r="I562" s="21" t="s">
        <v>1338</v>
      </c>
      <c r="J562" s="21" t="s">
        <v>1976</v>
      </c>
      <c r="K562" s="30">
        <v>57.6</v>
      </c>
      <c r="L562" s="30">
        <v>0</v>
      </c>
      <c r="M562" s="24">
        <f t="shared" si="150"/>
        <v>23.040000000000003</v>
      </c>
      <c r="N562" s="30"/>
      <c r="O562" s="30" t="s">
        <v>19</v>
      </c>
      <c r="P562" s="22">
        <f t="shared" si="151"/>
        <v>23.04</v>
      </c>
      <c r="Q562" s="26">
        <f t="shared" si="152"/>
        <v>0</v>
      </c>
      <c r="R562" s="27">
        <f t="shared" si="153"/>
        <v>23.04</v>
      </c>
      <c r="S562" s="27">
        <f t="shared" si="154"/>
        <v>0</v>
      </c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  <c r="IL562" s="36"/>
      <c r="IM562" s="36"/>
      <c r="IN562" s="36"/>
      <c r="IO562" s="36"/>
      <c r="IP562" s="36"/>
      <c r="IQ562" s="36"/>
      <c r="IR562" s="36"/>
      <c r="IS562" s="36"/>
      <c r="IT562" s="36"/>
      <c r="IU562" s="36"/>
      <c r="IV562" s="36"/>
    </row>
    <row r="563" spans="1:256" s="5" customFormat="1" ht="18" customHeight="1" hidden="1">
      <c r="A563" s="16">
        <v>561</v>
      </c>
      <c r="B563" s="10" t="s">
        <v>1919</v>
      </c>
      <c r="C563" s="74"/>
      <c r="D563" s="30" t="s">
        <v>1154</v>
      </c>
      <c r="E563" s="10" t="s">
        <v>169</v>
      </c>
      <c r="F563" s="30" t="s">
        <v>1165</v>
      </c>
      <c r="G563" s="31" t="s">
        <v>1166</v>
      </c>
      <c r="H563" s="21" t="s">
        <v>22</v>
      </c>
      <c r="I563" s="21" t="s">
        <v>1338</v>
      </c>
      <c r="J563" s="21" t="s">
        <v>1977</v>
      </c>
      <c r="K563" s="30">
        <v>56.8</v>
      </c>
      <c r="L563" s="30">
        <v>0</v>
      </c>
      <c r="M563" s="24">
        <f t="shared" si="150"/>
        <v>22.72</v>
      </c>
      <c r="N563" s="30"/>
      <c r="O563" s="30" t="s">
        <v>19</v>
      </c>
      <c r="P563" s="22">
        <f t="shared" si="151"/>
        <v>22.72</v>
      </c>
      <c r="Q563" s="26">
        <f t="shared" si="152"/>
        <v>0</v>
      </c>
      <c r="R563" s="27">
        <f t="shared" si="153"/>
        <v>22.72</v>
      </c>
      <c r="S563" s="27">
        <f t="shared" si="154"/>
        <v>0</v>
      </c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  <c r="IL563" s="36"/>
      <c r="IM563" s="36"/>
      <c r="IN563" s="36"/>
      <c r="IO563" s="36"/>
      <c r="IP563" s="36"/>
      <c r="IQ563" s="36"/>
      <c r="IR563" s="36"/>
      <c r="IS563" s="36"/>
      <c r="IT563" s="36"/>
      <c r="IU563" s="36"/>
      <c r="IV563" s="36"/>
    </row>
    <row r="564" spans="1:256" s="5" customFormat="1" ht="18" customHeight="1" hidden="1">
      <c r="A564" s="16">
        <v>562</v>
      </c>
      <c r="B564" s="10" t="s">
        <v>1919</v>
      </c>
      <c r="C564" s="74"/>
      <c r="D564" s="30" t="s">
        <v>1154</v>
      </c>
      <c r="E564" s="10" t="s">
        <v>169</v>
      </c>
      <c r="F564" s="30" t="s">
        <v>1157</v>
      </c>
      <c r="G564" s="31" t="s">
        <v>1158</v>
      </c>
      <c r="H564" s="21" t="s">
        <v>22</v>
      </c>
      <c r="I564" s="21" t="s">
        <v>1338</v>
      </c>
      <c r="J564" s="21" t="s">
        <v>1978</v>
      </c>
      <c r="K564" s="30">
        <v>55.2</v>
      </c>
      <c r="L564" s="30">
        <v>76.2</v>
      </c>
      <c r="M564" s="24">
        <f t="shared" si="150"/>
        <v>67.8</v>
      </c>
      <c r="N564" s="30"/>
      <c r="O564" s="30" t="s">
        <v>19</v>
      </c>
      <c r="P564" s="22">
        <f t="shared" si="151"/>
        <v>22.08</v>
      </c>
      <c r="Q564" s="26">
        <f t="shared" si="152"/>
        <v>45.72</v>
      </c>
      <c r="R564" s="27">
        <f t="shared" si="153"/>
        <v>67.8</v>
      </c>
      <c r="S564" s="27">
        <f t="shared" si="154"/>
        <v>0</v>
      </c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  <c r="IL564" s="36"/>
      <c r="IM564" s="36"/>
      <c r="IN564" s="36"/>
      <c r="IO564" s="36"/>
      <c r="IP564" s="36"/>
      <c r="IQ564" s="36"/>
      <c r="IR564" s="36"/>
      <c r="IS564" s="36"/>
      <c r="IT564" s="36"/>
      <c r="IU564" s="36"/>
      <c r="IV564" s="36"/>
    </row>
    <row r="565" spans="1:256" s="5" customFormat="1" ht="18" customHeight="1" hidden="1">
      <c r="A565" s="16">
        <v>563</v>
      </c>
      <c r="B565" s="10" t="s">
        <v>1919</v>
      </c>
      <c r="C565" s="75"/>
      <c r="D565" s="11" t="s">
        <v>1154</v>
      </c>
      <c r="E565" s="10" t="s">
        <v>169</v>
      </c>
      <c r="F565" s="11" t="s">
        <v>1159</v>
      </c>
      <c r="G565" s="11" t="s">
        <v>1160</v>
      </c>
      <c r="H565" s="32" t="s">
        <v>22</v>
      </c>
      <c r="I565" s="32" t="s">
        <v>1338</v>
      </c>
      <c r="J565" s="32" t="s">
        <v>1979</v>
      </c>
      <c r="K565" s="11">
        <v>53.6</v>
      </c>
      <c r="L565" s="11">
        <v>70</v>
      </c>
      <c r="M565" s="24">
        <f t="shared" si="150"/>
        <v>63.44</v>
      </c>
      <c r="N565" s="11"/>
      <c r="O565" s="30" t="s">
        <v>19</v>
      </c>
      <c r="P565" s="22">
        <f t="shared" si="151"/>
        <v>21.44</v>
      </c>
      <c r="Q565" s="26">
        <f t="shared" si="152"/>
        <v>42</v>
      </c>
      <c r="R565" s="27">
        <f t="shared" si="153"/>
        <v>63.44</v>
      </c>
      <c r="S565" s="27">
        <f t="shared" si="154"/>
        <v>0</v>
      </c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  <c r="IT565" s="36"/>
      <c r="IU565" s="36"/>
      <c r="IV565" s="36"/>
    </row>
    <row r="566" spans="1:256" s="5" customFormat="1" ht="19.5" customHeight="1" hidden="1">
      <c r="A566" s="16">
        <v>564</v>
      </c>
      <c r="B566" s="10" t="s">
        <v>1980</v>
      </c>
      <c r="C566" s="73" t="s">
        <v>1981</v>
      </c>
      <c r="D566" s="30" t="s">
        <v>1210</v>
      </c>
      <c r="E566" s="10" t="s">
        <v>169</v>
      </c>
      <c r="F566" s="30" t="s">
        <v>1214</v>
      </c>
      <c r="G566" s="31" t="s">
        <v>1215</v>
      </c>
      <c r="H566" s="21" t="s">
        <v>22</v>
      </c>
      <c r="I566" s="21" t="s">
        <v>1338</v>
      </c>
      <c r="J566" s="21" t="s">
        <v>1982</v>
      </c>
      <c r="K566" s="30">
        <v>68.8</v>
      </c>
      <c r="L566" s="16">
        <v>80.2</v>
      </c>
      <c r="M566" s="24">
        <f t="shared" si="150"/>
        <v>75.64</v>
      </c>
      <c r="N566" s="34">
        <v>3</v>
      </c>
      <c r="O566" s="30" t="s">
        <v>19</v>
      </c>
      <c r="P566" s="22">
        <f t="shared" si="151"/>
        <v>27.52</v>
      </c>
      <c r="Q566" s="26">
        <f t="shared" si="152"/>
        <v>48.12</v>
      </c>
      <c r="R566" s="27">
        <f t="shared" si="153"/>
        <v>75.64</v>
      </c>
      <c r="S566" s="27">
        <f t="shared" si="154"/>
        <v>0</v>
      </c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  <c r="IL566" s="36"/>
      <c r="IM566" s="36"/>
      <c r="IN566" s="36"/>
      <c r="IO566" s="36"/>
      <c r="IP566" s="36"/>
      <c r="IQ566" s="36"/>
      <c r="IR566" s="36"/>
      <c r="IS566" s="36"/>
      <c r="IT566" s="36"/>
      <c r="IU566" s="36"/>
      <c r="IV566" s="36"/>
    </row>
    <row r="567" spans="1:256" s="5" customFormat="1" ht="19.5" customHeight="1" hidden="1">
      <c r="A567" s="16">
        <v>565</v>
      </c>
      <c r="B567" s="10" t="s">
        <v>1980</v>
      </c>
      <c r="C567" s="74"/>
      <c r="D567" s="30" t="s">
        <v>1210</v>
      </c>
      <c r="E567" s="10" t="s">
        <v>169</v>
      </c>
      <c r="F567" s="30" t="s">
        <v>1226</v>
      </c>
      <c r="G567" s="31" t="s">
        <v>1227</v>
      </c>
      <c r="H567" s="21" t="s">
        <v>22</v>
      </c>
      <c r="I567" s="21" t="s">
        <v>1338</v>
      </c>
      <c r="J567" s="21" t="s">
        <v>1983</v>
      </c>
      <c r="K567" s="30">
        <v>67.2</v>
      </c>
      <c r="L567" s="16">
        <v>0</v>
      </c>
      <c r="M567" s="24">
        <f t="shared" si="150"/>
        <v>26.880000000000003</v>
      </c>
      <c r="N567" s="34">
        <v>9</v>
      </c>
      <c r="O567" s="30" t="s">
        <v>19</v>
      </c>
      <c r="P567" s="22">
        <f t="shared" si="151"/>
        <v>26.88</v>
      </c>
      <c r="Q567" s="26">
        <f t="shared" si="152"/>
        <v>0</v>
      </c>
      <c r="R567" s="27">
        <f t="shared" si="153"/>
        <v>26.88</v>
      </c>
      <c r="S567" s="27">
        <f t="shared" si="154"/>
        <v>0</v>
      </c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  <c r="IL567" s="36"/>
      <c r="IM567" s="36"/>
      <c r="IN567" s="36"/>
      <c r="IO567" s="36"/>
      <c r="IP567" s="36"/>
      <c r="IQ567" s="36"/>
      <c r="IR567" s="36"/>
      <c r="IS567" s="36"/>
      <c r="IT567" s="36"/>
      <c r="IU567" s="36"/>
      <c r="IV567" s="36"/>
    </row>
    <row r="568" spans="1:256" s="5" customFormat="1" ht="19.5" customHeight="1" hidden="1">
      <c r="A568" s="16">
        <v>566</v>
      </c>
      <c r="B568" s="10" t="s">
        <v>1980</v>
      </c>
      <c r="C568" s="74"/>
      <c r="D568" s="30" t="s">
        <v>1210</v>
      </c>
      <c r="E568" s="10" t="s">
        <v>169</v>
      </c>
      <c r="F568" s="30" t="s">
        <v>1211</v>
      </c>
      <c r="G568" s="31" t="s">
        <v>1212</v>
      </c>
      <c r="H568" s="21" t="s">
        <v>22</v>
      </c>
      <c r="I568" s="21" t="s">
        <v>1338</v>
      </c>
      <c r="J568" s="21" t="s">
        <v>1984</v>
      </c>
      <c r="K568" s="30">
        <v>67.2</v>
      </c>
      <c r="L568" s="16">
        <v>82.4</v>
      </c>
      <c r="M568" s="24">
        <f t="shared" si="150"/>
        <v>76.32000000000001</v>
      </c>
      <c r="N568" s="34">
        <v>1</v>
      </c>
      <c r="O568" s="30" t="s">
        <v>19</v>
      </c>
      <c r="P568" s="22">
        <f t="shared" si="151"/>
        <v>26.88</v>
      </c>
      <c r="Q568" s="26">
        <f t="shared" si="152"/>
        <v>49.44</v>
      </c>
      <c r="R568" s="27">
        <f t="shared" si="153"/>
        <v>76.32</v>
      </c>
      <c r="S568" s="27">
        <f t="shared" si="154"/>
        <v>0</v>
      </c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  <c r="IL568" s="36"/>
      <c r="IM568" s="36"/>
      <c r="IN568" s="36"/>
      <c r="IO568" s="36"/>
      <c r="IP568" s="36"/>
      <c r="IQ568" s="36"/>
      <c r="IR568" s="36"/>
      <c r="IS568" s="36"/>
      <c r="IT568" s="36"/>
      <c r="IU568" s="36"/>
      <c r="IV568" s="36"/>
    </row>
    <row r="569" spans="1:256" s="5" customFormat="1" ht="19.5" customHeight="1" hidden="1">
      <c r="A569" s="16">
        <v>567</v>
      </c>
      <c r="B569" s="10" t="s">
        <v>1980</v>
      </c>
      <c r="C569" s="74"/>
      <c r="D569" s="30" t="s">
        <v>1210</v>
      </c>
      <c r="E569" s="10" t="s">
        <v>169</v>
      </c>
      <c r="F569" s="30" t="s">
        <v>1218</v>
      </c>
      <c r="G569" s="31" t="s">
        <v>1219</v>
      </c>
      <c r="H569" s="21" t="s">
        <v>22</v>
      </c>
      <c r="I569" s="21" t="s">
        <v>1338</v>
      </c>
      <c r="J569" s="21" t="s">
        <v>1985</v>
      </c>
      <c r="K569" s="30">
        <v>63.2</v>
      </c>
      <c r="L569" s="16">
        <v>78.2</v>
      </c>
      <c r="M569" s="24">
        <f t="shared" si="150"/>
        <v>72.2</v>
      </c>
      <c r="N569" s="34">
        <v>5</v>
      </c>
      <c r="O569" s="30" t="s">
        <v>19</v>
      </c>
      <c r="P569" s="22">
        <f t="shared" si="151"/>
        <v>25.28</v>
      </c>
      <c r="Q569" s="26">
        <f t="shared" si="152"/>
        <v>46.92</v>
      </c>
      <c r="R569" s="27">
        <f t="shared" si="153"/>
        <v>72.2</v>
      </c>
      <c r="S569" s="27">
        <f t="shared" si="154"/>
        <v>0</v>
      </c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  <c r="IL569" s="36"/>
      <c r="IM569" s="36"/>
      <c r="IN569" s="36"/>
      <c r="IO569" s="36"/>
      <c r="IP569" s="36"/>
      <c r="IQ569" s="36"/>
      <c r="IR569" s="36"/>
      <c r="IS569" s="36"/>
      <c r="IT569" s="36"/>
      <c r="IU569" s="36"/>
      <c r="IV569" s="36"/>
    </row>
    <row r="570" spans="1:256" s="5" customFormat="1" ht="19.5" customHeight="1" hidden="1">
      <c r="A570" s="16">
        <v>568</v>
      </c>
      <c r="B570" s="10" t="s">
        <v>1980</v>
      </c>
      <c r="C570" s="74"/>
      <c r="D570" s="30" t="s">
        <v>1210</v>
      </c>
      <c r="E570" s="10" t="s">
        <v>169</v>
      </c>
      <c r="F570" s="30" t="s">
        <v>1220</v>
      </c>
      <c r="G570" s="31" t="s">
        <v>1221</v>
      </c>
      <c r="H570" s="21" t="s">
        <v>22</v>
      </c>
      <c r="I570" s="21" t="s">
        <v>1338</v>
      </c>
      <c r="J570" s="21" t="s">
        <v>1986</v>
      </c>
      <c r="K570" s="30">
        <v>63.2</v>
      </c>
      <c r="L570" s="16">
        <v>76.8</v>
      </c>
      <c r="M570" s="24">
        <f t="shared" si="150"/>
        <v>71.36</v>
      </c>
      <c r="N570" s="34">
        <v>6</v>
      </c>
      <c r="O570" s="30" t="s">
        <v>19</v>
      </c>
      <c r="P570" s="22">
        <f t="shared" si="151"/>
        <v>25.28</v>
      </c>
      <c r="Q570" s="26">
        <f t="shared" si="152"/>
        <v>46.08</v>
      </c>
      <c r="R570" s="27">
        <f t="shared" si="153"/>
        <v>71.36</v>
      </c>
      <c r="S570" s="27">
        <f t="shared" si="154"/>
        <v>0</v>
      </c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  <c r="IL570" s="36"/>
      <c r="IM570" s="36"/>
      <c r="IN570" s="36"/>
      <c r="IO570" s="36"/>
      <c r="IP570" s="36"/>
      <c r="IQ570" s="36"/>
      <c r="IR570" s="36"/>
      <c r="IS570" s="36"/>
      <c r="IT570" s="36"/>
      <c r="IU570" s="36"/>
      <c r="IV570" s="36"/>
    </row>
    <row r="571" spans="1:256" s="5" customFormat="1" ht="19.5" customHeight="1" hidden="1">
      <c r="A571" s="16">
        <v>569</v>
      </c>
      <c r="B571" s="10" t="s">
        <v>1980</v>
      </c>
      <c r="C571" s="74"/>
      <c r="D571" s="30" t="s">
        <v>1210</v>
      </c>
      <c r="E571" s="10" t="s">
        <v>169</v>
      </c>
      <c r="F571" s="30" t="s">
        <v>1222</v>
      </c>
      <c r="G571" s="31" t="s">
        <v>1223</v>
      </c>
      <c r="H571" s="21" t="s">
        <v>22</v>
      </c>
      <c r="I571" s="21" t="s">
        <v>1338</v>
      </c>
      <c r="J571" s="21" t="s">
        <v>1987</v>
      </c>
      <c r="K571" s="30">
        <v>63.2</v>
      </c>
      <c r="L571" s="16">
        <v>74.6</v>
      </c>
      <c r="M571" s="24">
        <f t="shared" si="150"/>
        <v>70.03999999999999</v>
      </c>
      <c r="N571" s="34">
        <v>7</v>
      </c>
      <c r="O571" s="30" t="s">
        <v>19</v>
      </c>
      <c r="P571" s="22">
        <f t="shared" si="151"/>
        <v>25.28</v>
      </c>
      <c r="Q571" s="26">
        <f t="shared" si="152"/>
        <v>44.76</v>
      </c>
      <c r="R571" s="27">
        <f t="shared" si="153"/>
        <v>70.03999999999999</v>
      </c>
      <c r="S571" s="27">
        <f t="shared" si="154"/>
        <v>0</v>
      </c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  <c r="IL571" s="36"/>
      <c r="IM571" s="36"/>
      <c r="IN571" s="36"/>
      <c r="IO571" s="36"/>
      <c r="IP571" s="36"/>
      <c r="IQ571" s="36"/>
      <c r="IR571" s="36"/>
      <c r="IS571" s="36"/>
      <c r="IT571" s="36"/>
      <c r="IU571" s="36"/>
      <c r="IV571" s="36"/>
    </row>
    <row r="572" spans="1:256" s="5" customFormat="1" ht="19.5" customHeight="1" hidden="1">
      <c r="A572" s="16">
        <v>570</v>
      </c>
      <c r="B572" s="10" t="s">
        <v>1980</v>
      </c>
      <c r="C572" s="74"/>
      <c r="D572" s="30" t="s">
        <v>1210</v>
      </c>
      <c r="E572" s="10" t="s">
        <v>169</v>
      </c>
      <c r="F572" s="30" t="s">
        <v>1228</v>
      </c>
      <c r="G572" s="31" t="s">
        <v>1229</v>
      </c>
      <c r="H572" s="21" t="s">
        <v>22</v>
      </c>
      <c r="I572" s="21" t="s">
        <v>1338</v>
      </c>
      <c r="J572" s="21" t="s">
        <v>1988</v>
      </c>
      <c r="K572" s="30">
        <v>63.2</v>
      </c>
      <c r="L572" s="16">
        <v>0</v>
      </c>
      <c r="M572" s="24">
        <f t="shared" si="150"/>
        <v>25.28</v>
      </c>
      <c r="N572" s="34">
        <v>10</v>
      </c>
      <c r="O572" s="30" t="s">
        <v>19</v>
      </c>
      <c r="P572" s="22">
        <f t="shared" si="151"/>
        <v>25.28</v>
      </c>
      <c r="Q572" s="26">
        <f t="shared" si="152"/>
        <v>0</v>
      </c>
      <c r="R572" s="27">
        <f t="shared" si="153"/>
        <v>25.28</v>
      </c>
      <c r="S572" s="27">
        <f t="shared" si="154"/>
        <v>0</v>
      </c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  <c r="IL572" s="36"/>
      <c r="IM572" s="36"/>
      <c r="IN572" s="36"/>
      <c r="IO572" s="36"/>
      <c r="IP572" s="36"/>
      <c r="IQ572" s="36"/>
      <c r="IR572" s="36"/>
      <c r="IS572" s="36"/>
      <c r="IT572" s="36"/>
      <c r="IU572" s="36"/>
      <c r="IV572" s="36"/>
    </row>
    <row r="573" spans="1:256" s="5" customFormat="1" ht="19.5" customHeight="1" hidden="1">
      <c r="A573" s="16">
        <v>571</v>
      </c>
      <c r="B573" s="10" t="s">
        <v>1980</v>
      </c>
      <c r="C573" s="74"/>
      <c r="D573" s="30" t="s">
        <v>1210</v>
      </c>
      <c r="E573" s="10" t="s">
        <v>169</v>
      </c>
      <c r="F573" s="30" t="s">
        <v>1224</v>
      </c>
      <c r="G573" s="31" t="s">
        <v>1225</v>
      </c>
      <c r="H573" s="21" t="s">
        <v>22</v>
      </c>
      <c r="I573" s="21" t="s">
        <v>1338</v>
      </c>
      <c r="J573" s="21" t="s">
        <v>1989</v>
      </c>
      <c r="K573" s="30">
        <v>63.2</v>
      </c>
      <c r="L573" s="16">
        <v>73.8</v>
      </c>
      <c r="M573" s="24">
        <f t="shared" si="150"/>
        <v>69.56</v>
      </c>
      <c r="N573" s="34">
        <v>8</v>
      </c>
      <c r="O573" s="30" t="s">
        <v>19</v>
      </c>
      <c r="P573" s="22">
        <f t="shared" si="151"/>
        <v>25.28</v>
      </c>
      <c r="Q573" s="26">
        <f t="shared" si="152"/>
        <v>44.28</v>
      </c>
      <c r="R573" s="27">
        <f t="shared" si="153"/>
        <v>69.56</v>
      </c>
      <c r="S573" s="27">
        <f t="shared" si="154"/>
        <v>0</v>
      </c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  <c r="IB573" s="36"/>
      <c r="IC573" s="36"/>
      <c r="ID573" s="36"/>
      <c r="IE573" s="36"/>
      <c r="IF573" s="36"/>
      <c r="IG573" s="36"/>
      <c r="IH573" s="36"/>
      <c r="II573" s="36"/>
      <c r="IJ573" s="36"/>
      <c r="IK573" s="36"/>
      <c r="IL573" s="36"/>
      <c r="IM573" s="36"/>
      <c r="IN573" s="36"/>
      <c r="IO573" s="36"/>
      <c r="IP573" s="36"/>
      <c r="IQ573" s="36"/>
      <c r="IR573" s="36"/>
      <c r="IS573" s="36"/>
      <c r="IT573" s="36"/>
      <c r="IU573" s="36"/>
      <c r="IV573" s="36"/>
    </row>
    <row r="574" spans="1:256" s="5" customFormat="1" ht="19.5" customHeight="1" hidden="1">
      <c r="A574" s="16">
        <v>572</v>
      </c>
      <c r="B574" s="10" t="s">
        <v>1980</v>
      </c>
      <c r="C574" s="74"/>
      <c r="D574" s="30" t="s">
        <v>1210</v>
      </c>
      <c r="E574" s="10" t="s">
        <v>169</v>
      </c>
      <c r="F574" s="30" t="s">
        <v>1216</v>
      </c>
      <c r="G574" s="31" t="s">
        <v>1217</v>
      </c>
      <c r="H574" s="21" t="s">
        <v>22</v>
      </c>
      <c r="I574" s="21" t="s">
        <v>1338</v>
      </c>
      <c r="J574" s="21" t="s">
        <v>1990</v>
      </c>
      <c r="K574" s="30">
        <v>61.6</v>
      </c>
      <c r="L574" s="16">
        <v>79.4</v>
      </c>
      <c r="M574" s="24">
        <f t="shared" si="150"/>
        <v>72.28</v>
      </c>
      <c r="N574" s="34">
        <v>4</v>
      </c>
      <c r="O574" s="30" t="s">
        <v>19</v>
      </c>
      <c r="P574" s="22">
        <f t="shared" si="151"/>
        <v>24.64</v>
      </c>
      <c r="Q574" s="26">
        <f t="shared" si="152"/>
        <v>47.64</v>
      </c>
      <c r="R574" s="27">
        <f t="shared" si="153"/>
        <v>72.28</v>
      </c>
      <c r="S574" s="27">
        <f t="shared" si="154"/>
        <v>0</v>
      </c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  <c r="IB574" s="36"/>
      <c r="IC574" s="36"/>
      <c r="ID574" s="36"/>
      <c r="IE574" s="36"/>
      <c r="IF574" s="36"/>
      <c r="IG574" s="36"/>
      <c r="IH574" s="36"/>
      <c r="II574" s="36"/>
      <c r="IJ574" s="36"/>
      <c r="IK574" s="36"/>
      <c r="IL574" s="36"/>
      <c r="IM574" s="36"/>
      <c r="IN574" s="36"/>
      <c r="IO574" s="36"/>
      <c r="IP574" s="36"/>
      <c r="IQ574" s="36"/>
      <c r="IR574" s="36"/>
      <c r="IS574" s="36"/>
      <c r="IT574" s="36"/>
      <c r="IU574" s="36"/>
      <c r="IV574" s="36"/>
    </row>
    <row r="575" spans="1:256" s="5" customFormat="1" ht="19.5" customHeight="1" hidden="1">
      <c r="A575" s="16">
        <v>573</v>
      </c>
      <c r="B575" s="10" t="s">
        <v>1980</v>
      </c>
      <c r="C575" s="74"/>
      <c r="D575" s="30" t="s">
        <v>1210</v>
      </c>
      <c r="E575" s="10" t="s">
        <v>169</v>
      </c>
      <c r="F575" s="30" t="s">
        <v>1230</v>
      </c>
      <c r="G575" s="31" t="s">
        <v>1231</v>
      </c>
      <c r="H575" s="21" t="s">
        <v>22</v>
      </c>
      <c r="I575" s="21" t="s">
        <v>1338</v>
      </c>
      <c r="J575" s="21" t="s">
        <v>1991</v>
      </c>
      <c r="K575" s="30">
        <v>61.6</v>
      </c>
      <c r="L575" s="16">
        <v>0</v>
      </c>
      <c r="M575" s="24">
        <f t="shared" si="150"/>
        <v>24.64</v>
      </c>
      <c r="N575" s="34">
        <v>11</v>
      </c>
      <c r="O575" s="30" t="s">
        <v>19</v>
      </c>
      <c r="P575" s="22">
        <f t="shared" si="151"/>
        <v>24.64</v>
      </c>
      <c r="Q575" s="26">
        <f t="shared" si="152"/>
        <v>0</v>
      </c>
      <c r="R575" s="27">
        <f t="shared" si="153"/>
        <v>24.64</v>
      </c>
      <c r="S575" s="27">
        <f t="shared" si="154"/>
        <v>0</v>
      </c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  <c r="IB575" s="36"/>
      <c r="IC575" s="36"/>
      <c r="ID575" s="36"/>
      <c r="IE575" s="36"/>
      <c r="IF575" s="36"/>
      <c r="IG575" s="36"/>
      <c r="IH575" s="36"/>
      <c r="II575" s="36"/>
      <c r="IJ575" s="36"/>
      <c r="IK575" s="36"/>
      <c r="IL575" s="36"/>
      <c r="IM575" s="36"/>
      <c r="IN575" s="36"/>
      <c r="IO575" s="36"/>
      <c r="IP575" s="36"/>
      <c r="IQ575" s="36"/>
      <c r="IR575" s="36"/>
      <c r="IS575" s="36"/>
      <c r="IT575" s="36"/>
      <c r="IU575" s="36"/>
      <c r="IV575" s="36"/>
    </row>
    <row r="576" spans="1:256" s="5" customFormat="1" ht="19.5" customHeight="1" hidden="1">
      <c r="A576" s="16">
        <v>574</v>
      </c>
      <c r="B576" s="10" t="s">
        <v>1980</v>
      </c>
      <c r="C576" s="74"/>
      <c r="D576" s="30" t="s">
        <v>1210</v>
      </c>
      <c r="E576" s="10" t="s">
        <v>169</v>
      </c>
      <c r="F576" s="30" t="s">
        <v>1213</v>
      </c>
      <c r="G576" s="31" t="s">
        <v>819</v>
      </c>
      <c r="H576" s="21" t="s">
        <v>22</v>
      </c>
      <c r="I576" s="21" t="s">
        <v>1338</v>
      </c>
      <c r="J576" s="21" t="s">
        <v>1992</v>
      </c>
      <c r="K576" s="30">
        <v>60.8</v>
      </c>
      <c r="L576" s="16">
        <v>85.8</v>
      </c>
      <c r="M576" s="24">
        <f t="shared" si="150"/>
        <v>75.8</v>
      </c>
      <c r="N576" s="34">
        <v>2</v>
      </c>
      <c r="O576" s="30" t="s">
        <v>19</v>
      </c>
      <c r="P576" s="22">
        <f t="shared" si="151"/>
        <v>24.32</v>
      </c>
      <c r="Q576" s="26">
        <f t="shared" si="152"/>
        <v>51.48</v>
      </c>
      <c r="R576" s="27">
        <f t="shared" si="153"/>
        <v>75.8</v>
      </c>
      <c r="S576" s="27">
        <f t="shared" si="154"/>
        <v>0</v>
      </c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  <c r="IB576" s="36"/>
      <c r="IC576" s="36"/>
      <c r="ID576" s="36"/>
      <c r="IE576" s="36"/>
      <c r="IF576" s="36"/>
      <c r="IG576" s="36"/>
      <c r="IH576" s="36"/>
      <c r="II576" s="36"/>
      <c r="IJ576" s="36"/>
      <c r="IK576" s="36"/>
      <c r="IL576" s="36"/>
      <c r="IM576" s="36"/>
      <c r="IN576" s="36"/>
      <c r="IO576" s="36"/>
      <c r="IP576" s="36"/>
      <c r="IQ576" s="36"/>
      <c r="IR576" s="36"/>
      <c r="IS576" s="36"/>
      <c r="IT576" s="36"/>
      <c r="IU576" s="36"/>
      <c r="IV576" s="36"/>
    </row>
    <row r="577" spans="1:256" s="5" customFormat="1" ht="19.5" customHeight="1" hidden="1">
      <c r="A577" s="16">
        <v>575</v>
      </c>
      <c r="B577" s="10" t="s">
        <v>1980</v>
      </c>
      <c r="C577" s="74"/>
      <c r="D577" s="30" t="s">
        <v>1210</v>
      </c>
      <c r="E577" s="10" t="s">
        <v>169</v>
      </c>
      <c r="F577" s="30" t="s">
        <v>1232</v>
      </c>
      <c r="G577" s="31" t="s">
        <v>1233</v>
      </c>
      <c r="H577" s="21" t="s">
        <v>22</v>
      </c>
      <c r="I577" s="21" t="s">
        <v>1338</v>
      </c>
      <c r="J577" s="21" t="s">
        <v>1993</v>
      </c>
      <c r="K577" s="30">
        <v>60.8</v>
      </c>
      <c r="L577" s="16">
        <v>0</v>
      </c>
      <c r="M577" s="24">
        <f t="shared" si="150"/>
        <v>24.32</v>
      </c>
      <c r="N577" s="34">
        <v>12</v>
      </c>
      <c r="O577" s="30" t="s">
        <v>19</v>
      </c>
      <c r="P577" s="22">
        <f t="shared" si="151"/>
        <v>24.32</v>
      </c>
      <c r="Q577" s="26">
        <f t="shared" si="152"/>
        <v>0</v>
      </c>
      <c r="R577" s="27">
        <f t="shared" si="153"/>
        <v>24.32</v>
      </c>
      <c r="S577" s="27">
        <f t="shared" si="154"/>
        <v>0</v>
      </c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  <c r="IL577" s="36"/>
      <c r="IM577" s="36"/>
      <c r="IN577" s="36"/>
      <c r="IO577" s="36"/>
      <c r="IP577" s="36"/>
      <c r="IQ577" s="36"/>
      <c r="IR577" s="36"/>
      <c r="IS577" s="36"/>
      <c r="IT577" s="36"/>
      <c r="IU577" s="36"/>
      <c r="IV577" s="36"/>
    </row>
    <row r="578" spans="1:256" s="5" customFormat="1" ht="19.5" customHeight="1" hidden="1">
      <c r="A578" s="16">
        <v>576</v>
      </c>
      <c r="B578" s="10" t="s">
        <v>1942</v>
      </c>
      <c r="C578" s="74"/>
      <c r="D578" s="30" t="s">
        <v>1284</v>
      </c>
      <c r="E578" s="10" t="s">
        <v>169</v>
      </c>
      <c r="F578" s="30" t="s">
        <v>1285</v>
      </c>
      <c r="G578" s="31" t="s">
        <v>1286</v>
      </c>
      <c r="H578" s="21" t="s">
        <v>22</v>
      </c>
      <c r="I578" s="21" t="s">
        <v>1338</v>
      </c>
      <c r="J578" s="21" t="s">
        <v>1994</v>
      </c>
      <c r="K578" s="30">
        <v>54.4</v>
      </c>
      <c r="L578" s="16">
        <v>77.8</v>
      </c>
      <c r="M578" s="24">
        <f t="shared" si="150"/>
        <v>68.44</v>
      </c>
      <c r="N578" s="30">
        <v>1</v>
      </c>
      <c r="O578" s="30" t="s">
        <v>19</v>
      </c>
      <c r="P578" s="22">
        <f t="shared" si="151"/>
        <v>21.76</v>
      </c>
      <c r="Q578" s="26">
        <f t="shared" si="152"/>
        <v>46.68</v>
      </c>
      <c r="R578" s="27">
        <f t="shared" si="153"/>
        <v>68.44</v>
      </c>
      <c r="S578" s="27">
        <f t="shared" si="154"/>
        <v>0</v>
      </c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  <c r="IL578" s="36"/>
      <c r="IM578" s="36"/>
      <c r="IN578" s="36"/>
      <c r="IO578" s="36"/>
      <c r="IP578" s="36"/>
      <c r="IQ578" s="36"/>
      <c r="IR578" s="36"/>
      <c r="IS578" s="36"/>
      <c r="IT578" s="36"/>
      <c r="IU578" s="36"/>
      <c r="IV578" s="36"/>
    </row>
    <row r="579" spans="1:256" s="5" customFormat="1" ht="19.5" customHeight="1" hidden="1">
      <c r="A579" s="16">
        <v>577</v>
      </c>
      <c r="B579" s="10" t="s">
        <v>1942</v>
      </c>
      <c r="C579" s="74"/>
      <c r="D579" s="30" t="s">
        <v>1284</v>
      </c>
      <c r="E579" s="10" t="s">
        <v>169</v>
      </c>
      <c r="F579" s="30" t="s">
        <v>1287</v>
      </c>
      <c r="G579" s="31" t="s">
        <v>1288</v>
      </c>
      <c r="H579" s="21" t="s">
        <v>22</v>
      </c>
      <c r="I579" s="21" t="s">
        <v>1995</v>
      </c>
      <c r="J579" s="21" t="s">
        <v>1996</v>
      </c>
      <c r="K579" s="30">
        <v>48</v>
      </c>
      <c r="L579" s="16">
        <v>80.8</v>
      </c>
      <c r="M579" s="24">
        <f t="shared" si="150"/>
        <v>67.68</v>
      </c>
      <c r="N579" s="30">
        <v>2</v>
      </c>
      <c r="O579" s="30" t="s">
        <v>19</v>
      </c>
      <c r="P579" s="22">
        <f t="shared" si="151"/>
        <v>19.2</v>
      </c>
      <c r="Q579" s="26">
        <f t="shared" si="152"/>
        <v>48.48</v>
      </c>
      <c r="R579" s="27">
        <f t="shared" si="153"/>
        <v>67.67999999999999</v>
      </c>
      <c r="S579" s="27">
        <f t="shared" si="154"/>
        <v>0</v>
      </c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  <c r="IL579" s="36"/>
      <c r="IM579" s="36"/>
      <c r="IN579" s="36"/>
      <c r="IO579" s="36"/>
      <c r="IP579" s="36"/>
      <c r="IQ579" s="36"/>
      <c r="IR579" s="36"/>
      <c r="IS579" s="36"/>
      <c r="IT579" s="36"/>
      <c r="IU579" s="36"/>
      <c r="IV579" s="36"/>
    </row>
    <row r="580" spans="1:256" s="5" customFormat="1" ht="19.5" customHeight="1" hidden="1">
      <c r="A580" s="16">
        <v>578</v>
      </c>
      <c r="B580" s="10" t="s">
        <v>1942</v>
      </c>
      <c r="C580" s="74"/>
      <c r="D580" s="30" t="s">
        <v>1284</v>
      </c>
      <c r="E580" s="10" t="s">
        <v>169</v>
      </c>
      <c r="F580" s="30" t="s">
        <v>1289</v>
      </c>
      <c r="G580" s="31" t="s">
        <v>1290</v>
      </c>
      <c r="H580" s="21" t="s">
        <v>22</v>
      </c>
      <c r="I580" s="21" t="s">
        <v>1338</v>
      </c>
      <c r="J580" s="21" t="s">
        <v>1997</v>
      </c>
      <c r="K580" s="30">
        <v>40.8</v>
      </c>
      <c r="L580" s="16">
        <v>0</v>
      </c>
      <c r="M580" s="24">
        <f t="shared" si="150"/>
        <v>16.32</v>
      </c>
      <c r="N580" s="30"/>
      <c r="O580" s="30" t="s">
        <v>19</v>
      </c>
      <c r="P580" s="22">
        <f t="shared" si="151"/>
        <v>16.32</v>
      </c>
      <c r="Q580" s="26">
        <f t="shared" si="152"/>
        <v>0</v>
      </c>
      <c r="R580" s="27">
        <f t="shared" si="153"/>
        <v>16.32</v>
      </c>
      <c r="S580" s="27">
        <f t="shared" si="154"/>
        <v>0</v>
      </c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  <c r="IL580" s="36"/>
      <c r="IM580" s="36"/>
      <c r="IN580" s="36"/>
      <c r="IO580" s="36"/>
      <c r="IP580" s="36"/>
      <c r="IQ580" s="36"/>
      <c r="IR580" s="36"/>
      <c r="IS580" s="36"/>
      <c r="IT580" s="36"/>
      <c r="IU580" s="36"/>
      <c r="IV580" s="36"/>
    </row>
    <row r="581" spans="1:256" s="5" customFormat="1" ht="19.5" customHeight="1" hidden="1">
      <c r="A581" s="16">
        <v>579</v>
      </c>
      <c r="B581" s="10" t="s">
        <v>1998</v>
      </c>
      <c r="C581" s="74"/>
      <c r="D581" s="30" t="s">
        <v>1291</v>
      </c>
      <c r="E581" s="10" t="s">
        <v>169</v>
      </c>
      <c r="F581" s="30" t="s">
        <v>1296</v>
      </c>
      <c r="G581" s="31" t="s">
        <v>1297</v>
      </c>
      <c r="H581" s="21" t="s">
        <v>22</v>
      </c>
      <c r="I581" s="21" t="s">
        <v>1338</v>
      </c>
      <c r="J581" s="21" t="s">
        <v>1999</v>
      </c>
      <c r="K581" s="30">
        <v>74.4</v>
      </c>
      <c r="L581" s="38">
        <v>58.8</v>
      </c>
      <c r="M581" s="24">
        <f t="shared" si="150"/>
        <v>65.03999999999999</v>
      </c>
      <c r="N581" s="34">
        <v>3</v>
      </c>
      <c r="O581" s="30" t="s">
        <v>19</v>
      </c>
      <c r="P581" s="22">
        <f t="shared" si="151"/>
        <v>29.76</v>
      </c>
      <c r="Q581" s="26">
        <f t="shared" si="152"/>
        <v>35.28</v>
      </c>
      <c r="R581" s="27">
        <f t="shared" si="153"/>
        <v>65.04</v>
      </c>
      <c r="S581" s="27">
        <f t="shared" si="154"/>
        <v>0</v>
      </c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  <c r="IL581" s="36"/>
      <c r="IM581" s="36"/>
      <c r="IN581" s="36"/>
      <c r="IO581" s="36"/>
      <c r="IP581" s="36"/>
      <c r="IQ581" s="36"/>
      <c r="IR581" s="36"/>
      <c r="IS581" s="36"/>
      <c r="IT581" s="36"/>
      <c r="IU581" s="36"/>
      <c r="IV581" s="36"/>
    </row>
    <row r="582" spans="1:256" s="5" customFormat="1" ht="19.5" customHeight="1" hidden="1">
      <c r="A582" s="16">
        <v>580</v>
      </c>
      <c r="B582" s="10" t="s">
        <v>1998</v>
      </c>
      <c r="C582" s="74"/>
      <c r="D582" s="30" t="s">
        <v>1291</v>
      </c>
      <c r="E582" s="10" t="s">
        <v>169</v>
      </c>
      <c r="F582" s="30" t="s">
        <v>1292</v>
      </c>
      <c r="G582" s="31" t="s">
        <v>1293</v>
      </c>
      <c r="H582" s="21" t="s">
        <v>22</v>
      </c>
      <c r="I582" s="21" t="s">
        <v>1338</v>
      </c>
      <c r="J582" s="21" t="s">
        <v>2000</v>
      </c>
      <c r="K582" s="30">
        <v>67.2</v>
      </c>
      <c r="L582" s="16">
        <v>82.8</v>
      </c>
      <c r="M582" s="24">
        <f t="shared" si="150"/>
        <v>76.56</v>
      </c>
      <c r="N582" s="34">
        <v>1</v>
      </c>
      <c r="O582" s="30" t="s">
        <v>19</v>
      </c>
      <c r="P582" s="22">
        <f t="shared" si="151"/>
        <v>26.88</v>
      </c>
      <c r="Q582" s="26">
        <f t="shared" si="152"/>
        <v>49.68</v>
      </c>
      <c r="R582" s="27">
        <f t="shared" si="153"/>
        <v>76.56</v>
      </c>
      <c r="S582" s="27">
        <f t="shared" si="154"/>
        <v>0</v>
      </c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  <c r="IL582" s="36"/>
      <c r="IM582" s="36"/>
      <c r="IN582" s="36"/>
      <c r="IO582" s="36"/>
      <c r="IP582" s="36"/>
      <c r="IQ582" s="36"/>
      <c r="IR582" s="36"/>
      <c r="IS582" s="36"/>
      <c r="IT582" s="36"/>
      <c r="IU582" s="36"/>
      <c r="IV582" s="36"/>
    </row>
    <row r="583" spans="1:256" s="5" customFormat="1" ht="19.5" customHeight="1" hidden="1">
      <c r="A583" s="16">
        <v>581</v>
      </c>
      <c r="B583" s="10" t="s">
        <v>1998</v>
      </c>
      <c r="C583" s="74"/>
      <c r="D583" s="30" t="s">
        <v>1291</v>
      </c>
      <c r="E583" s="10" t="s">
        <v>169</v>
      </c>
      <c r="F583" s="30" t="s">
        <v>1294</v>
      </c>
      <c r="G583" s="31" t="s">
        <v>1295</v>
      </c>
      <c r="H583" s="21" t="s">
        <v>22</v>
      </c>
      <c r="I583" s="21" t="s">
        <v>1338</v>
      </c>
      <c r="J583" s="21" t="s">
        <v>2001</v>
      </c>
      <c r="K583" s="30">
        <v>67.2</v>
      </c>
      <c r="L583" s="16">
        <v>81.6</v>
      </c>
      <c r="M583" s="24">
        <f t="shared" si="150"/>
        <v>75.84</v>
      </c>
      <c r="N583" s="34">
        <v>2</v>
      </c>
      <c r="O583" s="30" t="s">
        <v>19</v>
      </c>
      <c r="P583" s="22">
        <f t="shared" si="151"/>
        <v>26.88</v>
      </c>
      <c r="Q583" s="26">
        <f t="shared" si="152"/>
        <v>48.96</v>
      </c>
      <c r="R583" s="27">
        <f t="shared" si="153"/>
        <v>75.84</v>
      </c>
      <c r="S583" s="27">
        <f t="shared" si="154"/>
        <v>0</v>
      </c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  <c r="IL583" s="36"/>
      <c r="IM583" s="36"/>
      <c r="IN583" s="36"/>
      <c r="IO583" s="36"/>
      <c r="IP583" s="36"/>
      <c r="IQ583" s="36"/>
      <c r="IR583" s="36"/>
      <c r="IS583" s="36"/>
      <c r="IT583" s="36"/>
      <c r="IU583" s="36"/>
      <c r="IV583" s="36"/>
    </row>
    <row r="584" spans="1:256" s="5" customFormat="1" ht="19.5" customHeight="1" hidden="1">
      <c r="A584" s="16">
        <v>582</v>
      </c>
      <c r="B584" s="10" t="s">
        <v>1998</v>
      </c>
      <c r="C584" s="74"/>
      <c r="D584" s="30" t="s">
        <v>1291</v>
      </c>
      <c r="E584" s="10" t="s">
        <v>169</v>
      </c>
      <c r="F584" s="30" t="s">
        <v>1301</v>
      </c>
      <c r="G584" s="31" t="s">
        <v>1302</v>
      </c>
      <c r="H584" s="21" t="s">
        <v>22</v>
      </c>
      <c r="I584" s="21" t="s">
        <v>2002</v>
      </c>
      <c r="J584" s="21" t="s">
        <v>2003</v>
      </c>
      <c r="K584" s="30">
        <v>64</v>
      </c>
      <c r="L584" s="16">
        <v>0</v>
      </c>
      <c r="M584" s="24">
        <f t="shared" si="150"/>
        <v>25.6</v>
      </c>
      <c r="N584" s="34">
        <v>5</v>
      </c>
      <c r="O584" s="30" t="s">
        <v>19</v>
      </c>
      <c r="P584" s="22">
        <f t="shared" si="151"/>
        <v>25.6</v>
      </c>
      <c r="Q584" s="26">
        <f t="shared" si="152"/>
        <v>0</v>
      </c>
      <c r="R584" s="27">
        <f t="shared" si="153"/>
        <v>25.6</v>
      </c>
      <c r="S584" s="27">
        <f t="shared" si="154"/>
        <v>0</v>
      </c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  <c r="IL584" s="36"/>
      <c r="IM584" s="36"/>
      <c r="IN584" s="36"/>
      <c r="IO584" s="36"/>
      <c r="IP584" s="36"/>
      <c r="IQ584" s="36"/>
      <c r="IR584" s="36"/>
      <c r="IS584" s="36"/>
      <c r="IT584" s="36"/>
      <c r="IU584" s="36"/>
      <c r="IV584" s="36"/>
    </row>
    <row r="585" spans="1:256" s="5" customFormat="1" ht="19.5" customHeight="1" hidden="1">
      <c r="A585" s="16">
        <v>583</v>
      </c>
      <c r="B585" s="10" t="s">
        <v>1998</v>
      </c>
      <c r="C585" s="74"/>
      <c r="D585" s="30" t="s">
        <v>1291</v>
      </c>
      <c r="E585" s="10" t="s">
        <v>169</v>
      </c>
      <c r="F585" s="30" t="s">
        <v>1303</v>
      </c>
      <c r="G585" s="31" t="s">
        <v>1304</v>
      </c>
      <c r="H585" s="21" t="s">
        <v>22</v>
      </c>
      <c r="I585" s="21" t="s">
        <v>1338</v>
      </c>
      <c r="J585" s="21" t="s">
        <v>2004</v>
      </c>
      <c r="K585" s="30">
        <v>63.2</v>
      </c>
      <c r="L585" s="16">
        <v>0</v>
      </c>
      <c r="M585" s="24">
        <f t="shared" si="150"/>
        <v>25.28</v>
      </c>
      <c r="N585" s="34">
        <v>6</v>
      </c>
      <c r="O585" s="30" t="s">
        <v>19</v>
      </c>
      <c r="P585" s="22">
        <f t="shared" si="151"/>
        <v>25.28</v>
      </c>
      <c r="Q585" s="26">
        <f t="shared" si="152"/>
        <v>0</v>
      </c>
      <c r="R585" s="27">
        <f t="shared" si="153"/>
        <v>25.28</v>
      </c>
      <c r="S585" s="27">
        <f t="shared" si="154"/>
        <v>0</v>
      </c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  <c r="IL585" s="36"/>
      <c r="IM585" s="36"/>
      <c r="IN585" s="36"/>
      <c r="IO585" s="36"/>
      <c r="IP585" s="36"/>
      <c r="IQ585" s="36"/>
      <c r="IR585" s="36"/>
      <c r="IS585" s="36"/>
      <c r="IT585" s="36"/>
      <c r="IU585" s="36"/>
      <c r="IV585" s="36"/>
    </row>
    <row r="586" spans="1:256" s="5" customFormat="1" ht="19.5" customHeight="1" hidden="1">
      <c r="A586" s="16">
        <v>584</v>
      </c>
      <c r="B586" s="10" t="s">
        <v>1998</v>
      </c>
      <c r="C586" s="74"/>
      <c r="D586" s="30" t="s">
        <v>1291</v>
      </c>
      <c r="E586" s="10" t="s">
        <v>169</v>
      </c>
      <c r="F586" s="30" t="s">
        <v>1305</v>
      </c>
      <c r="G586" s="31" t="s">
        <v>1306</v>
      </c>
      <c r="H586" s="21" t="s">
        <v>22</v>
      </c>
      <c r="I586" s="21" t="s">
        <v>1338</v>
      </c>
      <c r="J586" s="21" t="s">
        <v>2005</v>
      </c>
      <c r="K586" s="30">
        <v>59.2</v>
      </c>
      <c r="L586" s="16">
        <v>0</v>
      </c>
      <c r="M586" s="24">
        <f t="shared" si="150"/>
        <v>23.680000000000003</v>
      </c>
      <c r="N586" s="34">
        <v>7</v>
      </c>
      <c r="O586" s="30" t="s">
        <v>19</v>
      </c>
      <c r="P586" s="22">
        <f t="shared" si="151"/>
        <v>23.68</v>
      </c>
      <c r="Q586" s="26">
        <f t="shared" si="152"/>
        <v>0</v>
      </c>
      <c r="R586" s="27">
        <f t="shared" si="153"/>
        <v>23.68</v>
      </c>
      <c r="S586" s="27">
        <f t="shared" si="154"/>
        <v>0</v>
      </c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  <c r="IL586" s="36"/>
      <c r="IM586" s="36"/>
      <c r="IN586" s="36"/>
      <c r="IO586" s="36"/>
      <c r="IP586" s="36"/>
      <c r="IQ586" s="36"/>
      <c r="IR586" s="36"/>
      <c r="IS586" s="36"/>
      <c r="IT586" s="36"/>
      <c r="IU586" s="36"/>
      <c r="IV586" s="36"/>
    </row>
    <row r="587" spans="1:256" s="5" customFormat="1" ht="19.5" customHeight="1" hidden="1">
      <c r="A587" s="16">
        <v>585</v>
      </c>
      <c r="B587" s="10" t="s">
        <v>1998</v>
      </c>
      <c r="C587" s="74"/>
      <c r="D587" s="30" t="s">
        <v>1291</v>
      </c>
      <c r="E587" s="10" t="s">
        <v>169</v>
      </c>
      <c r="F587" s="30" t="s">
        <v>1307</v>
      </c>
      <c r="G587" s="31" t="s">
        <v>491</v>
      </c>
      <c r="H587" s="21" t="s">
        <v>22</v>
      </c>
      <c r="I587" s="21" t="s">
        <v>1338</v>
      </c>
      <c r="J587" s="21" t="s">
        <v>2006</v>
      </c>
      <c r="K587" s="30">
        <v>59.2</v>
      </c>
      <c r="L587" s="16">
        <v>0</v>
      </c>
      <c r="M587" s="24">
        <f t="shared" si="150"/>
        <v>23.680000000000003</v>
      </c>
      <c r="N587" s="34">
        <v>8</v>
      </c>
      <c r="O587" s="30" t="s">
        <v>19</v>
      </c>
      <c r="P587" s="22">
        <f t="shared" si="151"/>
        <v>23.68</v>
      </c>
      <c r="Q587" s="26">
        <f t="shared" si="152"/>
        <v>0</v>
      </c>
      <c r="R587" s="27">
        <f t="shared" si="153"/>
        <v>23.68</v>
      </c>
      <c r="S587" s="27">
        <f t="shared" si="154"/>
        <v>0</v>
      </c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  <c r="IL587" s="36"/>
      <c r="IM587" s="36"/>
      <c r="IN587" s="36"/>
      <c r="IO587" s="36"/>
      <c r="IP587" s="36"/>
      <c r="IQ587" s="36"/>
      <c r="IR587" s="36"/>
      <c r="IS587" s="36"/>
      <c r="IT587" s="36"/>
      <c r="IU587" s="36"/>
      <c r="IV587" s="36"/>
    </row>
    <row r="588" spans="1:256" s="5" customFormat="1" ht="19.5" customHeight="1" hidden="1">
      <c r="A588" s="16">
        <v>586</v>
      </c>
      <c r="B588" s="10" t="s">
        <v>1998</v>
      </c>
      <c r="C588" s="74"/>
      <c r="D588" s="30" t="s">
        <v>1291</v>
      </c>
      <c r="E588" s="10" t="s">
        <v>169</v>
      </c>
      <c r="F588" s="30" t="s">
        <v>1299</v>
      </c>
      <c r="G588" s="31" t="s">
        <v>1300</v>
      </c>
      <c r="H588" s="21" t="s">
        <v>22</v>
      </c>
      <c r="I588" s="21" t="s">
        <v>1338</v>
      </c>
      <c r="J588" s="21" t="s">
        <v>2007</v>
      </c>
      <c r="K588" s="30">
        <v>59.2</v>
      </c>
      <c r="L588" s="16">
        <v>62.6</v>
      </c>
      <c r="M588" s="24">
        <f t="shared" si="150"/>
        <v>61.24000000000001</v>
      </c>
      <c r="N588" s="34">
        <v>4</v>
      </c>
      <c r="O588" s="30" t="s">
        <v>19</v>
      </c>
      <c r="P588" s="22">
        <f t="shared" si="151"/>
        <v>23.68</v>
      </c>
      <c r="Q588" s="26">
        <f t="shared" si="152"/>
        <v>37.56</v>
      </c>
      <c r="R588" s="27">
        <f t="shared" si="153"/>
        <v>61.24</v>
      </c>
      <c r="S588" s="27">
        <f t="shared" si="154"/>
        <v>0</v>
      </c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  <c r="IL588" s="36"/>
      <c r="IM588" s="36"/>
      <c r="IN588" s="36"/>
      <c r="IO588" s="36"/>
      <c r="IP588" s="36"/>
      <c r="IQ588" s="36"/>
      <c r="IR588" s="36"/>
      <c r="IS588" s="36"/>
      <c r="IT588" s="36"/>
      <c r="IU588" s="36"/>
      <c r="IV588" s="36"/>
    </row>
    <row r="589" spans="1:256" s="5" customFormat="1" ht="19.5" customHeight="1" hidden="1">
      <c r="A589" s="16">
        <v>587</v>
      </c>
      <c r="B589" s="10" t="s">
        <v>1998</v>
      </c>
      <c r="C589" s="75"/>
      <c r="D589" s="30" t="s">
        <v>1291</v>
      </c>
      <c r="E589" s="10" t="s">
        <v>169</v>
      </c>
      <c r="F589" s="30" t="s">
        <v>1308</v>
      </c>
      <c r="G589" s="31" t="s">
        <v>1309</v>
      </c>
      <c r="H589" s="21" t="s">
        <v>22</v>
      </c>
      <c r="I589" s="21" t="s">
        <v>1344</v>
      </c>
      <c r="J589" s="21" t="s">
        <v>2008</v>
      </c>
      <c r="K589" s="30">
        <v>57.8</v>
      </c>
      <c r="L589" s="16">
        <v>0</v>
      </c>
      <c r="M589" s="24">
        <f t="shared" si="150"/>
        <v>23.12</v>
      </c>
      <c r="N589" s="34">
        <v>9</v>
      </c>
      <c r="O589" s="30" t="s">
        <v>19</v>
      </c>
      <c r="P589" s="22">
        <f t="shared" si="151"/>
        <v>23.12</v>
      </c>
      <c r="Q589" s="26">
        <f t="shared" si="152"/>
        <v>0</v>
      </c>
      <c r="R589" s="27">
        <f t="shared" si="153"/>
        <v>23.12</v>
      </c>
      <c r="S589" s="27">
        <f t="shared" si="154"/>
        <v>0</v>
      </c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  <c r="IL589" s="36"/>
      <c r="IM589" s="36"/>
      <c r="IN589" s="36"/>
      <c r="IO589" s="36"/>
      <c r="IP589" s="36"/>
      <c r="IQ589" s="36"/>
      <c r="IR589" s="36"/>
      <c r="IS589" s="36"/>
      <c r="IT589" s="36"/>
      <c r="IU589" s="36"/>
      <c r="IV589" s="36"/>
    </row>
    <row r="590" spans="1:256" s="5" customFormat="1" ht="19.5" customHeight="1" hidden="1">
      <c r="A590" s="16">
        <v>588</v>
      </c>
      <c r="B590" s="10" t="s">
        <v>1596</v>
      </c>
      <c r="C590" s="76" t="s">
        <v>2009</v>
      </c>
      <c r="D590" s="10" t="s">
        <v>572</v>
      </c>
      <c r="E590" s="10" t="s">
        <v>169</v>
      </c>
      <c r="F590" s="10" t="s">
        <v>573</v>
      </c>
      <c r="G590" s="10" t="s">
        <v>574</v>
      </c>
      <c r="H590" s="18" t="s">
        <v>22</v>
      </c>
      <c r="I590" s="18" t="s">
        <v>1338</v>
      </c>
      <c r="J590" s="18" t="s">
        <v>2010</v>
      </c>
      <c r="K590" s="10">
        <v>31.2</v>
      </c>
      <c r="L590" s="16"/>
      <c r="M590" s="24">
        <f t="shared" si="150"/>
        <v>12.48</v>
      </c>
      <c r="N590" s="10"/>
      <c r="O590" s="10" t="s">
        <v>19</v>
      </c>
      <c r="P590" s="22">
        <f t="shared" si="151"/>
        <v>12.48</v>
      </c>
      <c r="Q590" s="26">
        <f t="shared" si="152"/>
        <v>0</v>
      </c>
      <c r="R590" s="27">
        <f t="shared" si="153"/>
        <v>12.48</v>
      </c>
      <c r="S590" s="27">
        <f t="shared" si="154"/>
        <v>0</v>
      </c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  <c r="IB590" s="36"/>
      <c r="IC590" s="36"/>
      <c r="ID590" s="36"/>
      <c r="IE590" s="36"/>
      <c r="IF590" s="36"/>
      <c r="IG590" s="36"/>
      <c r="IH590" s="36"/>
      <c r="II590" s="36"/>
      <c r="IJ590" s="36"/>
      <c r="IK590" s="36"/>
      <c r="IL590" s="36"/>
      <c r="IM590" s="36"/>
      <c r="IN590" s="36"/>
      <c r="IO590" s="36"/>
      <c r="IP590" s="36"/>
      <c r="IQ590" s="36"/>
      <c r="IR590" s="36"/>
      <c r="IS590" s="36"/>
      <c r="IT590" s="36"/>
      <c r="IU590" s="36"/>
      <c r="IV590" s="36"/>
    </row>
    <row r="591" spans="1:256" s="5" customFormat="1" ht="18" customHeight="1" hidden="1">
      <c r="A591" s="16">
        <v>589</v>
      </c>
      <c r="B591" s="10" t="s">
        <v>1942</v>
      </c>
      <c r="C591" s="76"/>
      <c r="D591" s="30" t="s">
        <v>1234</v>
      </c>
      <c r="E591" s="10" t="s">
        <v>169</v>
      </c>
      <c r="F591" s="30" t="s">
        <v>1237</v>
      </c>
      <c r="G591" s="31" t="s">
        <v>1238</v>
      </c>
      <c r="H591" s="21" t="s">
        <v>22</v>
      </c>
      <c r="I591" s="21" t="s">
        <v>1371</v>
      </c>
      <c r="J591" s="21" t="s">
        <v>2011</v>
      </c>
      <c r="K591" s="30">
        <v>73.6</v>
      </c>
      <c r="L591" s="16">
        <v>75.8</v>
      </c>
      <c r="M591" s="24">
        <f t="shared" si="150"/>
        <v>74.91999999999999</v>
      </c>
      <c r="N591" s="34">
        <v>2</v>
      </c>
      <c r="O591" s="30" t="s">
        <v>19</v>
      </c>
      <c r="P591" s="22">
        <f t="shared" si="151"/>
        <v>29.44</v>
      </c>
      <c r="Q591" s="26">
        <f t="shared" si="152"/>
        <v>45.48</v>
      </c>
      <c r="R591" s="27">
        <f t="shared" si="153"/>
        <v>74.92</v>
      </c>
      <c r="S591" s="27">
        <f t="shared" si="154"/>
        <v>0</v>
      </c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  <c r="GC591" s="36"/>
      <c r="GD591" s="36"/>
      <c r="GE591" s="36"/>
      <c r="GF591" s="36"/>
      <c r="GG591" s="36"/>
      <c r="GH591" s="36"/>
      <c r="GI591" s="36"/>
      <c r="GJ591" s="36"/>
      <c r="GK591" s="36"/>
      <c r="GL591" s="36"/>
      <c r="GM591" s="36"/>
      <c r="GN591" s="36"/>
      <c r="GO591" s="36"/>
      <c r="GP591" s="36"/>
      <c r="GQ591" s="36"/>
      <c r="GR591" s="36"/>
      <c r="GS591" s="36"/>
      <c r="GT591" s="36"/>
      <c r="GU591" s="36"/>
      <c r="GV591" s="36"/>
      <c r="GW591" s="36"/>
      <c r="GX591" s="36"/>
      <c r="GY591" s="36"/>
      <c r="GZ591" s="36"/>
      <c r="HA591" s="36"/>
      <c r="HB591" s="36"/>
      <c r="HC591" s="36"/>
      <c r="HD591" s="36"/>
      <c r="HE591" s="36"/>
      <c r="HF591" s="36"/>
      <c r="HG591" s="36"/>
      <c r="HH591" s="36"/>
      <c r="HI591" s="36"/>
      <c r="HJ591" s="36"/>
      <c r="HK591" s="36"/>
      <c r="HL591" s="36"/>
      <c r="HM591" s="36"/>
      <c r="HN591" s="36"/>
      <c r="HO591" s="36"/>
      <c r="HP591" s="36"/>
      <c r="HQ591" s="36"/>
      <c r="HR591" s="36"/>
      <c r="HS591" s="36"/>
      <c r="HT591" s="36"/>
      <c r="HU591" s="36"/>
      <c r="HV591" s="36"/>
      <c r="HW591" s="36"/>
      <c r="HX591" s="36"/>
      <c r="HY591" s="36"/>
      <c r="HZ591" s="36"/>
      <c r="IA591" s="36"/>
      <c r="IB591" s="36"/>
      <c r="IC591" s="36"/>
      <c r="ID591" s="36"/>
      <c r="IE591" s="36"/>
      <c r="IF591" s="36"/>
      <c r="IG591" s="36"/>
      <c r="IH591" s="36"/>
      <c r="II591" s="36"/>
      <c r="IJ591" s="36"/>
      <c r="IK591" s="36"/>
      <c r="IL591" s="36"/>
      <c r="IM591" s="36"/>
      <c r="IN591" s="36"/>
      <c r="IO591" s="36"/>
      <c r="IP591" s="36"/>
      <c r="IQ591" s="36"/>
      <c r="IR591" s="36"/>
      <c r="IS591" s="36"/>
      <c r="IT591" s="36"/>
      <c r="IU591" s="36"/>
      <c r="IV591" s="36"/>
    </row>
    <row r="592" spans="1:256" s="5" customFormat="1" ht="18" customHeight="1" hidden="1">
      <c r="A592" s="16">
        <v>590</v>
      </c>
      <c r="B592" s="10" t="s">
        <v>1942</v>
      </c>
      <c r="C592" s="76"/>
      <c r="D592" s="30" t="s">
        <v>1234</v>
      </c>
      <c r="E592" s="10" t="s">
        <v>169</v>
      </c>
      <c r="F592" s="30" t="s">
        <v>1255</v>
      </c>
      <c r="G592" s="31" t="s">
        <v>1256</v>
      </c>
      <c r="H592" s="21" t="s">
        <v>22</v>
      </c>
      <c r="I592" s="21" t="s">
        <v>1371</v>
      </c>
      <c r="J592" s="21" t="s">
        <v>2012</v>
      </c>
      <c r="K592" s="30">
        <v>66.4</v>
      </c>
      <c r="L592" s="16">
        <v>0</v>
      </c>
      <c r="M592" s="24">
        <f t="shared" si="150"/>
        <v>26.560000000000002</v>
      </c>
      <c r="N592" s="34">
        <v>11</v>
      </c>
      <c r="O592" s="30" t="s">
        <v>19</v>
      </c>
      <c r="P592" s="22">
        <f t="shared" si="151"/>
        <v>26.56</v>
      </c>
      <c r="Q592" s="26">
        <f t="shared" si="152"/>
        <v>0</v>
      </c>
      <c r="R592" s="27">
        <f t="shared" si="153"/>
        <v>26.56</v>
      </c>
      <c r="S592" s="27">
        <f t="shared" si="154"/>
        <v>0</v>
      </c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  <c r="GC592" s="36"/>
      <c r="GD592" s="36"/>
      <c r="GE592" s="36"/>
      <c r="GF592" s="36"/>
      <c r="GG592" s="36"/>
      <c r="GH592" s="36"/>
      <c r="GI592" s="36"/>
      <c r="GJ592" s="36"/>
      <c r="GK592" s="36"/>
      <c r="GL592" s="36"/>
      <c r="GM592" s="36"/>
      <c r="GN592" s="36"/>
      <c r="GO592" s="36"/>
      <c r="GP592" s="36"/>
      <c r="GQ592" s="36"/>
      <c r="GR592" s="36"/>
      <c r="GS592" s="36"/>
      <c r="GT592" s="36"/>
      <c r="GU592" s="36"/>
      <c r="GV592" s="36"/>
      <c r="GW592" s="36"/>
      <c r="GX592" s="36"/>
      <c r="GY592" s="36"/>
      <c r="GZ592" s="36"/>
      <c r="HA592" s="36"/>
      <c r="HB592" s="36"/>
      <c r="HC592" s="36"/>
      <c r="HD592" s="36"/>
      <c r="HE592" s="36"/>
      <c r="HF592" s="36"/>
      <c r="HG592" s="36"/>
      <c r="HH592" s="36"/>
      <c r="HI592" s="36"/>
      <c r="HJ592" s="36"/>
      <c r="HK592" s="36"/>
      <c r="HL592" s="36"/>
      <c r="HM592" s="36"/>
      <c r="HN592" s="36"/>
      <c r="HO592" s="36"/>
      <c r="HP592" s="36"/>
      <c r="HQ592" s="36"/>
      <c r="HR592" s="36"/>
      <c r="HS592" s="36"/>
      <c r="HT592" s="36"/>
      <c r="HU592" s="36"/>
      <c r="HV592" s="36"/>
      <c r="HW592" s="36"/>
      <c r="HX592" s="36"/>
      <c r="HY592" s="36"/>
      <c r="HZ592" s="36"/>
      <c r="IA592" s="36"/>
      <c r="IB592" s="36"/>
      <c r="IC592" s="36"/>
      <c r="ID592" s="36"/>
      <c r="IE592" s="36"/>
      <c r="IF592" s="36"/>
      <c r="IG592" s="36"/>
      <c r="IH592" s="36"/>
      <c r="II592" s="36"/>
      <c r="IJ592" s="36"/>
      <c r="IK592" s="36"/>
      <c r="IL592" s="36"/>
      <c r="IM592" s="36"/>
      <c r="IN592" s="36"/>
      <c r="IO592" s="36"/>
      <c r="IP592" s="36"/>
      <c r="IQ592" s="36"/>
      <c r="IR592" s="36"/>
      <c r="IS592" s="36"/>
      <c r="IT592" s="36"/>
      <c r="IU592" s="36"/>
      <c r="IV592" s="36"/>
    </row>
    <row r="593" spans="1:256" s="5" customFormat="1" ht="18" customHeight="1" hidden="1">
      <c r="A593" s="16">
        <v>591</v>
      </c>
      <c r="B593" s="10" t="s">
        <v>1942</v>
      </c>
      <c r="C593" s="76"/>
      <c r="D593" s="30" t="s">
        <v>1234</v>
      </c>
      <c r="E593" s="10" t="s">
        <v>169</v>
      </c>
      <c r="F593" s="30" t="s">
        <v>1257</v>
      </c>
      <c r="G593" s="31" t="s">
        <v>1258</v>
      </c>
      <c r="H593" s="21" t="s">
        <v>22</v>
      </c>
      <c r="I593" s="21" t="s">
        <v>1338</v>
      </c>
      <c r="J593" s="21" t="s">
        <v>2013</v>
      </c>
      <c r="K593" s="30">
        <v>66.4</v>
      </c>
      <c r="L593" s="16">
        <v>0</v>
      </c>
      <c r="M593" s="24">
        <f t="shared" si="150"/>
        <v>26.560000000000002</v>
      </c>
      <c r="N593" s="34">
        <v>12</v>
      </c>
      <c r="O593" s="30" t="s">
        <v>19</v>
      </c>
      <c r="P593" s="22">
        <f t="shared" si="151"/>
        <v>26.56</v>
      </c>
      <c r="Q593" s="26">
        <f t="shared" si="152"/>
        <v>0</v>
      </c>
      <c r="R593" s="27">
        <f t="shared" si="153"/>
        <v>26.56</v>
      </c>
      <c r="S593" s="27">
        <f t="shared" si="154"/>
        <v>0</v>
      </c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  <c r="GC593" s="36"/>
      <c r="GD593" s="36"/>
      <c r="GE593" s="36"/>
      <c r="GF593" s="36"/>
      <c r="GG593" s="36"/>
      <c r="GH593" s="36"/>
      <c r="GI593" s="36"/>
      <c r="GJ593" s="36"/>
      <c r="GK593" s="36"/>
      <c r="GL593" s="36"/>
      <c r="GM593" s="36"/>
      <c r="GN593" s="36"/>
      <c r="GO593" s="36"/>
      <c r="GP593" s="36"/>
      <c r="GQ593" s="36"/>
      <c r="GR593" s="36"/>
      <c r="GS593" s="36"/>
      <c r="GT593" s="36"/>
      <c r="GU593" s="36"/>
      <c r="GV593" s="36"/>
      <c r="GW593" s="36"/>
      <c r="GX593" s="36"/>
      <c r="GY593" s="36"/>
      <c r="GZ593" s="36"/>
      <c r="HA593" s="36"/>
      <c r="HB593" s="36"/>
      <c r="HC593" s="36"/>
      <c r="HD593" s="36"/>
      <c r="HE593" s="36"/>
      <c r="HF593" s="36"/>
      <c r="HG593" s="36"/>
      <c r="HH593" s="36"/>
      <c r="HI593" s="36"/>
      <c r="HJ593" s="36"/>
      <c r="HK593" s="36"/>
      <c r="HL593" s="36"/>
      <c r="HM593" s="36"/>
      <c r="HN593" s="36"/>
      <c r="HO593" s="36"/>
      <c r="HP593" s="36"/>
      <c r="HQ593" s="36"/>
      <c r="HR593" s="36"/>
      <c r="HS593" s="36"/>
      <c r="HT593" s="36"/>
      <c r="HU593" s="36"/>
      <c r="HV593" s="36"/>
      <c r="HW593" s="36"/>
      <c r="HX593" s="36"/>
      <c r="HY593" s="36"/>
      <c r="HZ593" s="36"/>
      <c r="IA593" s="36"/>
      <c r="IB593" s="36"/>
      <c r="IC593" s="36"/>
      <c r="ID593" s="36"/>
      <c r="IE593" s="36"/>
      <c r="IF593" s="36"/>
      <c r="IG593" s="36"/>
      <c r="IH593" s="36"/>
      <c r="II593" s="36"/>
      <c r="IJ593" s="36"/>
      <c r="IK593" s="36"/>
      <c r="IL593" s="36"/>
      <c r="IM593" s="36"/>
      <c r="IN593" s="36"/>
      <c r="IO593" s="36"/>
      <c r="IP593" s="36"/>
      <c r="IQ593" s="36"/>
      <c r="IR593" s="36"/>
      <c r="IS593" s="36"/>
      <c r="IT593" s="36"/>
      <c r="IU593" s="36"/>
      <c r="IV593" s="36"/>
    </row>
    <row r="594" spans="1:256" s="5" customFormat="1" ht="18" customHeight="1" hidden="1">
      <c r="A594" s="16">
        <v>592</v>
      </c>
      <c r="B594" s="10" t="s">
        <v>1942</v>
      </c>
      <c r="C594" s="76"/>
      <c r="D594" s="30" t="s">
        <v>1234</v>
      </c>
      <c r="E594" s="10" t="s">
        <v>169</v>
      </c>
      <c r="F594" s="30" t="s">
        <v>1235</v>
      </c>
      <c r="G594" s="31" t="s">
        <v>1236</v>
      </c>
      <c r="H594" s="21" t="s">
        <v>22</v>
      </c>
      <c r="I594" s="21" t="s">
        <v>1475</v>
      </c>
      <c r="J594" s="21" t="s">
        <v>2014</v>
      </c>
      <c r="K594" s="30">
        <v>65</v>
      </c>
      <c r="L594" s="16">
        <v>84.8</v>
      </c>
      <c r="M594" s="24">
        <f t="shared" si="150"/>
        <v>76.88</v>
      </c>
      <c r="N594" s="34">
        <v>1</v>
      </c>
      <c r="O594" s="30" t="s">
        <v>19</v>
      </c>
      <c r="P594" s="22">
        <f t="shared" si="151"/>
        <v>26</v>
      </c>
      <c r="Q594" s="26">
        <f t="shared" si="152"/>
        <v>50.88</v>
      </c>
      <c r="R594" s="27">
        <f t="shared" si="153"/>
        <v>76.88</v>
      </c>
      <c r="S594" s="27">
        <f t="shared" si="154"/>
        <v>0</v>
      </c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  <c r="GC594" s="36"/>
      <c r="GD594" s="36"/>
      <c r="GE594" s="36"/>
      <c r="GF594" s="36"/>
      <c r="GG594" s="36"/>
      <c r="GH594" s="36"/>
      <c r="GI594" s="36"/>
      <c r="GJ594" s="36"/>
      <c r="GK594" s="36"/>
      <c r="GL594" s="36"/>
      <c r="GM594" s="36"/>
      <c r="GN594" s="36"/>
      <c r="GO594" s="36"/>
      <c r="GP594" s="36"/>
      <c r="GQ594" s="36"/>
      <c r="GR594" s="36"/>
      <c r="GS594" s="36"/>
      <c r="GT594" s="36"/>
      <c r="GU594" s="36"/>
      <c r="GV594" s="36"/>
      <c r="GW594" s="36"/>
      <c r="GX594" s="36"/>
      <c r="GY594" s="36"/>
      <c r="GZ594" s="36"/>
      <c r="HA594" s="36"/>
      <c r="HB594" s="36"/>
      <c r="HC594" s="36"/>
      <c r="HD594" s="36"/>
      <c r="HE594" s="36"/>
      <c r="HF594" s="36"/>
      <c r="HG594" s="36"/>
      <c r="HH594" s="36"/>
      <c r="HI594" s="36"/>
      <c r="HJ594" s="36"/>
      <c r="HK594" s="36"/>
      <c r="HL594" s="36"/>
      <c r="HM594" s="36"/>
      <c r="HN594" s="36"/>
      <c r="HO594" s="36"/>
      <c r="HP594" s="36"/>
      <c r="HQ594" s="36"/>
      <c r="HR594" s="36"/>
      <c r="HS594" s="36"/>
      <c r="HT594" s="36"/>
      <c r="HU594" s="36"/>
      <c r="HV594" s="36"/>
      <c r="HW594" s="36"/>
      <c r="HX594" s="36"/>
      <c r="HY594" s="36"/>
      <c r="HZ594" s="36"/>
      <c r="IA594" s="36"/>
      <c r="IB594" s="36"/>
      <c r="IC594" s="36"/>
      <c r="ID594" s="36"/>
      <c r="IE594" s="36"/>
      <c r="IF594" s="36"/>
      <c r="IG594" s="36"/>
      <c r="IH594" s="36"/>
      <c r="II594" s="36"/>
      <c r="IJ594" s="36"/>
      <c r="IK594" s="36"/>
      <c r="IL594" s="36"/>
      <c r="IM594" s="36"/>
      <c r="IN594" s="36"/>
      <c r="IO594" s="36"/>
      <c r="IP594" s="36"/>
      <c r="IQ594" s="36"/>
      <c r="IR594" s="36"/>
      <c r="IS594" s="36"/>
      <c r="IT594" s="36"/>
      <c r="IU594" s="36"/>
      <c r="IV594" s="36"/>
    </row>
    <row r="595" spans="1:256" s="5" customFormat="1" ht="18" customHeight="1" hidden="1">
      <c r="A595" s="16">
        <v>593</v>
      </c>
      <c r="B595" s="10" t="s">
        <v>1942</v>
      </c>
      <c r="C595" s="76"/>
      <c r="D595" s="30" t="s">
        <v>1234</v>
      </c>
      <c r="E595" s="10" t="s">
        <v>169</v>
      </c>
      <c r="F595" s="30" t="s">
        <v>1259</v>
      </c>
      <c r="G595" s="31" t="s">
        <v>1260</v>
      </c>
      <c r="H595" s="21" t="s">
        <v>22</v>
      </c>
      <c r="I595" s="21" t="s">
        <v>1338</v>
      </c>
      <c r="J595" s="21" t="s">
        <v>2015</v>
      </c>
      <c r="K595" s="30">
        <v>64</v>
      </c>
      <c r="L595" s="16">
        <v>0</v>
      </c>
      <c r="M595" s="24">
        <f t="shared" si="150"/>
        <v>25.6</v>
      </c>
      <c r="N595" s="34">
        <v>13</v>
      </c>
      <c r="O595" s="30" t="s">
        <v>19</v>
      </c>
      <c r="P595" s="22">
        <f t="shared" si="151"/>
        <v>25.6</v>
      </c>
      <c r="Q595" s="26">
        <f t="shared" si="152"/>
        <v>0</v>
      </c>
      <c r="R595" s="27">
        <f t="shared" si="153"/>
        <v>25.6</v>
      </c>
      <c r="S595" s="27">
        <f t="shared" si="154"/>
        <v>0</v>
      </c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  <c r="GC595" s="36"/>
      <c r="GD595" s="36"/>
      <c r="GE595" s="36"/>
      <c r="GF595" s="36"/>
      <c r="GG595" s="36"/>
      <c r="GH595" s="36"/>
      <c r="GI595" s="36"/>
      <c r="GJ595" s="36"/>
      <c r="GK595" s="36"/>
      <c r="GL595" s="36"/>
      <c r="GM595" s="36"/>
      <c r="GN595" s="36"/>
      <c r="GO595" s="36"/>
      <c r="GP595" s="36"/>
      <c r="GQ595" s="36"/>
      <c r="GR595" s="36"/>
      <c r="GS595" s="36"/>
      <c r="GT595" s="36"/>
      <c r="GU595" s="36"/>
      <c r="GV595" s="36"/>
      <c r="GW595" s="36"/>
      <c r="GX595" s="36"/>
      <c r="GY595" s="36"/>
      <c r="GZ595" s="36"/>
      <c r="HA595" s="36"/>
      <c r="HB595" s="36"/>
      <c r="HC595" s="36"/>
      <c r="HD595" s="36"/>
      <c r="HE595" s="36"/>
      <c r="HF595" s="36"/>
      <c r="HG595" s="36"/>
      <c r="HH595" s="36"/>
      <c r="HI595" s="36"/>
      <c r="HJ595" s="36"/>
      <c r="HK595" s="36"/>
      <c r="HL595" s="36"/>
      <c r="HM595" s="36"/>
      <c r="HN595" s="36"/>
      <c r="HO595" s="36"/>
      <c r="HP595" s="36"/>
      <c r="HQ595" s="36"/>
      <c r="HR595" s="36"/>
      <c r="HS595" s="36"/>
      <c r="HT595" s="36"/>
      <c r="HU595" s="36"/>
      <c r="HV595" s="36"/>
      <c r="HW595" s="36"/>
      <c r="HX595" s="36"/>
      <c r="HY595" s="36"/>
      <c r="HZ595" s="36"/>
      <c r="IA595" s="36"/>
      <c r="IB595" s="36"/>
      <c r="IC595" s="36"/>
      <c r="ID595" s="36"/>
      <c r="IE595" s="36"/>
      <c r="IF595" s="36"/>
      <c r="IG595" s="36"/>
      <c r="IH595" s="36"/>
      <c r="II595" s="36"/>
      <c r="IJ595" s="36"/>
      <c r="IK595" s="36"/>
      <c r="IL595" s="36"/>
      <c r="IM595" s="36"/>
      <c r="IN595" s="36"/>
      <c r="IO595" s="36"/>
      <c r="IP595" s="36"/>
      <c r="IQ595" s="36"/>
      <c r="IR595" s="36"/>
      <c r="IS595" s="36"/>
      <c r="IT595" s="36"/>
      <c r="IU595" s="36"/>
      <c r="IV595" s="36"/>
    </row>
    <row r="596" spans="1:256" s="5" customFormat="1" ht="18" customHeight="1" hidden="1">
      <c r="A596" s="16">
        <v>594</v>
      </c>
      <c r="B596" s="10" t="s">
        <v>1942</v>
      </c>
      <c r="C596" s="76"/>
      <c r="D596" s="30" t="s">
        <v>1234</v>
      </c>
      <c r="E596" s="10" t="s">
        <v>169</v>
      </c>
      <c r="F596" s="30" t="s">
        <v>1251</v>
      </c>
      <c r="G596" s="31" t="s">
        <v>1252</v>
      </c>
      <c r="H596" s="21" t="s">
        <v>22</v>
      </c>
      <c r="I596" s="21" t="s">
        <v>1338</v>
      </c>
      <c r="J596" s="21" t="s">
        <v>2016</v>
      </c>
      <c r="K596" s="30">
        <v>63.2</v>
      </c>
      <c r="L596" s="16">
        <v>75</v>
      </c>
      <c r="M596" s="24">
        <f t="shared" si="150"/>
        <v>70.28</v>
      </c>
      <c r="N596" s="34">
        <v>9</v>
      </c>
      <c r="O596" s="30" t="s">
        <v>19</v>
      </c>
      <c r="P596" s="22">
        <f t="shared" si="151"/>
        <v>25.28</v>
      </c>
      <c r="Q596" s="26">
        <f t="shared" si="152"/>
        <v>45</v>
      </c>
      <c r="R596" s="27">
        <f t="shared" si="153"/>
        <v>70.28</v>
      </c>
      <c r="S596" s="27">
        <f t="shared" si="154"/>
        <v>0</v>
      </c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  <c r="GC596" s="36"/>
      <c r="GD596" s="36"/>
      <c r="GE596" s="36"/>
      <c r="GF596" s="36"/>
      <c r="GG596" s="36"/>
      <c r="GH596" s="36"/>
      <c r="GI596" s="36"/>
      <c r="GJ596" s="36"/>
      <c r="GK596" s="36"/>
      <c r="GL596" s="36"/>
      <c r="GM596" s="36"/>
      <c r="GN596" s="36"/>
      <c r="GO596" s="36"/>
      <c r="GP596" s="36"/>
      <c r="GQ596" s="36"/>
      <c r="GR596" s="36"/>
      <c r="GS596" s="36"/>
      <c r="GT596" s="36"/>
      <c r="GU596" s="36"/>
      <c r="GV596" s="36"/>
      <c r="GW596" s="36"/>
      <c r="GX596" s="36"/>
      <c r="GY596" s="36"/>
      <c r="GZ596" s="36"/>
      <c r="HA596" s="36"/>
      <c r="HB596" s="36"/>
      <c r="HC596" s="36"/>
      <c r="HD596" s="36"/>
      <c r="HE596" s="36"/>
      <c r="HF596" s="36"/>
      <c r="HG596" s="36"/>
      <c r="HH596" s="36"/>
      <c r="HI596" s="36"/>
      <c r="HJ596" s="36"/>
      <c r="HK596" s="36"/>
      <c r="HL596" s="36"/>
      <c r="HM596" s="36"/>
      <c r="HN596" s="36"/>
      <c r="HO596" s="36"/>
      <c r="HP596" s="36"/>
      <c r="HQ596" s="36"/>
      <c r="HR596" s="36"/>
      <c r="HS596" s="36"/>
      <c r="HT596" s="36"/>
      <c r="HU596" s="36"/>
      <c r="HV596" s="36"/>
      <c r="HW596" s="36"/>
      <c r="HX596" s="36"/>
      <c r="HY596" s="36"/>
      <c r="HZ596" s="36"/>
      <c r="IA596" s="36"/>
      <c r="IB596" s="36"/>
      <c r="IC596" s="36"/>
      <c r="ID596" s="36"/>
      <c r="IE596" s="36"/>
      <c r="IF596" s="36"/>
      <c r="IG596" s="36"/>
      <c r="IH596" s="36"/>
      <c r="II596" s="36"/>
      <c r="IJ596" s="36"/>
      <c r="IK596" s="36"/>
      <c r="IL596" s="36"/>
      <c r="IM596" s="36"/>
      <c r="IN596" s="36"/>
      <c r="IO596" s="36"/>
      <c r="IP596" s="36"/>
      <c r="IQ596" s="36"/>
      <c r="IR596" s="36"/>
      <c r="IS596" s="36"/>
      <c r="IT596" s="36"/>
      <c r="IU596" s="36"/>
      <c r="IV596" s="36"/>
    </row>
    <row r="597" spans="1:256" s="5" customFormat="1" ht="18" customHeight="1" hidden="1">
      <c r="A597" s="16">
        <v>595</v>
      </c>
      <c r="B597" s="10" t="s">
        <v>1942</v>
      </c>
      <c r="C597" s="76"/>
      <c r="D597" s="30" t="s">
        <v>1234</v>
      </c>
      <c r="E597" s="10" t="s">
        <v>169</v>
      </c>
      <c r="F597" s="30" t="s">
        <v>1249</v>
      </c>
      <c r="G597" s="31" t="s">
        <v>1250</v>
      </c>
      <c r="H597" s="21" t="s">
        <v>22</v>
      </c>
      <c r="I597" s="21" t="s">
        <v>1338</v>
      </c>
      <c r="J597" s="21" t="s">
        <v>2017</v>
      </c>
      <c r="K597" s="30">
        <v>63.2</v>
      </c>
      <c r="L597" s="16">
        <v>76</v>
      </c>
      <c r="M597" s="24">
        <f t="shared" si="150"/>
        <v>70.88</v>
      </c>
      <c r="N597" s="34">
        <v>8</v>
      </c>
      <c r="O597" s="30" t="s">
        <v>19</v>
      </c>
      <c r="P597" s="22">
        <f t="shared" si="151"/>
        <v>25.28</v>
      </c>
      <c r="Q597" s="26">
        <f t="shared" si="152"/>
        <v>45.6</v>
      </c>
      <c r="R597" s="27">
        <f t="shared" si="153"/>
        <v>70.88</v>
      </c>
      <c r="S597" s="27">
        <f t="shared" si="154"/>
        <v>0</v>
      </c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  <c r="GC597" s="36"/>
      <c r="GD597" s="36"/>
      <c r="GE597" s="36"/>
      <c r="GF597" s="36"/>
      <c r="GG597" s="36"/>
      <c r="GH597" s="36"/>
      <c r="GI597" s="36"/>
      <c r="GJ597" s="36"/>
      <c r="GK597" s="36"/>
      <c r="GL597" s="36"/>
      <c r="GM597" s="36"/>
      <c r="GN597" s="36"/>
      <c r="GO597" s="36"/>
      <c r="GP597" s="36"/>
      <c r="GQ597" s="36"/>
      <c r="GR597" s="36"/>
      <c r="GS597" s="36"/>
      <c r="GT597" s="36"/>
      <c r="GU597" s="36"/>
      <c r="GV597" s="36"/>
      <c r="GW597" s="36"/>
      <c r="GX597" s="36"/>
      <c r="GY597" s="36"/>
      <c r="GZ597" s="36"/>
      <c r="HA597" s="36"/>
      <c r="HB597" s="36"/>
      <c r="HC597" s="36"/>
      <c r="HD597" s="36"/>
      <c r="HE597" s="36"/>
      <c r="HF597" s="36"/>
      <c r="HG597" s="36"/>
      <c r="HH597" s="36"/>
      <c r="HI597" s="36"/>
      <c r="HJ597" s="36"/>
      <c r="HK597" s="36"/>
      <c r="HL597" s="36"/>
      <c r="HM597" s="36"/>
      <c r="HN597" s="36"/>
      <c r="HO597" s="36"/>
      <c r="HP597" s="36"/>
      <c r="HQ597" s="36"/>
      <c r="HR597" s="36"/>
      <c r="HS597" s="36"/>
      <c r="HT597" s="36"/>
      <c r="HU597" s="36"/>
      <c r="HV597" s="36"/>
      <c r="HW597" s="36"/>
      <c r="HX597" s="36"/>
      <c r="HY597" s="36"/>
      <c r="HZ597" s="36"/>
      <c r="IA597" s="36"/>
      <c r="IB597" s="36"/>
      <c r="IC597" s="36"/>
      <c r="ID597" s="36"/>
      <c r="IE597" s="36"/>
      <c r="IF597" s="36"/>
      <c r="IG597" s="36"/>
      <c r="IH597" s="36"/>
      <c r="II597" s="36"/>
      <c r="IJ597" s="36"/>
      <c r="IK597" s="36"/>
      <c r="IL597" s="36"/>
      <c r="IM597" s="36"/>
      <c r="IN597" s="36"/>
      <c r="IO597" s="36"/>
      <c r="IP597" s="36"/>
      <c r="IQ597" s="36"/>
      <c r="IR597" s="36"/>
      <c r="IS597" s="36"/>
      <c r="IT597" s="36"/>
      <c r="IU597" s="36"/>
      <c r="IV597" s="36"/>
    </row>
    <row r="598" spans="1:256" s="5" customFormat="1" ht="18" customHeight="1" hidden="1">
      <c r="A598" s="16">
        <v>596</v>
      </c>
      <c r="B598" s="10" t="s">
        <v>1942</v>
      </c>
      <c r="C598" s="76"/>
      <c r="D598" s="30" t="s">
        <v>1234</v>
      </c>
      <c r="E598" s="10" t="s">
        <v>169</v>
      </c>
      <c r="F598" s="30" t="s">
        <v>1253</v>
      </c>
      <c r="G598" s="31" t="s">
        <v>1254</v>
      </c>
      <c r="H598" s="21" t="s">
        <v>22</v>
      </c>
      <c r="I598" s="21" t="s">
        <v>1475</v>
      </c>
      <c r="J598" s="21" t="s">
        <v>2018</v>
      </c>
      <c r="K598" s="30">
        <v>62.6</v>
      </c>
      <c r="L598" s="16">
        <v>73.8</v>
      </c>
      <c r="M598" s="24">
        <f t="shared" si="150"/>
        <v>69.32</v>
      </c>
      <c r="N598" s="34">
        <v>10</v>
      </c>
      <c r="O598" s="30" t="s">
        <v>19</v>
      </c>
      <c r="P598" s="22">
        <f t="shared" si="151"/>
        <v>25.04</v>
      </c>
      <c r="Q598" s="26">
        <f t="shared" si="152"/>
        <v>44.28</v>
      </c>
      <c r="R598" s="27">
        <f t="shared" si="153"/>
        <v>69.32</v>
      </c>
      <c r="S598" s="27">
        <f t="shared" si="154"/>
        <v>0</v>
      </c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  <c r="GC598" s="36"/>
      <c r="GD598" s="36"/>
      <c r="GE598" s="36"/>
      <c r="GF598" s="36"/>
      <c r="GG598" s="36"/>
      <c r="GH598" s="36"/>
      <c r="GI598" s="36"/>
      <c r="GJ598" s="36"/>
      <c r="GK598" s="36"/>
      <c r="GL598" s="36"/>
      <c r="GM598" s="36"/>
      <c r="GN598" s="36"/>
      <c r="GO598" s="36"/>
      <c r="GP598" s="36"/>
      <c r="GQ598" s="36"/>
      <c r="GR598" s="36"/>
      <c r="GS598" s="36"/>
      <c r="GT598" s="36"/>
      <c r="GU598" s="36"/>
      <c r="GV598" s="36"/>
      <c r="GW598" s="36"/>
      <c r="GX598" s="36"/>
      <c r="GY598" s="36"/>
      <c r="GZ598" s="36"/>
      <c r="HA598" s="36"/>
      <c r="HB598" s="36"/>
      <c r="HC598" s="36"/>
      <c r="HD598" s="36"/>
      <c r="HE598" s="36"/>
      <c r="HF598" s="36"/>
      <c r="HG598" s="36"/>
      <c r="HH598" s="36"/>
      <c r="HI598" s="36"/>
      <c r="HJ598" s="36"/>
      <c r="HK598" s="36"/>
      <c r="HL598" s="36"/>
      <c r="HM598" s="36"/>
      <c r="HN598" s="36"/>
      <c r="HO598" s="36"/>
      <c r="HP598" s="36"/>
      <c r="HQ598" s="36"/>
      <c r="HR598" s="36"/>
      <c r="HS598" s="36"/>
      <c r="HT598" s="36"/>
      <c r="HU598" s="36"/>
      <c r="HV598" s="36"/>
      <c r="HW598" s="36"/>
      <c r="HX598" s="36"/>
      <c r="HY598" s="36"/>
      <c r="HZ598" s="36"/>
      <c r="IA598" s="36"/>
      <c r="IB598" s="36"/>
      <c r="IC598" s="36"/>
      <c r="ID598" s="36"/>
      <c r="IE598" s="36"/>
      <c r="IF598" s="36"/>
      <c r="IG598" s="36"/>
      <c r="IH598" s="36"/>
      <c r="II598" s="36"/>
      <c r="IJ598" s="36"/>
      <c r="IK598" s="36"/>
      <c r="IL598" s="36"/>
      <c r="IM598" s="36"/>
      <c r="IN598" s="36"/>
      <c r="IO598" s="36"/>
      <c r="IP598" s="36"/>
      <c r="IQ598" s="36"/>
      <c r="IR598" s="36"/>
      <c r="IS598" s="36"/>
      <c r="IT598" s="36"/>
      <c r="IU598" s="36"/>
      <c r="IV598" s="36"/>
    </row>
    <row r="599" spans="1:256" s="5" customFormat="1" ht="18" customHeight="1" hidden="1">
      <c r="A599" s="16">
        <v>597</v>
      </c>
      <c r="B599" s="10" t="s">
        <v>1942</v>
      </c>
      <c r="C599" s="76"/>
      <c r="D599" s="30" t="s">
        <v>1234</v>
      </c>
      <c r="E599" s="10" t="s">
        <v>169</v>
      </c>
      <c r="F599" s="30" t="s">
        <v>1261</v>
      </c>
      <c r="G599" s="31" t="s">
        <v>1262</v>
      </c>
      <c r="H599" s="21" t="s">
        <v>22</v>
      </c>
      <c r="I599" s="21" t="s">
        <v>1338</v>
      </c>
      <c r="J599" s="21" t="s">
        <v>2019</v>
      </c>
      <c r="K599" s="30">
        <v>60.8</v>
      </c>
      <c r="L599" s="16">
        <v>0</v>
      </c>
      <c r="M599" s="24">
        <f t="shared" si="150"/>
        <v>24.32</v>
      </c>
      <c r="N599" s="34">
        <v>14</v>
      </c>
      <c r="O599" s="30" t="s">
        <v>19</v>
      </c>
      <c r="P599" s="22">
        <f t="shared" si="151"/>
        <v>24.32</v>
      </c>
      <c r="Q599" s="26">
        <f t="shared" si="152"/>
        <v>0</v>
      </c>
      <c r="R599" s="27">
        <f t="shared" si="153"/>
        <v>24.32</v>
      </c>
      <c r="S599" s="27">
        <f t="shared" si="154"/>
        <v>0</v>
      </c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  <c r="GC599" s="36"/>
      <c r="GD599" s="36"/>
      <c r="GE599" s="36"/>
      <c r="GF599" s="36"/>
      <c r="GG599" s="36"/>
      <c r="GH599" s="36"/>
      <c r="GI599" s="36"/>
      <c r="GJ599" s="36"/>
      <c r="GK599" s="36"/>
      <c r="GL599" s="36"/>
      <c r="GM599" s="36"/>
      <c r="GN599" s="36"/>
      <c r="GO599" s="36"/>
      <c r="GP599" s="36"/>
      <c r="GQ599" s="36"/>
      <c r="GR599" s="36"/>
      <c r="GS599" s="36"/>
      <c r="GT599" s="36"/>
      <c r="GU599" s="36"/>
      <c r="GV599" s="36"/>
      <c r="GW599" s="36"/>
      <c r="GX599" s="36"/>
      <c r="GY599" s="36"/>
      <c r="GZ599" s="36"/>
      <c r="HA599" s="36"/>
      <c r="HB599" s="36"/>
      <c r="HC599" s="36"/>
      <c r="HD599" s="36"/>
      <c r="HE599" s="36"/>
      <c r="HF599" s="36"/>
      <c r="HG599" s="36"/>
      <c r="HH599" s="36"/>
      <c r="HI599" s="36"/>
      <c r="HJ599" s="36"/>
      <c r="HK599" s="36"/>
      <c r="HL599" s="36"/>
      <c r="HM599" s="36"/>
      <c r="HN599" s="36"/>
      <c r="HO599" s="36"/>
      <c r="HP599" s="36"/>
      <c r="HQ599" s="36"/>
      <c r="HR599" s="36"/>
      <c r="HS599" s="36"/>
      <c r="HT599" s="36"/>
      <c r="HU599" s="36"/>
      <c r="HV599" s="36"/>
      <c r="HW599" s="36"/>
      <c r="HX599" s="36"/>
      <c r="HY599" s="36"/>
      <c r="HZ599" s="36"/>
      <c r="IA599" s="36"/>
      <c r="IB599" s="36"/>
      <c r="IC599" s="36"/>
      <c r="ID599" s="36"/>
      <c r="IE599" s="36"/>
      <c r="IF599" s="36"/>
      <c r="IG599" s="36"/>
      <c r="IH599" s="36"/>
      <c r="II599" s="36"/>
      <c r="IJ599" s="36"/>
      <c r="IK599" s="36"/>
      <c r="IL599" s="36"/>
      <c r="IM599" s="36"/>
      <c r="IN599" s="36"/>
      <c r="IO599" s="36"/>
      <c r="IP599" s="36"/>
      <c r="IQ599" s="36"/>
      <c r="IR599" s="36"/>
      <c r="IS599" s="36"/>
      <c r="IT599" s="36"/>
      <c r="IU599" s="36"/>
      <c r="IV599" s="36"/>
    </row>
    <row r="600" spans="1:256" s="5" customFormat="1" ht="18" customHeight="1" hidden="1">
      <c r="A600" s="16">
        <v>598</v>
      </c>
      <c r="B600" s="10" t="s">
        <v>1942</v>
      </c>
      <c r="C600" s="76"/>
      <c r="D600" s="30" t="s">
        <v>1234</v>
      </c>
      <c r="E600" s="10" t="s">
        <v>169</v>
      </c>
      <c r="F600" s="30" t="s">
        <v>1263</v>
      </c>
      <c r="G600" s="31" t="s">
        <v>1264</v>
      </c>
      <c r="H600" s="21" t="s">
        <v>22</v>
      </c>
      <c r="I600" s="21" t="s">
        <v>1338</v>
      </c>
      <c r="J600" s="21" t="s">
        <v>2020</v>
      </c>
      <c r="K600" s="30">
        <v>60.8</v>
      </c>
      <c r="L600" s="16">
        <v>0</v>
      </c>
      <c r="M600" s="24">
        <f t="shared" si="150"/>
        <v>24.32</v>
      </c>
      <c r="N600" s="34">
        <v>15</v>
      </c>
      <c r="O600" s="30" t="s">
        <v>19</v>
      </c>
      <c r="P600" s="22">
        <f t="shared" si="151"/>
        <v>24.32</v>
      </c>
      <c r="Q600" s="26">
        <f t="shared" si="152"/>
        <v>0</v>
      </c>
      <c r="R600" s="27">
        <f t="shared" si="153"/>
        <v>24.32</v>
      </c>
      <c r="S600" s="27">
        <f t="shared" si="154"/>
        <v>0</v>
      </c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  <c r="GC600" s="36"/>
      <c r="GD600" s="36"/>
      <c r="GE600" s="36"/>
      <c r="GF600" s="36"/>
      <c r="GG600" s="36"/>
      <c r="GH600" s="36"/>
      <c r="GI600" s="36"/>
      <c r="GJ600" s="36"/>
      <c r="GK600" s="36"/>
      <c r="GL600" s="36"/>
      <c r="GM600" s="36"/>
      <c r="GN600" s="36"/>
      <c r="GO600" s="36"/>
      <c r="GP600" s="36"/>
      <c r="GQ600" s="36"/>
      <c r="GR600" s="36"/>
      <c r="GS600" s="36"/>
      <c r="GT600" s="36"/>
      <c r="GU600" s="36"/>
      <c r="GV600" s="36"/>
      <c r="GW600" s="36"/>
      <c r="GX600" s="36"/>
      <c r="GY600" s="36"/>
      <c r="GZ600" s="36"/>
      <c r="HA600" s="36"/>
      <c r="HB600" s="36"/>
      <c r="HC600" s="36"/>
      <c r="HD600" s="36"/>
      <c r="HE600" s="36"/>
      <c r="HF600" s="36"/>
      <c r="HG600" s="36"/>
      <c r="HH600" s="36"/>
      <c r="HI600" s="36"/>
      <c r="HJ600" s="36"/>
      <c r="HK600" s="36"/>
      <c r="HL600" s="36"/>
      <c r="HM600" s="36"/>
      <c r="HN600" s="36"/>
      <c r="HO600" s="36"/>
      <c r="HP600" s="36"/>
      <c r="HQ600" s="36"/>
      <c r="HR600" s="36"/>
      <c r="HS600" s="36"/>
      <c r="HT600" s="36"/>
      <c r="HU600" s="36"/>
      <c r="HV600" s="36"/>
      <c r="HW600" s="36"/>
      <c r="HX600" s="36"/>
      <c r="HY600" s="36"/>
      <c r="HZ600" s="36"/>
      <c r="IA600" s="36"/>
      <c r="IB600" s="36"/>
      <c r="IC600" s="36"/>
      <c r="ID600" s="36"/>
      <c r="IE600" s="36"/>
      <c r="IF600" s="36"/>
      <c r="IG600" s="36"/>
      <c r="IH600" s="36"/>
      <c r="II600" s="36"/>
      <c r="IJ600" s="36"/>
      <c r="IK600" s="36"/>
      <c r="IL600" s="36"/>
      <c r="IM600" s="36"/>
      <c r="IN600" s="36"/>
      <c r="IO600" s="36"/>
      <c r="IP600" s="36"/>
      <c r="IQ600" s="36"/>
      <c r="IR600" s="36"/>
      <c r="IS600" s="36"/>
      <c r="IT600" s="36"/>
      <c r="IU600" s="36"/>
      <c r="IV600" s="36"/>
    </row>
    <row r="601" spans="1:256" s="5" customFormat="1" ht="18" customHeight="1" hidden="1">
      <c r="A601" s="16">
        <v>599</v>
      </c>
      <c r="B601" s="10" t="s">
        <v>1942</v>
      </c>
      <c r="C601" s="76"/>
      <c r="D601" s="30" t="s">
        <v>1234</v>
      </c>
      <c r="E601" s="10" t="s">
        <v>169</v>
      </c>
      <c r="F601" s="30" t="s">
        <v>1243</v>
      </c>
      <c r="G601" s="31" t="s">
        <v>1244</v>
      </c>
      <c r="H601" s="21" t="s">
        <v>22</v>
      </c>
      <c r="I601" s="21" t="s">
        <v>1338</v>
      </c>
      <c r="J601" s="21" t="s">
        <v>2021</v>
      </c>
      <c r="K601" s="30">
        <v>60.2</v>
      </c>
      <c r="L601" s="16">
        <v>80.2</v>
      </c>
      <c r="M601" s="24">
        <f t="shared" si="150"/>
        <v>72.2</v>
      </c>
      <c r="N601" s="34">
        <v>5</v>
      </c>
      <c r="O601" s="30" t="s">
        <v>19</v>
      </c>
      <c r="P601" s="22">
        <f t="shared" si="151"/>
        <v>24.08</v>
      </c>
      <c r="Q601" s="26">
        <f t="shared" si="152"/>
        <v>48.12</v>
      </c>
      <c r="R601" s="27">
        <f t="shared" si="153"/>
        <v>72.19999999999999</v>
      </c>
      <c r="S601" s="27">
        <f t="shared" si="154"/>
        <v>0</v>
      </c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  <c r="GC601" s="36"/>
      <c r="GD601" s="36"/>
      <c r="GE601" s="36"/>
      <c r="GF601" s="36"/>
      <c r="GG601" s="36"/>
      <c r="GH601" s="36"/>
      <c r="GI601" s="36"/>
      <c r="GJ601" s="36"/>
      <c r="GK601" s="36"/>
      <c r="GL601" s="36"/>
      <c r="GM601" s="36"/>
      <c r="GN601" s="36"/>
      <c r="GO601" s="36"/>
      <c r="GP601" s="36"/>
      <c r="GQ601" s="36"/>
      <c r="GR601" s="36"/>
      <c r="GS601" s="36"/>
      <c r="GT601" s="36"/>
      <c r="GU601" s="36"/>
      <c r="GV601" s="36"/>
      <c r="GW601" s="36"/>
      <c r="GX601" s="36"/>
      <c r="GY601" s="36"/>
      <c r="GZ601" s="36"/>
      <c r="HA601" s="36"/>
      <c r="HB601" s="36"/>
      <c r="HC601" s="36"/>
      <c r="HD601" s="36"/>
      <c r="HE601" s="36"/>
      <c r="HF601" s="36"/>
      <c r="HG601" s="36"/>
      <c r="HH601" s="36"/>
      <c r="HI601" s="36"/>
      <c r="HJ601" s="36"/>
      <c r="HK601" s="36"/>
      <c r="HL601" s="36"/>
      <c r="HM601" s="36"/>
      <c r="HN601" s="36"/>
      <c r="HO601" s="36"/>
      <c r="HP601" s="36"/>
      <c r="HQ601" s="36"/>
      <c r="HR601" s="36"/>
      <c r="HS601" s="36"/>
      <c r="HT601" s="36"/>
      <c r="HU601" s="36"/>
      <c r="HV601" s="36"/>
      <c r="HW601" s="36"/>
      <c r="HX601" s="36"/>
      <c r="HY601" s="36"/>
      <c r="HZ601" s="36"/>
      <c r="IA601" s="36"/>
      <c r="IB601" s="36"/>
      <c r="IC601" s="36"/>
      <c r="ID601" s="36"/>
      <c r="IE601" s="36"/>
      <c r="IF601" s="36"/>
      <c r="IG601" s="36"/>
      <c r="IH601" s="36"/>
      <c r="II601" s="36"/>
      <c r="IJ601" s="36"/>
      <c r="IK601" s="36"/>
      <c r="IL601" s="36"/>
      <c r="IM601" s="36"/>
      <c r="IN601" s="36"/>
      <c r="IO601" s="36"/>
      <c r="IP601" s="36"/>
      <c r="IQ601" s="36"/>
      <c r="IR601" s="36"/>
      <c r="IS601" s="36"/>
      <c r="IT601" s="36"/>
      <c r="IU601" s="36"/>
      <c r="IV601" s="36"/>
    </row>
    <row r="602" spans="1:256" s="5" customFormat="1" ht="18" customHeight="1" hidden="1">
      <c r="A602" s="16">
        <v>600</v>
      </c>
      <c r="B602" s="10" t="s">
        <v>1942</v>
      </c>
      <c r="C602" s="76"/>
      <c r="D602" s="30" t="s">
        <v>1234</v>
      </c>
      <c r="E602" s="10" t="s">
        <v>169</v>
      </c>
      <c r="F602" s="30" t="s">
        <v>1245</v>
      </c>
      <c r="G602" s="31" t="s">
        <v>1246</v>
      </c>
      <c r="H602" s="21" t="s">
        <v>22</v>
      </c>
      <c r="I602" s="21" t="s">
        <v>1338</v>
      </c>
      <c r="J602" s="21" t="s">
        <v>2022</v>
      </c>
      <c r="K602" s="30">
        <v>60</v>
      </c>
      <c r="L602" s="16">
        <v>79.6</v>
      </c>
      <c r="M602" s="24">
        <f t="shared" si="150"/>
        <v>71.75999999999999</v>
      </c>
      <c r="N602" s="34">
        <v>6</v>
      </c>
      <c r="O602" s="30" t="s">
        <v>19</v>
      </c>
      <c r="P602" s="22">
        <f t="shared" si="151"/>
        <v>24</v>
      </c>
      <c r="Q602" s="26">
        <f t="shared" si="152"/>
        <v>47.76</v>
      </c>
      <c r="R602" s="27">
        <f t="shared" si="153"/>
        <v>71.75999999999999</v>
      </c>
      <c r="S602" s="27">
        <f t="shared" si="154"/>
        <v>0</v>
      </c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36"/>
      <c r="GF602" s="36"/>
      <c r="GG602" s="36"/>
      <c r="GH602" s="36"/>
      <c r="GI602" s="36"/>
      <c r="GJ602" s="36"/>
      <c r="GK602" s="36"/>
      <c r="GL602" s="36"/>
      <c r="GM602" s="36"/>
      <c r="GN602" s="36"/>
      <c r="GO602" s="36"/>
      <c r="GP602" s="36"/>
      <c r="GQ602" s="36"/>
      <c r="GR602" s="36"/>
      <c r="GS602" s="36"/>
      <c r="GT602" s="36"/>
      <c r="GU602" s="36"/>
      <c r="GV602" s="36"/>
      <c r="GW602" s="36"/>
      <c r="GX602" s="36"/>
      <c r="GY602" s="36"/>
      <c r="GZ602" s="36"/>
      <c r="HA602" s="36"/>
      <c r="HB602" s="36"/>
      <c r="HC602" s="36"/>
      <c r="HD602" s="36"/>
      <c r="HE602" s="36"/>
      <c r="HF602" s="36"/>
      <c r="HG602" s="36"/>
      <c r="HH602" s="36"/>
      <c r="HI602" s="36"/>
      <c r="HJ602" s="36"/>
      <c r="HK602" s="36"/>
      <c r="HL602" s="36"/>
      <c r="HM602" s="36"/>
      <c r="HN602" s="36"/>
      <c r="HO602" s="36"/>
      <c r="HP602" s="36"/>
      <c r="HQ602" s="36"/>
      <c r="HR602" s="36"/>
      <c r="HS602" s="36"/>
      <c r="HT602" s="36"/>
      <c r="HU602" s="36"/>
      <c r="HV602" s="36"/>
      <c r="HW602" s="36"/>
      <c r="HX602" s="36"/>
      <c r="HY602" s="36"/>
      <c r="HZ602" s="36"/>
      <c r="IA602" s="36"/>
      <c r="IB602" s="36"/>
      <c r="IC602" s="36"/>
      <c r="ID602" s="36"/>
      <c r="IE602" s="36"/>
      <c r="IF602" s="36"/>
      <c r="IG602" s="36"/>
      <c r="IH602" s="36"/>
      <c r="II602" s="36"/>
      <c r="IJ602" s="36"/>
      <c r="IK602" s="36"/>
      <c r="IL602" s="36"/>
      <c r="IM602" s="36"/>
      <c r="IN602" s="36"/>
      <c r="IO602" s="36"/>
      <c r="IP602" s="36"/>
      <c r="IQ602" s="36"/>
      <c r="IR602" s="36"/>
      <c r="IS602" s="36"/>
      <c r="IT602" s="36"/>
      <c r="IU602" s="36"/>
      <c r="IV602" s="36"/>
    </row>
    <row r="603" spans="1:256" s="5" customFormat="1" ht="18" customHeight="1" hidden="1">
      <c r="A603" s="16">
        <v>601</v>
      </c>
      <c r="B603" s="10" t="s">
        <v>1942</v>
      </c>
      <c r="C603" s="76"/>
      <c r="D603" s="30" t="s">
        <v>1234</v>
      </c>
      <c r="E603" s="10" t="s">
        <v>169</v>
      </c>
      <c r="F603" s="30" t="s">
        <v>1241</v>
      </c>
      <c r="G603" s="31" t="s">
        <v>1242</v>
      </c>
      <c r="H603" s="21" t="s">
        <v>22</v>
      </c>
      <c r="I603" s="21" t="s">
        <v>1338</v>
      </c>
      <c r="J603" s="21" t="s">
        <v>2023</v>
      </c>
      <c r="K603" s="30">
        <v>59.2</v>
      </c>
      <c r="L603" s="16">
        <v>82.4</v>
      </c>
      <c r="M603" s="24">
        <f t="shared" si="150"/>
        <v>73.12</v>
      </c>
      <c r="N603" s="34">
        <v>4</v>
      </c>
      <c r="O603" s="30" t="s">
        <v>19</v>
      </c>
      <c r="P603" s="22">
        <f t="shared" si="151"/>
        <v>23.68</v>
      </c>
      <c r="Q603" s="26">
        <f t="shared" si="152"/>
        <v>49.44</v>
      </c>
      <c r="R603" s="27">
        <f t="shared" si="153"/>
        <v>73.12</v>
      </c>
      <c r="S603" s="27">
        <f t="shared" si="154"/>
        <v>0</v>
      </c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  <c r="GC603" s="36"/>
      <c r="GD603" s="36"/>
      <c r="GE603" s="36"/>
      <c r="GF603" s="36"/>
      <c r="GG603" s="36"/>
      <c r="GH603" s="36"/>
      <c r="GI603" s="36"/>
      <c r="GJ603" s="36"/>
      <c r="GK603" s="36"/>
      <c r="GL603" s="36"/>
      <c r="GM603" s="36"/>
      <c r="GN603" s="36"/>
      <c r="GO603" s="36"/>
      <c r="GP603" s="36"/>
      <c r="GQ603" s="36"/>
      <c r="GR603" s="36"/>
      <c r="GS603" s="36"/>
      <c r="GT603" s="36"/>
      <c r="GU603" s="36"/>
      <c r="GV603" s="36"/>
      <c r="GW603" s="36"/>
      <c r="GX603" s="36"/>
      <c r="GY603" s="36"/>
      <c r="GZ603" s="36"/>
      <c r="HA603" s="36"/>
      <c r="HB603" s="36"/>
      <c r="HC603" s="36"/>
      <c r="HD603" s="36"/>
      <c r="HE603" s="36"/>
      <c r="HF603" s="36"/>
      <c r="HG603" s="36"/>
      <c r="HH603" s="36"/>
      <c r="HI603" s="36"/>
      <c r="HJ603" s="36"/>
      <c r="HK603" s="36"/>
      <c r="HL603" s="36"/>
      <c r="HM603" s="36"/>
      <c r="HN603" s="36"/>
      <c r="HO603" s="36"/>
      <c r="HP603" s="36"/>
      <c r="HQ603" s="36"/>
      <c r="HR603" s="36"/>
      <c r="HS603" s="36"/>
      <c r="HT603" s="36"/>
      <c r="HU603" s="36"/>
      <c r="HV603" s="36"/>
      <c r="HW603" s="36"/>
      <c r="HX603" s="36"/>
      <c r="HY603" s="36"/>
      <c r="HZ603" s="36"/>
      <c r="IA603" s="36"/>
      <c r="IB603" s="36"/>
      <c r="IC603" s="36"/>
      <c r="ID603" s="36"/>
      <c r="IE603" s="36"/>
      <c r="IF603" s="36"/>
      <c r="IG603" s="36"/>
      <c r="IH603" s="36"/>
      <c r="II603" s="36"/>
      <c r="IJ603" s="36"/>
      <c r="IK603" s="36"/>
      <c r="IL603" s="36"/>
      <c r="IM603" s="36"/>
      <c r="IN603" s="36"/>
      <c r="IO603" s="36"/>
      <c r="IP603" s="36"/>
      <c r="IQ603" s="36"/>
      <c r="IR603" s="36"/>
      <c r="IS603" s="36"/>
      <c r="IT603" s="36"/>
      <c r="IU603" s="36"/>
      <c r="IV603" s="36"/>
    </row>
    <row r="604" spans="1:256" s="5" customFormat="1" ht="18" customHeight="1" hidden="1">
      <c r="A604" s="16">
        <v>602</v>
      </c>
      <c r="B604" s="10" t="s">
        <v>1942</v>
      </c>
      <c r="C604" s="76"/>
      <c r="D604" s="30" t="s">
        <v>1234</v>
      </c>
      <c r="E604" s="10" t="s">
        <v>169</v>
      </c>
      <c r="F604" s="30" t="s">
        <v>1247</v>
      </c>
      <c r="G604" s="31" t="s">
        <v>1248</v>
      </c>
      <c r="H604" s="21" t="s">
        <v>22</v>
      </c>
      <c r="I604" s="21" t="s">
        <v>1338</v>
      </c>
      <c r="J604" s="21" t="s">
        <v>2024</v>
      </c>
      <c r="K604" s="30">
        <v>58.4</v>
      </c>
      <c r="L604" s="16">
        <v>79.6</v>
      </c>
      <c r="M604" s="24">
        <f t="shared" si="150"/>
        <v>71.12</v>
      </c>
      <c r="N604" s="34">
        <v>7</v>
      </c>
      <c r="O604" s="30" t="s">
        <v>19</v>
      </c>
      <c r="P604" s="22">
        <f t="shared" si="151"/>
        <v>23.36</v>
      </c>
      <c r="Q604" s="26">
        <f t="shared" si="152"/>
        <v>47.76</v>
      </c>
      <c r="R604" s="27">
        <f t="shared" si="153"/>
        <v>71.12</v>
      </c>
      <c r="S604" s="27">
        <f t="shared" si="154"/>
        <v>0</v>
      </c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  <c r="GC604" s="36"/>
      <c r="GD604" s="36"/>
      <c r="GE604" s="36"/>
      <c r="GF604" s="36"/>
      <c r="GG604" s="36"/>
      <c r="GH604" s="36"/>
      <c r="GI604" s="36"/>
      <c r="GJ604" s="36"/>
      <c r="GK604" s="36"/>
      <c r="GL604" s="36"/>
      <c r="GM604" s="36"/>
      <c r="GN604" s="36"/>
      <c r="GO604" s="36"/>
      <c r="GP604" s="36"/>
      <c r="GQ604" s="36"/>
      <c r="GR604" s="36"/>
      <c r="GS604" s="36"/>
      <c r="GT604" s="36"/>
      <c r="GU604" s="36"/>
      <c r="GV604" s="36"/>
      <c r="GW604" s="36"/>
      <c r="GX604" s="36"/>
      <c r="GY604" s="36"/>
      <c r="GZ604" s="36"/>
      <c r="HA604" s="36"/>
      <c r="HB604" s="36"/>
      <c r="HC604" s="36"/>
      <c r="HD604" s="36"/>
      <c r="HE604" s="36"/>
      <c r="HF604" s="36"/>
      <c r="HG604" s="36"/>
      <c r="HH604" s="36"/>
      <c r="HI604" s="36"/>
      <c r="HJ604" s="36"/>
      <c r="HK604" s="36"/>
      <c r="HL604" s="36"/>
      <c r="HM604" s="36"/>
      <c r="HN604" s="36"/>
      <c r="HO604" s="36"/>
      <c r="HP604" s="36"/>
      <c r="HQ604" s="36"/>
      <c r="HR604" s="36"/>
      <c r="HS604" s="36"/>
      <c r="HT604" s="36"/>
      <c r="HU604" s="36"/>
      <c r="HV604" s="36"/>
      <c r="HW604" s="36"/>
      <c r="HX604" s="36"/>
      <c r="HY604" s="36"/>
      <c r="HZ604" s="36"/>
      <c r="IA604" s="36"/>
      <c r="IB604" s="36"/>
      <c r="IC604" s="36"/>
      <c r="ID604" s="36"/>
      <c r="IE604" s="36"/>
      <c r="IF604" s="36"/>
      <c r="IG604" s="36"/>
      <c r="IH604" s="36"/>
      <c r="II604" s="36"/>
      <c r="IJ604" s="36"/>
      <c r="IK604" s="36"/>
      <c r="IL604" s="36"/>
      <c r="IM604" s="36"/>
      <c r="IN604" s="36"/>
      <c r="IO604" s="36"/>
      <c r="IP604" s="36"/>
      <c r="IQ604" s="36"/>
      <c r="IR604" s="36"/>
      <c r="IS604" s="36"/>
      <c r="IT604" s="36"/>
      <c r="IU604" s="36"/>
      <c r="IV604" s="36"/>
    </row>
    <row r="605" spans="1:256" s="5" customFormat="1" ht="18" customHeight="1" hidden="1">
      <c r="A605" s="16">
        <v>603</v>
      </c>
      <c r="B605" s="10" t="s">
        <v>1942</v>
      </c>
      <c r="C605" s="76"/>
      <c r="D605" s="11" t="s">
        <v>1234</v>
      </c>
      <c r="E605" s="10" t="s">
        <v>169</v>
      </c>
      <c r="F605" s="11" t="s">
        <v>1265</v>
      </c>
      <c r="G605" s="11" t="s">
        <v>1266</v>
      </c>
      <c r="H605" s="32" t="s">
        <v>22</v>
      </c>
      <c r="I605" s="32" t="s">
        <v>1338</v>
      </c>
      <c r="J605" s="32" t="s">
        <v>2025</v>
      </c>
      <c r="K605" s="11">
        <v>57.6</v>
      </c>
      <c r="L605" s="16">
        <v>0</v>
      </c>
      <c r="M605" s="24">
        <f t="shared" si="150"/>
        <v>23.040000000000003</v>
      </c>
      <c r="N605" s="34">
        <v>16</v>
      </c>
      <c r="O605" s="30" t="s">
        <v>19</v>
      </c>
      <c r="P605" s="22">
        <f t="shared" si="151"/>
        <v>23.04</v>
      </c>
      <c r="Q605" s="26">
        <f t="shared" si="152"/>
        <v>0</v>
      </c>
      <c r="R605" s="27">
        <f t="shared" si="153"/>
        <v>23.04</v>
      </c>
      <c r="S605" s="27">
        <f t="shared" si="154"/>
        <v>0</v>
      </c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  <c r="IB605" s="36"/>
      <c r="IC605" s="36"/>
      <c r="ID605" s="36"/>
      <c r="IE605" s="36"/>
      <c r="IF605" s="36"/>
      <c r="IG605" s="36"/>
      <c r="IH605" s="36"/>
      <c r="II605" s="36"/>
      <c r="IJ605" s="36"/>
      <c r="IK605" s="36"/>
      <c r="IL605" s="36"/>
      <c r="IM605" s="36"/>
      <c r="IN605" s="36"/>
      <c r="IO605" s="36"/>
      <c r="IP605" s="36"/>
      <c r="IQ605" s="36"/>
      <c r="IR605" s="36"/>
      <c r="IS605" s="36"/>
      <c r="IT605" s="36"/>
      <c r="IU605" s="36"/>
      <c r="IV605" s="36"/>
    </row>
    <row r="606" spans="1:256" s="5" customFormat="1" ht="18" customHeight="1" hidden="1">
      <c r="A606" s="16">
        <v>604</v>
      </c>
      <c r="B606" s="10" t="s">
        <v>1942</v>
      </c>
      <c r="C606" s="76"/>
      <c r="D606" s="11" t="s">
        <v>1234</v>
      </c>
      <c r="E606" s="10" t="s">
        <v>169</v>
      </c>
      <c r="F606" s="11" t="s">
        <v>1267</v>
      </c>
      <c r="G606" s="11" t="s">
        <v>1268</v>
      </c>
      <c r="H606" s="32" t="s">
        <v>22</v>
      </c>
      <c r="I606" s="32" t="s">
        <v>1338</v>
      </c>
      <c r="J606" s="32" t="s">
        <v>2026</v>
      </c>
      <c r="K606" s="11">
        <v>57.6</v>
      </c>
      <c r="L606" s="16">
        <v>0</v>
      </c>
      <c r="M606" s="24">
        <f t="shared" si="150"/>
        <v>23.040000000000003</v>
      </c>
      <c r="N606" s="34">
        <v>17</v>
      </c>
      <c r="O606" s="30" t="s">
        <v>19</v>
      </c>
      <c r="P606" s="22">
        <f t="shared" si="151"/>
        <v>23.04</v>
      </c>
      <c r="Q606" s="26">
        <f t="shared" si="152"/>
        <v>0</v>
      </c>
      <c r="R606" s="27">
        <f t="shared" si="153"/>
        <v>23.04</v>
      </c>
      <c r="S606" s="27">
        <f t="shared" si="154"/>
        <v>0</v>
      </c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  <c r="GC606" s="36"/>
      <c r="GD606" s="36"/>
      <c r="GE606" s="36"/>
      <c r="GF606" s="36"/>
      <c r="GG606" s="36"/>
      <c r="GH606" s="36"/>
      <c r="GI606" s="36"/>
      <c r="GJ606" s="36"/>
      <c r="GK606" s="36"/>
      <c r="GL606" s="36"/>
      <c r="GM606" s="36"/>
      <c r="GN606" s="36"/>
      <c r="GO606" s="36"/>
      <c r="GP606" s="36"/>
      <c r="GQ606" s="36"/>
      <c r="GR606" s="36"/>
      <c r="GS606" s="36"/>
      <c r="GT606" s="36"/>
      <c r="GU606" s="36"/>
      <c r="GV606" s="36"/>
      <c r="GW606" s="36"/>
      <c r="GX606" s="36"/>
      <c r="GY606" s="36"/>
      <c r="GZ606" s="36"/>
      <c r="HA606" s="36"/>
      <c r="HB606" s="36"/>
      <c r="HC606" s="36"/>
      <c r="HD606" s="36"/>
      <c r="HE606" s="36"/>
      <c r="HF606" s="36"/>
      <c r="HG606" s="36"/>
      <c r="HH606" s="36"/>
      <c r="HI606" s="36"/>
      <c r="HJ606" s="36"/>
      <c r="HK606" s="36"/>
      <c r="HL606" s="36"/>
      <c r="HM606" s="36"/>
      <c r="HN606" s="36"/>
      <c r="HO606" s="36"/>
      <c r="HP606" s="36"/>
      <c r="HQ606" s="36"/>
      <c r="HR606" s="36"/>
      <c r="HS606" s="36"/>
      <c r="HT606" s="36"/>
      <c r="HU606" s="36"/>
      <c r="HV606" s="36"/>
      <c r="HW606" s="36"/>
      <c r="HX606" s="36"/>
      <c r="HY606" s="36"/>
      <c r="HZ606" s="36"/>
      <c r="IA606" s="36"/>
      <c r="IB606" s="36"/>
      <c r="IC606" s="36"/>
      <c r="ID606" s="36"/>
      <c r="IE606" s="36"/>
      <c r="IF606" s="36"/>
      <c r="IG606" s="36"/>
      <c r="IH606" s="36"/>
      <c r="II606" s="36"/>
      <c r="IJ606" s="36"/>
      <c r="IK606" s="36"/>
      <c r="IL606" s="36"/>
      <c r="IM606" s="36"/>
      <c r="IN606" s="36"/>
      <c r="IO606" s="36"/>
      <c r="IP606" s="36"/>
      <c r="IQ606" s="36"/>
      <c r="IR606" s="36"/>
      <c r="IS606" s="36"/>
      <c r="IT606" s="36"/>
      <c r="IU606" s="36"/>
      <c r="IV606" s="36"/>
    </row>
    <row r="607" spans="1:256" s="5" customFormat="1" ht="18" customHeight="1" hidden="1">
      <c r="A607" s="16">
        <v>605</v>
      </c>
      <c r="B607" s="10" t="s">
        <v>1942</v>
      </c>
      <c r="C607" s="76"/>
      <c r="D607" s="11" t="s">
        <v>1234</v>
      </c>
      <c r="E607" s="10" t="s">
        <v>169</v>
      </c>
      <c r="F607" s="11" t="s">
        <v>1269</v>
      </c>
      <c r="G607" s="11" t="s">
        <v>1270</v>
      </c>
      <c r="H607" s="32" t="s">
        <v>22</v>
      </c>
      <c r="I607" s="32" t="s">
        <v>1338</v>
      </c>
      <c r="J607" s="32" t="s">
        <v>2027</v>
      </c>
      <c r="K607" s="11">
        <v>57.6</v>
      </c>
      <c r="L607" s="16">
        <v>0</v>
      </c>
      <c r="M607" s="24">
        <f t="shared" si="150"/>
        <v>23.040000000000003</v>
      </c>
      <c r="N607" s="34">
        <v>18</v>
      </c>
      <c r="O607" s="30" t="s">
        <v>19</v>
      </c>
      <c r="P607" s="22">
        <f t="shared" si="151"/>
        <v>23.04</v>
      </c>
      <c r="Q607" s="26">
        <f t="shared" si="152"/>
        <v>0</v>
      </c>
      <c r="R607" s="27">
        <f t="shared" si="153"/>
        <v>23.04</v>
      </c>
      <c r="S607" s="27">
        <f t="shared" si="154"/>
        <v>0</v>
      </c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  <c r="GC607" s="36"/>
      <c r="GD607" s="36"/>
      <c r="GE607" s="36"/>
      <c r="GF607" s="36"/>
      <c r="GG607" s="36"/>
      <c r="GH607" s="36"/>
      <c r="GI607" s="36"/>
      <c r="GJ607" s="36"/>
      <c r="GK607" s="36"/>
      <c r="GL607" s="36"/>
      <c r="GM607" s="36"/>
      <c r="GN607" s="36"/>
      <c r="GO607" s="36"/>
      <c r="GP607" s="36"/>
      <c r="GQ607" s="36"/>
      <c r="GR607" s="36"/>
      <c r="GS607" s="36"/>
      <c r="GT607" s="36"/>
      <c r="GU607" s="36"/>
      <c r="GV607" s="36"/>
      <c r="GW607" s="36"/>
      <c r="GX607" s="36"/>
      <c r="GY607" s="36"/>
      <c r="GZ607" s="36"/>
      <c r="HA607" s="36"/>
      <c r="HB607" s="36"/>
      <c r="HC607" s="36"/>
      <c r="HD607" s="36"/>
      <c r="HE607" s="36"/>
      <c r="HF607" s="36"/>
      <c r="HG607" s="36"/>
      <c r="HH607" s="36"/>
      <c r="HI607" s="36"/>
      <c r="HJ607" s="36"/>
      <c r="HK607" s="36"/>
      <c r="HL607" s="36"/>
      <c r="HM607" s="36"/>
      <c r="HN607" s="36"/>
      <c r="HO607" s="36"/>
      <c r="HP607" s="36"/>
      <c r="HQ607" s="36"/>
      <c r="HR607" s="36"/>
      <c r="HS607" s="36"/>
      <c r="HT607" s="36"/>
      <c r="HU607" s="36"/>
      <c r="HV607" s="36"/>
      <c r="HW607" s="36"/>
      <c r="HX607" s="36"/>
      <c r="HY607" s="36"/>
      <c r="HZ607" s="36"/>
      <c r="IA607" s="36"/>
      <c r="IB607" s="36"/>
      <c r="IC607" s="36"/>
      <c r="ID607" s="36"/>
      <c r="IE607" s="36"/>
      <c r="IF607" s="36"/>
      <c r="IG607" s="36"/>
      <c r="IH607" s="36"/>
      <c r="II607" s="36"/>
      <c r="IJ607" s="36"/>
      <c r="IK607" s="36"/>
      <c r="IL607" s="36"/>
      <c r="IM607" s="36"/>
      <c r="IN607" s="36"/>
      <c r="IO607" s="36"/>
      <c r="IP607" s="36"/>
      <c r="IQ607" s="36"/>
      <c r="IR607" s="36"/>
      <c r="IS607" s="36"/>
      <c r="IT607" s="36"/>
      <c r="IU607" s="36"/>
      <c r="IV607" s="36"/>
    </row>
    <row r="608" spans="1:256" s="5" customFormat="1" ht="18" customHeight="1" hidden="1">
      <c r="A608" s="16">
        <v>606</v>
      </c>
      <c r="B608" s="10" t="s">
        <v>1942</v>
      </c>
      <c r="C608" s="76"/>
      <c r="D608" s="11" t="s">
        <v>1234</v>
      </c>
      <c r="E608" s="10" t="s">
        <v>169</v>
      </c>
      <c r="F608" s="11" t="s">
        <v>1239</v>
      </c>
      <c r="G608" s="11" t="s">
        <v>1240</v>
      </c>
      <c r="H608" s="32" t="s">
        <v>22</v>
      </c>
      <c r="I608" s="32" t="s">
        <v>1338</v>
      </c>
      <c r="J608" s="32" t="s">
        <v>2028</v>
      </c>
      <c r="K608" s="11">
        <v>57.6</v>
      </c>
      <c r="L608" s="16">
        <v>85.6</v>
      </c>
      <c r="M608" s="24">
        <f t="shared" si="150"/>
        <v>74.39999999999999</v>
      </c>
      <c r="N608" s="34">
        <v>3</v>
      </c>
      <c r="O608" s="30" t="s">
        <v>19</v>
      </c>
      <c r="P608" s="22">
        <f t="shared" si="151"/>
        <v>23.04</v>
      </c>
      <c r="Q608" s="26">
        <f t="shared" si="152"/>
        <v>51.36</v>
      </c>
      <c r="R608" s="27">
        <f t="shared" si="153"/>
        <v>74.4</v>
      </c>
      <c r="S608" s="27">
        <f t="shared" si="154"/>
        <v>0</v>
      </c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  <c r="GC608" s="36"/>
      <c r="GD608" s="36"/>
      <c r="GE608" s="36"/>
      <c r="GF608" s="36"/>
      <c r="GG608" s="36"/>
      <c r="GH608" s="36"/>
      <c r="GI608" s="36"/>
      <c r="GJ608" s="36"/>
      <c r="GK608" s="36"/>
      <c r="GL608" s="36"/>
      <c r="GM608" s="36"/>
      <c r="GN608" s="36"/>
      <c r="GO608" s="36"/>
      <c r="GP608" s="36"/>
      <c r="GQ608" s="36"/>
      <c r="GR608" s="36"/>
      <c r="GS608" s="36"/>
      <c r="GT608" s="36"/>
      <c r="GU608" s="36"/>
      <c r="GV608" s="36"/>
      <c r="GW608" s="36"/>
      <c r="GX608" s="36"/>
      <c r="GY608" s="36"/>
      <c r="GZ608" s="36"/>
      <c r="HA608" s="36"/>
      <c r="HB608" s="36"/>
      <c r="HC608" s="36"/>
      <c r="HD608" s="36"/>
      <c r="HE608" s="36"/>
      <c r="HF608" s="36"/>
      <c r="HG608" s="36"/>
      <c r="HH608" s="36"/>
      <c r="HI608" s="36"/>
      <c r="HJ608" s="36"/>
      <c r="HK608" s="36"/>
      <c r="HL608" s="36"/>
      <c r="HM608" s="36"/>
      <c r="HN608" s="36"/>
      <c r="HO608" s="36"/>
      <c r="HP608" s="36"/>
      <c r="HQ608" s="36"/>
      <c r="HR608" s="36"/>
      <c r="HS608" s="36"/>
      <c r="HT608" s="36"/>
      <c r="HU608" s="36"/>
      <c r="HV608" s="36"/>
      <c r="HW608" s="36"/>
      <c r="HX608" s="36"/>
      <c r="HY608" s="36"/>
      <c r="HZ608" s="36"/>
      <c r="IA608" s="36"/>
      <c r="IB608" s="36"/>
      <c r="IC608" s="36"/>
      <c r="ID608" s="36"/>
      <c r="IE608" s="36"/>
      <c r="IF608" s="36"/>
      <c r="IG608" s="36"/>
      <c r="IH608" s="36"/>
      <c r="II608" s="36"/>
      <c r="IJ608" s="36"/>
      <c r="IK608" s="36"/>
      <c r="IL608" s="36"/>
      <c r="IM608" s="36"/>
      <c r="IN608" s="36"/>
      <c r="IO608" s="36"/>
      <c r="IP608" s="36"/>
      <c r="IQ608" s="36"/>
      <c r="IR608" s="36"/>
      <c r="IS608" s="36"/>
      <c r="IT608" s="36"/>
      <c r="IU608" s="36"/>
      <c r="IV608" s="36"/>
    </row>
    <row r="609" spans="1:256" s="5" customFormat="1" ht="18" customHeight="1" hidden="1">
      <c r="A609" s="16">
        <v>607</v>
      </c>
      <c r="B609" s="10" t="s">
        <v>2029</v>
      </c>
      <c r="C609" s="76"/>
      <c r="D609" s="30" t="s">
        <v>1310</v>
      </c>
      <c r="E609" s="10" t="s">
        <v>169</v>
      </c>
      <c r="F609" s="30" t="s">
        <v>1311</v>
      </c>
      <c r="G609" s="31" t="s">
        <v>1312</v>
      </c>
      <c r="H609" s="21" t="s">
        <v>18</v>
      </c>
      <c r="I609" s="21" t="s">
        <v>2030</v>
      </c>
      <c r="J609" s="21" t="s">
        <v>2031</v>
      </c>
      <c r="K609" s="30">
        <v>62.6</v>
      </c>
      <c r="L609" s="16">
        <v>81.8</v>
      </c>
      <c r="M609" s="24">
        <f t="shared" si="150"/>
        <v>74.12</v>
      </c>
      <c r="N609" s="30">
        <v>1</v>
      </c>
      <c r="O609" s="30" t="s">
        <v>19</v>
      </c>
      <c r="P609" s="22">
        <f t="shared" si="151"/>
        <v>25.04</v>
      </c>
      <c r="Q609" s="26">
        <f t="shared" si="152"/>
        <v>49.08</v>
      </c>
      <c r="R609" s="27">
        <f t="shared" si="153"/>
        <v>74.12</v>
      </c>
      <c r="S609" s="27">
        <f t="shared" si="154"/>
        <v>0</v>
      </c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36"/>
      <c r="GG609" s="36"/>
      <c r="GH609" s="36"/>
      <c r="GI609" s="36"/>
      <c r="GJ609" s="36"/>
      <c r="GK609" s="36"/>
      <c r="GL609" s="36"/>
      <c r="GM609" s="36"/>
      <c r="GN609" s="36"/>
      <c r="GO609" s="36"/>
      <c r="GP609" s="36"/>
      <c r="GQ609" s="36"/>
      <c r="GR609" s="36"/>
      <c r="GS609" s="36"/>
      <c r="GT609" s="36"/>
      <c r="GU609" s="36"/>
      <c r="GV609" s="36"/>
      <c r="GW609" s="36"/>
      <c r="GX609" s="36"/>
      <c r="GY609" s="36"/>
      <c r="GZ609" s="36"/>
      <c r="HA609" s="36"/>
      <c r="HB609" s="36"/>
      <c r="HC609" s="36"/>
      <c r="HD609" s="36"/>
      <c r="HE609" s="36"/>
      <c r="HF609" s="36"/>
      <c r="HG609" s="36"/>
      <c r="HH609" s="36"/>
      <c r="HI609" s="36"/>
      <c r="HJ609" s="36"/>
      <c r="HK609" s="36"/>
      <c r="HL609" s="36"/>
      <c r="HM609" s="36"/>
      <c r="HN609" s="36"/>
      <c r="HO609" s="36"/>
      <c r="HP609" s="36"/>
      <c r="HQ609" s="36"/>
      <c r="HR609" s="36"/>
      <c r="HS609" s="36"/>
      <c r="HT609" s="36"/>
      <c r="HU609" s="36"/>
      <c r="HV609" s="36"/>
      <c r="HW609" s="36"/>
      <c r="HX609" s="36"/>
      <c r="HY609" s="36"/>
      <c r="HZ609" s="36"/>
      <c r="IA609" s="36"/>
      <c r="IB609" s="36"/>
      <c r="IC609" s="36"/>
      <c r="ID609" s="36"/>
      <c r="IE609" s="36"/>
      <c r="IF609" s="36"/>
      <c r="IG609" s="36"/>
      <c r="IH609" s="36"/>
      <c r="II609" s="36"/>
      <c r="IJ609" s="36"/>
      <c r="IK609" s="36"/>
      <c r="IL609" s="36"/>
      <c r="IM609" s="36"/>
      <c r="IN609" s="36"/>
      <c r="IO609" s="36"/>
      <c r="IP609" s="36"/>
      <c r="IQ609" s="36"/>
      <c r="IR609" s="36"/>
      <c r="IS609" s="36"/>
      <c r="IT609" s="36"/>
      <c r="IU609" s="36"/>
      <c r="IV609" s="36"/>
    </row>
    <row r="610" spans="1:256" s="5" customFormat="1" ht="18" customHeight="1" hidden="1">
      <c r="A610" s="16">
        <v>608</v>
      </c>
      <c r="B610" s="10" t="s">
        <v>2029</v>
      </c>
      <c r="C610" s="76"/>
      <c r="D610" s="30" t="s">
        <v>1310</v>
      </c>
      <c r="E610" s="10" t="s">
        <v>169</v>
      </c>
      <c r="F610" s="30" t="s">
        <v>1315</v>
      </c>
      <c r="G610" s="31" t="s">
        <v>1316</v>
      </c>
      <c r="H610" s="21" t="s">
        <v>22</v>
      </c>
      <c r="I610" s="21" t="s">
        <v>1371</v>
      </c>
      <c r="J610" s="21" t="s">
        <v>2032</v>
      </c>
      <c r="K610" s="30">
        <v>58.4</v>
      </c>
      <c r="L610" s="16">
        <v>0</v>
      </c>
      <c r="M610" s="24">
        <f t="shared" si="150"/>
        <v>23.36</v>
      </c>
      <c r="N610" s="30">
        <v>3</v>
      </c>
      <c r="O610" s="30" t="s">
        <v>19</v>
      </c>
      <c r="P610" s="22">
        <f t="shared" si="151"/>
        <v>23.36</v>
      </c>
      <c r="Q610" s="26">
        <f t="shared" si="152"/>
        <v>0</v>
      </c>
      <c r="R610" s="27">
        <f t="shared" si="153"/>
        <v>23.36</v>
      </c>
      <c r="S610" s="27">
        <f t="shared" si="154"/>
        <v>0</v>
      </c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  <c r="GC610" s="36"/>
      <c r="GD610" s="36"/>
      <c r="GE610" s="36"/>
      <c r="GF610" s="36"/>
      <c r="GG610" s="36"/>
      <c r="GH610" s="36"/>
      <c r="GI610" s="36"/>
      <c r="GJ610" s="36"/>
      <c r="GK610" s="36"/>
      <c r="GL610" s="36"/>
      <c r="GM610" s="36"/>
      <c r="GN610" s="36"/>
      <c r="GO610" s="36"/>
      <c r="GP610" s="36"/>
      <c r="GQ610" s="36"/>
      <c r="GR610" s="36"/>
      <c r="GS610" s="36"/>
      <c r="GT610" s="36"/>
      <c r="GU610" s="36"/>
      <c r="GV610" s="36"/>
      <c r="GW610" s="36"/>
      <c r="GX610" s="36"/>
      <c r="GY610" s="36"/>
      <c r="GZ610" s="36"/>
      <c r="HA610" s="36"/>
      <c r="HB610" s="36"/>
      <c r="HC610" s="36"/>
      <c r="HD610" s="36"/>
      <c r="HE610" s="36"/>
      <c r="HF610" s="36"/>
      <c r="HG610" s="36"/>
      <c r="HH610" s="36"/>
      <c r="HI610" s="36"/>
      <c r="HJ610" s="36"/>
      <c r="HK610" s="36"/>
      <c r="HL610" s="36"/>
      <c r="HM610" s="36"/>
      <c r="HN610" s="36"/>
      <c r="HO610" s="36"/>
      <c r="HP610" s="36"/>
      <c r="HQ610" s="36"/>
      <c r="HR610" s="36"/>
      <c r="HS610" s="36"/>
      <c r="HT610" s="36"/>
      <c r="HU610" s="36"/>
      <c r="HV610" s="36"/>
      <c r="HW610" s="36"/>
      <c r="HX610" s="36"/>
      <c r="HY610" s="36"/>
      <c r="HZ610" s="36"/>
      <c r="IA610" s="36"/>
      <c r="IB610" s="36"/>
      <c r="IC610" s="36"/>
      <c r="ID610" s="36"/>
      <c r="IE610" s="36"/>
      <c r="IF610" s="36"/>
      <c r="IG610" s="36"/>
      <c r="IH610" s="36"/>
      <c r="II610" s="36"/>
      <c r="IJ610" s="36"/>
      <c r="IK610" s="36"/>
      <c r="IL610" s="36"/>
      <c r="IM610" s="36"/>
      <c r="IN610" s="36"/>
      <c r="IO610" s="36"/>
      <c r="IP610" s="36"/>
      <c r="IQ610" s="36"/>
      <c r="IR610" s="36"/>
      <c r="IS610" s="36"/>
      <c r="IT610" s="36"/>
      <c r="IU610" s="36"/>
      <c r="IV610" s="36"/>
    </row>
    <row r="611" spans="1:256" s="5" customFormat="1" ht="18" customHeight="1" hidden="1">
      <c r="A611" s="16">
        <v>609</v>
      </c>
      <c r="B611" s="10" t="s">
        <v>2029</v>
      </c>
      <c r="C611" s="76"/>
      <c r="D611" s="11" t="s">
        <v>1310</v>
      </c>
      <c r="E611" s="10" t="s">
        <v>169</v>
      </c>
      <c r="F611" s="11" t="s">
        <v>1313</v>
      </c>
      <c r="G611" s="11" t="s">
        <v>1314</v>
      </c>
      <c r="H611" s="32" t="s">
        <v>18</v>
      </c>
      <c r="I611" s="32" t="s">
        <v>1344</v>
      </c>
      <c r="J611" s="32" t="s">
        <v>2033</v>
      </c>
      <c r="K611" s="11">
        <v>57</v>
      </c>
      <c r="L611" s="16">
        <v>72.4</v>
      </c>
      <c r="M611" s="24">
        <f t="shared" si="150"/>
        <v>66.24000000000001</v>
      </c>
      <c r="N611" s="11">
        <v>2</v>
      </c>
      <c r="O611" s="30" t="s">
        <v>19</v>
      </c>
      <c r="P611" s="22">
        <f t="shared" si="151"/>
        <v>22.8</v>
      </c>
      <c r="Q611" s="26">
        <f t="shared" si="152"/>
        <v>43.44</v>
      </c>
      <c r="R611" s="27">
        <f t="shared" si="153"/>
        <v>66.24</v>
      </c>
      <c r="S611" s="27">
        <f t="shared" si="154"/>
        <v>0</v>
      </c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  <c r="GC611" s="36"/>
      <c r="GD611" s="36"/>
      <c r="GE611" s="36"/>
      <c r="GF611" s="36"/>
      <c r="GG611" s="36"/>
      <c r="GH611" s="36"/>
      <c r="GI611" s="36"/>
      <c r="GJ611" s="36"/>
      <c r="GK611" s="36"/>
      <c r="GL611" s="36"/>
      <c r="GM611" s="36"/>
      <c r="GN611" s="36"/>
      <c r="GO611" s="36"/>
      <c r="GP611" s="36"/>
      <c r="GQ611" s="36"/>
      <c r="GR611" s="36"/>
      <c r="GS611" s="36"/>
      <c r="GT611" s="36"/>
      <c r="GU611" s="36"/>
      <c r="GV611" s="36"/>
      <c r="GW611" s="36"/>
      <c r="GX611" s="36"/>
      <c r="GY611" s="36"/>
      <c r="GZ611" s="36"/>
      <c r="HA611" s="36"/>
      <c r="HB611" s="36"/>
      <c r="HC611" s="36"/>
      <c r="HD611" s="36"/>
      <c r="HE611" s="36"/>
      <c r="HF611" s="36"/>
      <c r="HG611" s="36"/>
      <c r="HH611" s="36"/>
      <c r="HI611" s="36"/>
      <c r="HJ611" s="36"/>
      <c r="HK611" s="36"/>
      <c r="HL611" s="36"/>
      <c r="HM611" s="36"/>
      <c r="HN611" s="36"/>
      <c r="HO611" s="36"/>
      <c r="HP611" s="36"/>
      <c r="HQ611" s="36"/>
      <c r="HR611" s="36"/>
      <c r="HS611" s="36"/>
      <c r="HT611" s="36"/>
      <c r="HU611" s="36"/>
      <c r="HV611" s="36"/>
      <c r="HW611" s="36"/>
      <c r="HX611" s="36"/>
      <c r="HY611" s="36"/>
      <c r="HZ611" s="36"/>
      <c r="IA611" s="36"/>
      <c r="IB611" s="36"/>
      <c r="IC611" s="36"/>
      <c r="ID611" s="36"/>
      <c r="IE611" s="36"/>
      <c r="IF611" s="36"/>
      <c r="IG611" s="36"/>
      <c r="IH611" s="36"/>
      <c r="II611" s="36"/>
      <c r="IJ611" s="36"/>
      <c r="IK611" s="36"/>
      <c r="IL611" s="36"/>
      <c r="IM611" s="36"/>
      <c r="IN611" s="36"/>
      <c r="IO611" s="36"/>
      <c r="IP611" s="36"/>
      <c r="IQ611" s="36"/>
      <c r="IR611" s="36"/>
      <c r="IS611" s="36"/>
      <c r="IT611" s="36"/>
      <c r="IU611" s="36"/>
      <c r="IV611" s="36"/>
    </row>
    <row r="612" spans="1:256" s="5" customFormat="1" ht="18" customHeight="1" hidden="1">
      <c r="A612" s="16">
        <v>610</v>
      </c>
      <c r="B612" s="10" t="s">
        <v>2029</v>
      </c>
      <c r="C612" s="76"/>
      <c r="D612" s="30" t="s">
        <v>1317</v>
      </c>
      <c r="E612" s="10" t="s">
        <v>169</v>
      </c>
      <c r="F612" s="30" t="s">
        <v>1318</v>
      </c>
      <c r="G612" s="31" t="s">
        <v>1319</v>
      </c>
      <c r="H612" s="21" t="s">
        <v>18</v>
      </c>
      <c r="I612" s="21" t="s">
        <v>1338</v>
      </c>
      <c r="J612" s="21" t="s">
        <v>2034</v>
      </c>
      <c r="K612" s="30">
        <v>48.8</v>
      </c>
      <c r="L612" s="16">
        <v>83.6</v>
      </c>
      <c r="M612" s="24">
        <f>K612*0.4+L612*0.6</f>
        <v>69.67999999999999</v>
      </c>
      <c r="N612" s="30"/>
      <c r="O612" s="30" t="s">
        <v>19</v>
      </c>
      <c r="P612" s="22">
        <f>ROUND(K612*0.4,2)</f>
        <v>19.52</v>
      </c>
      <c r="Q612" s="26">
        <f>ROUND(L612*0.6,2)</f>
        <v>50.16</v>
      </c>
      <c r="R612" s="27">
        <f>P612+Q612</f>
        <v>69.67999999999999</v>
      </c>
      <c r="S612" s="27">
        <f>M612-R612</f>
        <v>0</v>
      </c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  <c r="GC612" s="36"/>
      <c r="GD612" s="36"/>
      <c r="GE612" s="36"/>
      <c r="GF612" s="36"/>
      <c r="GG612" s="36"/>
      <c r="GH612" s="36"/>
      <c r="GI612" s="36"/>
      <c r="GJ612" s="36"/>
      <c r="GK612" s="36"/>
      <c r="GL612" s="36"/>
      <c r="GM612" s="36"/>
      <c r="GN612" s="36"/>
      <c r="GO612" s="36"/>
      <c r="GP612" s="36"/>
      <c r="GQ612" s="36"/>
      <c r="GR612" s="36"/>
      <c r="GS612" s="36"/>
      <c r="GT612" s="36"/>
      <c r="GU612" s="36"/>
      <c r="GV612" s="36"/>
      <c r="GW612" s="36"/>
      <c r="GX612" s="36"/>
      <c r="GY612" s="36"/>
      <c r="GZ612" s="36"/>
      <c r="HA612" s="36"/>
      <c r="HB612" s="36"/>
      <c r="HC612" s="36"/>
      <c r="HD612" s="36"/>
      <c r="HE612" s="36"/>
      <c r="HF612" s="36"/>
      <c r="HG612" s="36"/>
      <c r="HH612" s="36"/>
      <c r="HI612" s="36"/>
      <c r="HJ612" s="36"/>
      <c r="HK612" s="36"/>
      <c r="HL612" s="36"/>
      <c r="HM612" s="36"/>
      <c r="HN612" s="36"/>
      <c r="HO612" s="36"/>
      <c r="HP612" s="36"/>
      <c r="HQ612" s="36"/>
      <c r="HR612" s="36"/>
      <c r="HS612" s="36"/>
      <c r="HT612" s="36"/>
      <c r="HU612" s="36"/>
      <c r="HV612" s="36"/>
      <c r="HW612" s="36"/>
      <c r="HX612" s="36"/>
      <c r="HY612" s="36"/>
      <c r="HZ612" s="36"/>
      <c r="IA612" s="36"/>
      <c r="IB612" s="36"/>
      <c r="IC612" s="36"/>
      <c r="ID612" s="36"/>
      <c r="IE612" s="36"/>
      <c r="IF612" s="36"/>
      <c r="IG612" s="36"/>
      <c r="IH612" s="36"/>
      <c r="II612" s="36"/>
      <c r="IJ612" s="36"/>
      <c r="IK612" s="36"/>
      <c r="IL612" s="36"/>
      <c r="IM612" s="36"/>
      <c r="IN612" s="36"/>
      <c r="IO612" s="36"/>
      <c r="IP612" s="36"/>
      <c r="IQ612" s="36"/>
      <c r="IR612" s="36"/>
      <c r="IS612" s="36"/>
      <c r="IT612" s="36"/>
      <c r="IU612" s="36"/>
      <c r="IV612" s="36"/>
    </row>
    <row r="613" spans="1:256" s="5" customFormat="1" ht="18" customHeight="1" hidden="1">
      <c r="A613" s="16">
        <v>611</v>
      </c>
      <c r="B613" s="10" t="s">
        <v>2029</v>
      </c>
      <c r="C613" s="76"/>
      <c r="D613" s="30" t="s">
        <v>1317</v>
      </c>
      <c r="E613" s="10" t="s">
        <v>169</v>
      </c>
      <c r="F613" s="30" t="s">
        <v>1322</v>
      </c>
      <c r="G613" s="31" t="s">
        <v>1323</v>
      </c>
      <c r="H613" s="21" t="s">
        <v>18</v>
      </c>
      <c r="I613" s="21" t="s">
        <v>1338</v>
      </c>
      <c r="J613" s="21" t="s">
        <v>2035</v>
      </c>
      <c r="K613" s="30">
        <v>42.4</v>
      </c>
      <c r="L613" s="16">
        <v>0</v>
      </c>
      <c r="M613" s="24">
        <f>K613*0.4+L613*0.6</f>
        <v>16.96</v>
      </c>
      <c r="N613" s="30"/>
      <c r="O613" s="30" t="s">
        <v>19</v>
      </c>
      <c r="P613" s="22">
        <f>ROUND(K613*0.4,2)</f>
        <v>16.96</v>
      </c>
      <c r="Q613" s="26">
        <f>ROUND(L613*0.6,2)</f>
        <v>0</v>
      </c>
      <c r="R613" s="27">
        <f>P613+Q613</f>
        <v>16.96</v>
      </c>
      <c r="S613" s="27">
        <f>M613-R613</f>
        <v>0</v>
      </c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  <c r="IB613" s="36"/>
      <c r="IC613" s="36"/>
      <c r="ID613" s="36"/>
      <c r="IE613" s="36"/>
      <c r="IF613" s="36"/>
      <c r="IG613" s="36"/>
      <c r="IH613" s="36"/>
      <c r="II613" s="36"/>
      <c r="IJ613" s="36"/>
      <c r="IK613" s="36"/>
      <c r="IL613" s="36"/>
      <c r="IM613" s="36"/>
      <c r="IN613" s="36"/>
      <c r="IO613" s="36"/>
      <c r="IP613" s="36"/>
      <c r="IQ613" s="36"/>
      <c r="IR613" s="36"/>
      <c r="IS613" s="36"/>
      <c r="IT613" s="36"/>
      <c r="IU613" s="36"/>
      <c r="IV613" s="36"/>
    </row>
    <row r="614" spans="1:256" s="5" customFormat="1" ht="18" customHeight="1" hidden="1">
      <c r="A614" s="16">
        <v>612</v>
      </c>
      <c r="B614" s="10" t="s">
        <v>2029</v>
      </c>
      <c r="C614" s="76"/>
      <c r="D614" s="11" t="s">
        <v>1317</v>
      </c>
      <c r="E614" s="10" t="s">
        <v>169</v>
      </c>
      <c r="F614" s="11" t="s">
        <v>1320</v>
      </c>
      <c r="G614" s="11" t="s">
        <v>1321</v>
      </c>
      <c r="H614" s="32" t="s">
        <v>18</v>
      </c>
      <c r="I614" s="32" t="s">
        <v>1338</v>
      </c>
      <c r="J614" s="32" t="s">
        <v>2036</v>
      </c>
      <c r="K614" s="11">
        <v>40.8</v>
      </c>
      <c r="L614" s="16">
        <v>69.2</v>
      </c>
      <c r="M614" s="24">
        <f>K614*0.4+L614*0.6</f>
        <v>57.84</v>
      </c>
      <c r="N614" s="11"/>
      <c r="O614" s="30" t="s">
        <v>19</v>
      </c>
      <c r="P614" s="22">
        <f>ROUND(K614*0.4,2)</f>
        <v>16.32</v>
      </c>
      <c r="Q614" s="26">
        <f>ROUND(L614*0.6,2)</f>
        <v>41.52</v>
      </c>
      <c r="R614" s="27">
        <f>P614+Q614</f>
        <v>57.84</v>
      </c>
      <c r="S614" s="27">
        <f>M614-R614</f>
        <v>0</v>
      </c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  <c r="IB614" s="36"/>
      <c r="IC614" s="36"/>
      <c r="ID614" s="36"/>
      <c r="IE614" s="36"/>
      <c r="IF614" s="36"/>
      <c r="IG614" s="36"/>
      <c r="IH614" s="36"/>
      <c r="II614" s="36"/>
      <c r="IJ614" s="36"/>
      <c r="IK614" s="36"/>
      <c r="IL614" s="36"/>
      <c r="IM614" s="36"/>
      <c r="IN614" s="36"/>
      <c r="IO614" s="36"/>
      <c r="IP614" s="36"/>
      <c r="IQ614" s="36"/>
      <c r="IR614" s="36"/>
      <c r="IS614" s="36"/>
      <c r="IT614" s="36"/>
      <c r="IU614" s="36"/>
      <c r="IV614" s="36"/>
    </row>
  </sheetData>
  <sheetProtection/>
  <mergeCells count="26">
    <mergeCell ref="A1:O1"/>
    <mergeCell ref="C3:C26"/>
    <mergeCell ref="C27:C50"/>
    <mergeCell ref="C51:C75"/>
    <mergeCell ref="C76:C100"/>
    <mergeCell ref="C101:C124"/>
    <mergeCell ref="C125:C148"/>
    <mergeCell ref="C149:C171"/>
    <mergeCell ref="C172:C195"/>
    <mergeCell ref="C196:C219"/>
    <mergeCell ref="C220:C245"/>
    <mergeCell ref="C246:C269"/>
    <mergeCell ref="C270:C293"/>
    <mergeCell ref="C294:C318"/>
    <mergeCell ref="C319:C342"/>
    <mergeCell ref="C343:C366"/>
    <mergeCell ref="C367:C390"/>
    <mergeCell ref="C391:C414"/>
    <mergeCell ref="C566:C589"/>
    <mergeCell ref="C590:C614"/>
    <mergeCell ref="C415:C441"/>
    <mergeCell ref="C442:C465"/>
    <mergeCell ref="C466:C489"/>
    <mergeCell ref="C490:C513"/>
    <mergeCell ref="C514:C538"/>
    <mergeCell ref="C539:C565"/>
  </mergeCells>
  <conditionalFormatting sqref="A2">
    <cfRule type="expression" priority="9" dxfId="12" stopIfTrue="1">
      <formula>AND(COUNTIF($A$2:$A$2,A2)&gt;1,NOT(ISBLANK(A2)))</formula>
    </cfRule>
  </conditionalFormatting>
  <conditionalFormatting sqref="G2">
    <cfRule type="expression" priority="10" dxfId="12" stopIfTrue="1">
      <formula>AND(COUNTIF($G$2:$G$2,G2)&gt;1,NOT(ISBLANK(G2)))</formula>
    </cfRule>
  </conditionalFormatting>
  <conditionalFormatting sqref="G463">
    <cfRule type="expression" priority="4" dxfId="12" stopIfTrue="1">
      <formula>AND(COUNTIF($G$463:$G$463,G463)&gt;1,NOT(ISBLANK(G463)))</formula>
    </cfRule>
  </conditionalFormatting>
  <conditionalFormatting sqref="G464">
    <cfRule type="expression" priority="3" dxfId="12" stopIfTrue="1">
      <formula>AND(COUNTIF($G$464:$G$464,G464)&gt;1,NOT(ISBLANK(G464)))</formula>
    </cfRule>
  </conditionalFormatting>
  <conditionalFormatting sqref="G509">
    <cfRule type="expression" priority="7" dxfId="12" stopIfTrue="1">
      <formula>AND(COUNTIF($G$509:$G$509,G509)&gt;1,NOT(ISBLANK(G509)))</formula>
    </cfRule>
  </conditionalFormatting>
  <conditionalFormatting sqref="G510">
    <cfRule type="expression" priority="6" dxfId="12" stopIfTrue="1">
      <formula>AND(COUNTIF($G$510:$G$510,G510)&gt;1,NOT(ISBLANK(G510)))</formula>
    </cfRule>
  </conditionalFormatting>
  <conditionalFormatting sqref="G511">
    <cfRule type="expression" priority="5" dxfId="12" stopIfTrue="1">
      <formula>AND(COUNTIF($G$511:$G$511,G511)&gt;1,NOT(ISBLANK(G511)))</formula>
    </cfRule>
  </conditionalFormatting>
  <conditionalFormatting sqref="D512">
    <cfRule type="expression" priority="2" dxfId="12" stopIfTrue="1">
      <formula>AND(COUNTIF($D$512:$D$512,D512)&gt;1,NOT(ISBLANK(D512)))</formula>
    </cfRule>
  </conditionalFormatting>
  <conditionalFormatting sqref="G243:G245">
    <cfRule type="expression" priority="1" dxfId="12" stopIfTrue="1">
      <formula>AND(COUNTIF($G$243:$G$245,G243)&gt;1,NOT(ISBLANK(G243)))</formula>
    </cfRule>
  </conditionalFormatting>
  <conditionalFormatting sqref="G443:G462 G591:G614 G515:G589 G513 G465:G508">
    <cfRule type="expression" priority="8" dxfId="12" stopIfTrue="1">
      <formula>AND(COUNTIF($G$443:$G$462,G443)+COUNTIF($G$591:$G$614,G443)+COUNTIF($G$515:$G$589,G443)+COUNTIF($G$513:$G$513,G443)+COUNTIF($G$465:$G$508,G443)&gt;1,NOT(ISBLANK(G443)))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G2 G243 G244 G245 G459 G460 G465 G472 G475 G490 G513 G518 G519 G520 G521 G536 G544 G551 G559 G568 G599 G603 G612 G443:G445 G446:G451 G452:G458 G461:G462 G466:G468 G469:G471 G476:G484 G485:G486 G487:G489 G491:G494 G495:G498 G499:G502 G505:G506 G507:G508 G514:G516 G523:G528 G529:G530 G531:G532 G533:G535 G537:G538 G539:G543 G545:G546 G547:G548 G549:G550 G552:G553 G554:G558 G560:G561 G562:G565 G566:G567 G569:G577 G578:G580 G581:G583 G584:G589 G591:G593 G594:G598 G600:G602 G604:G608 G609:G611 G613:G614">
      <formula1>COUNTIF($G:$G,G2)&lt;2</formula1>
    </dataValidation>
  </dataValidations>
  <printOptions/>
  <pageMargins left="0.751388888888889" right="0.751388888888889" top="0.19652777777777802" bottom="0.118055555555556" header="0.236111111111111" footer="0.118055555555556"/>
  <pageSetup fitToHeight="0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0</cp:lastModifiedBy>
  <dcterms:created xsi:type="dcterms:W3CDTF">2018-06-04T11:28:00Z</dcterms:created>
  <dcterms:modified xsi:type="dcterms:W3CDTF">2020-12-15T06:51:22Z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