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385"/>
  </bookViews>
  <sheets>
    <sheet name="成绩" sheetId="3" r:id="rId1"/>
  </sheets>
  <definedNames>
    <definedName name="_xlnm._FilterDatabase" localSheetId="0" hidden="1">成绩!$A$2:$AG$50</definedName>
    <definedName name="_xlnm.Print_Titles" localSheetId="0">成绩!$2:$2</definedName>
  </definedNames>
  <calcPr calcId="144525"/>
</workbook>
</file>

<file path=xl/sharedStrings.xml><?xml version="1.0" encoding="utf-8"?>
<sst xmlns="http://schemas.openxmlformats.org/spreadsheetml/2006/main" count="838" uniqueCount="457">
  <si>
    <t>附件：           自治区疾病预防控制中心2020年面向社会公开招聘工作人员
                         面试成绩、总成绩及进入体检人员名单</t>
  </si>
  <si>
    <t>序号</t>
  </si>
  <si>
    <t>岗位代码</t>
  </si>
  <si>
    <t>报考单位及岗位</t>
  </si>
  <si>
    <t>姓名</t>
  </si>
  <si>
    <t>邮箱</t>
  </si>
  <si>
    <t>出生年月</t>
  </si>
  <si>
    <t>政治面貌</t>
  </si>
  <si>
    <t>最高学历</t>
  </si>
  <si>
    <t>毕业时间</t>
  </si>
  <si>
    <t>毕业院校</t>
  </si>
  <si>
    <t>学位</t>
  </si>
  <si>
    <t>婚否</t>
  </si>
  <si>
    <t>健康状况</t>
  </si>
  <si>
    <t>备用手机号码</t>
  </si>
  <si>
    <t>家庭主要成员情况</t>
  </si>
  <si>
    <t>学习（工作）简历</t>
  </si>
  <si>
    <t>奖惩情况</t>
  </si>
  <si>
    <t>考生ID</t>
  </si>
  <si>
    <t>言语理解</t>
  </si>
  <si>
    <t>数学运用</t>
  </si>
  <si>
    <t>常识判断</t>
  </si>
  <si>
    <t>图形推理</t>
  </si>
  <si>
    <t>定义判断</t>
  </si>
  <si>
    <t>类比推理</t>
  </si>
  <si>
    <t>逻辑推理</t>
  </si>
  <si>
    <t>问题解决</t>
  </si>
  <si>
    <t>考号</t>
  </si>
  <si>
    <t>笔试
成绩</t>
  </si>
  <si>
    <t>笔试
权重</t>
  </si>
  <si>
    <t>面试
成绩</t>
  </si>
  <si>
    <t>面试
权重</t>
  </si>
  <si>
    <t>总成绩</t>
  </si>
  <si>
    <t>是否
进入体检</t>
  </si>
  <si>
    <t>专业技术岗-医师</t>
  </si>
  <si>
    <t>夏依旦·阿力甫</t>
  </si>
  <si>
    <t>1930852488@qq.com</t>
  </si>
  <si>
    <t>1995年12月06日</t>
  </si>
  <si>
    <t>共青团员</t>
  </si>
  <si>
    <t>大学本科</t>
  </si>
  <si>
    <t>2020-06-22</t>
  </si>
  <si>
    <t>广州医科大学</t>
  </si>
  <si>
    <t>学士学位</t>
  </si>
  <si>
    <t>未婚</t>
  </si>
  <si>
    <t>健康</t>
  </si>
  <si>
    <t xml:space="preserve">	13579541028	</t>
  </si>
  <si>
    <t>父女,阿力甫.买买提,中共党员,鄯善县卫生健康委员会主任科员,652122197006230017
母女,夏扎旦木.阿布都热木,群众,中国农业银行鄯善支行,652122197110090026</t>
  </si>
  <si>
    <t xml:space="preserve">学习经历
2016年9月至2020年6月   就读于广州医科大学   医学检验技术专业
实习见习经历
2019年6月至2020年5月   中国人民解放军南部战区医院    实习
2018年7月至2018年8月   广州医科大学附属第二医院       见习
2017年7月至2017年8月   金域检验公司                            见习       
2017年1月至2017年2月   广州医科大学附属第一医院      见习       
</t>
  </si>
  <si>
    <t>金域检验学院临床生化检验实验操作微视频大赛  三等奖
金域检验学院分子诊断学实验操作微视频比赛     二等奖</t>
  </si>
  <si>
    <t>否</t>
  </si>
  <si>
    <t>迪力夏提·亚森</t>
  </si>
  <si>
    <t>293520772@qq.com</t>
  </si>
  <si>
    <t>1995年03月10日</t>
  </si>
  <si>
    <t>2021-07-01</t>
  </si>
  <si>
    <t>郑州大学</t>
  </si>
  <si>
    <t xml:space="preserve">	17335572523	</t>
  </si>
  <si>
    <t>父子,亚森·依不拉音,群众,农民,652923196712121438
母子,日孜万古力·亚森,群众,农民,652923197410011465
兄妹,地力娜尔·亚森,共青团员,学生,652923199602131444</t>
  </si>
  <si>
    <t>2016年9月至今就读于郑州大学公共卫生学院预防医学专业。</t>
  </si>
  <si>
    <t>是</t>
  </si>
  <si>
    <t>阿卜杜艾力·阿提拜克</t>
  </si>
  <si>
    <t>1696498409@qq.com</t>
  </si>
  <si>
    <t>1995年11月22日</t>
  </si>
  <si>
    <t>2020-06-23</t>
  </si>
  <si>
    <t>复旦大学</t>
  </si>
  <si>
    <t xml:space="preserve">	13999932463	</t>
  </si>
  <si>
    <t>母子,孜拉也提·哈生木,群众,暂无,654123197107240028</t>
  </si>
  <si>
    <t xml:space="preserve">2013.09~2014.07 西南民族大学（预科班）
2014.09~2020.07 复旦大学（本科）
</t>
  </si>
  <si>
    <t xml:space="preserve">2015.10	上海市运动会篮球赛冠军
2016.06	复旦大学本科生单项奖学金
2017.06	上海市篮球联盟联赛冠军
2014-2020	校内各级别篮球比赛冠亚军以及MVP　
</t>
  </si>
  <si>
    <t>古丽巴哈尔·艾尔肯</t>
  </si>
  <si>
    <t>1771699274@qq.com</t>
  </si>
  <si>
    <t>1990年08月19日</t>
  </si>
  <si>
    <t>2019-07-01</t>
  </si>
  <si>
    <t>重庆医科大学</t>
  </si>
  <si>
    <t>已婚</t>
  </si>
  <si>
    <t xml:space="preserve">	15600262036	</t>
  </si>
  <si>
    <t>父女,艾尔肯·艾依提,群众,巴州石油第二中学  高级教师,653126196203075214
母女,米热古丽·卡吾力,群众,巴州石油第二中学  高级教师,653126196007050642
兄妹,艾尼瓦尔·艾尔肯,中共党员,中央人民广播电台  记者,653124098511194211</t>
  </si>
  <si>
    <t>2005年9月-2009年7月 黑龙江省哈尔滨市第73中学（内地新疆高中班），因高三时身体原因频繁住院，高考失利，被大专录取。
2009年9月-2012年7月  江西中医药大学   药物制剂专业
因个人从小强烈当医生的梦想，重新复读
2012年9月-2013年7月   复读    以高分被重庆医科大学一批次录取
2013年9月-2014年7月  西南大学   少数民族预科1年
2014年9月-2019年7月  重庆医科大学   临床医学专业 （全国统考  全日制  一批次）
2019年7月-至今   待业中</t>
  </si>
  <si>
    <t>2010年荣获2次“单科奖学金”</t>
  </si>
  <si>
    <t>艾比拜罕·吾拉木</t>
  </si>
  <si>
    <t>3040825382@qq.com</t>
  </si>
  <si>
    <t>1992年04月10日</t>
  </si>
  <si>
    <t xml:space="preserve">	18725891849	</t>
  </si>
  <si>
    <t>母女,帕太姆罕,群众,务农,653222196901113708
父女,吾拉木·喀迪尔,群众,务农,653222196207183714</t>
  </si>
  <si>
    <t>2008年9月-2012年7月，浙江省金华市汤溪高级中学
2012年9月-2013年7月，和田地区实验中学复读
2013年9月-2014年7月，西南大学预科
2014年9月-2019年7月，重庆医科大学</t>
  </si>
  <si>
    <t>无</t>
  </si>
  <si>
    <t>缺考</t>
  </si>
  <si>
    <t>玛依拉·帕米尔</t>
  </si>
  <si>
    <t>2638328548@qq.com</t>
  </si>
  <si>
    <t>1993年05月10日</t>
  </si>
  <si>
    <t>2019-06-30</t>
  </si>
  <si>
    <t>长沙医学院</t>
  </si>
  <si>
    <t xml:space="preserve">	13298693572	</t>
  </si>
  <si>
    <t>夫妻,阿力木·吾斯曼,共青团员,乌鲁木齐市第一人民医院医生,653130199405100738</t>
  </si>
  <si>
    <t xml:space="preserve">2013年9月--2014年6月  宁夏大学（预科一年）
2014年9月--2019年6月  长沙医学院 （大学本科五年）
2018年5月—2019年5月  中南大学湘雅三医院（实习一年）
毕业后在家择业及考研。
</t>
  </si>
  <si>
    <t xml:space="preserve">2014年--2015年学年 优秀班干部
2015年--2016年学年 优秀团员
2018年--2019年学年  优秀实习生
2019年优秀毕业生　
</t>
  </si>
  <si>
    <t>热依拉·阿巴拜克热</t>
  </si>
  <si>
    <t>1442547797@qq.com</t>
  </si>
  <si>
    <t>1996年03月02日</t>
  </si>
  <si>
    <t>2020-06-29</t>
  </si>
  <si>
    <t>南方医科大学</t>
  </si>
  <si>
    <t xml:space="preserve">	18040747455	</t>
  </si>
  <si>
    <t>母女,布海里齐木·斯迪克,群众,务农,653129197510011660
姐弟,萨拉依丁·阿巴拜克热,共青团员,个体经营,653129200010011618
姐妹,热孜亚·阿巴拜克热,共青团员,学生,653129200504031627</t>
  </si>
  <si>
    <t>学习经历：
2011年9月至2014年6月   伽师县第一高中
2014年9月至2015年6月  乌鲁木齐轻工职业技术学院
2015年9月至2020年6月   南方医科大学
实习经历：
2019年7月至2019年10月   广东省第二人民医院‘
分别在心血管内科、普外科、感染科、消化内科、儿科、妇科等科室实习。
1. 每天跟科室主任、主治医生等参与查房，记录病人每天的变化情况。
2.独立撰写病例、病程等记录。
3.问诊，给病人做床边心电图，录入信息，给病人换药处理伤口以及评估伤口愈合情况，办理出入手续等。
4.参加科室规定的一周两次的培训和病例讨论。
5.通过实习期间的学习，学会了用所学理论知识与实践结合，根据观察病人以及问诊，做出初步诊断，选取合适治疗方案，如何与病人及家属有效沟通。
2019年10月至2020年2月   广州市越秀区疾病预防控制中心
分别在办公室、公共卫生一科、艾滋病性病防制科、慢性病预防控制科等科室实习。
1. 老师的带领下参观公共卫生场所、中小学采样并检测健康危害因素，录入信息并整理文件。
2.各科室实习期间熟悉了解到各科室规定的工作任务，基本工作流程，学会了用所理论知识与实践结合，根据不同工作需求，有效的解决问题。</t>
  </si>
  <si>
    <t>2017-2018学年获"南方医科大学三等奖学金“
2018-2019学年获“国家励志奖学金”
2019-2020学年获“南方医科大学公共卫生学院班级突出贡献奖”
无惩罚情况；</t>
  </si>
  <si>
    <t>努日曼古丽·萨比尔</t>
  </si>
  <si>
    <t>1422741271@qq.com</t>
  </si>
  <si>
    <t>1996年10月01日</t>
  </si>
  <si>
    <t>2020-06-30</t>
  </si>
  <si>
    <t>福建医科大学</t>
  </si>
  <si>
    <t xml:space="preserve">	13619985026	</t>
  </si>
  <si>
    <t>父亲,沙比尔·沙迪克,群众,无,653101194606010136
母亲,图尔荪阿依·拜科日,群众,无,65312219600720276X</t>
  </si>
  <si>
    <t>2019.7.20—2019.8.15           喀什市疾控中心疾控科
2018.8.13—2018.8.19         福州市肺和医院肺结核科
2018.7.23—2018.8.12         福州市传染病医院艾滋病科，肝科，传染病科
2018.4.2—2018.7.22           福州市第二人民医院肿瘤外科，呼吸内科，儿科，内分泌科，消化科
2018.3.5—2018.4.1             福州市妇幼保健医院妇科，产科实习
2017.7.10—2017.8.15          喀什市胜利医院综合类</t>
  </si>
  <si>
    <t>《少数民族学生文体奖学金》
《优秀运动员》</t>
  </si>
  <si>
    <t>敉尔赞力·穆塔力甫</t>
  </si>
  <si>
    <t>1615472968@qq.com</t>
  </si>
  <si>
    <t>1997年11月09日</t>
  </si>
  <si>
    <t xml:space="preserve">	13899837144	</t>
  </si>
  <si>
    <t>父子,穆塔力甫`胡达拜尔地,中共党员,昌吉电业局/职工,650104196601060033
母子,依巴达提·马合木提,群众,乌鲁木齐市电业局/职工,650104197303181683
兄妹,玛尔哈巴·穆塔力甫,共青团员,乌鲁木齐市第二十中学/学生,65010420030303002X</t>
  </si>
  <si>
    <t>2016年9月-2017年6月，在西南大学历史文化学院预科班学习，担任班长
2017年9月-至今         ， 在重庆医科大学检验医学院学习，担任体育委员</t>
  </si>
  <si>
    <t xml:space="preserve">2016学年，在西南大学获得少数名族成长社《优秀社团团员》
在历史文化学院辩论比赛中获得《最佳辩手》
在2017学年有检验医学院举办第七届“争鸣杯”，获得第二名
</t>
  </si>
  <si>
    <t>艾孜买提·艾合买提</t>
  </si>
  <si>
    <t>862892405@qq.com</t>
  </si>
  <si>
    <t>1997年02月24日</t>
  </si>
  <si>
    <t>2020-07-01</t>
  </si>
  <si>
    <t>新疆医科大学</t>
  </si>
  <si>
    <t xml:space="preserve">	18999980348	</t>
  </si>
  <si>
    <t>母子,阿依古丽·苏力坦,群众,退休,650102196510272644
父子,艾合买提·哈孜木,群众,退休,65232719548312237</t>
  </si>
  <si>
    <t>2009年9月至2012年7月就读于乌鲁木齐市第46中学
2012年9月至2015年7月就读于乌鲁木齐市第23中学
2015年9月至2020年7月就读于新疆医科大学</t>
  </si>
  <si>
    <t>2015-2016学年获得校学生会优秀干事称号
2016-2017学年获得校学生会优秀干部称号</t>
  </si>
  <si>
    <t>阿巴斯阿吉·阿布力米提</t>
  </si>
  <si>
    <t>898782471@qq.com</t>
  </si>
  <si>
    <t>1996年05月22日</t>
  </si>
  <si>
    <t>2020-05-26</t>
  </si>
  <si>
    <t>新疆医科大学厚博学院</t>
  </si>
  <si>
    <t xml:space="preserve">	17799320072	</t>
  </si>
  <si>
    <t>母子,阿依古力·吾布力,群众,退休,653125197103120047
兄妹,阿依旦·阿布力米提,共青团员,新疆医科大学厚博学院学生,653125200103130223</t>
  </si>
  <si>
    <t>2012-09~2015-07：乌鲁木齐市高级中学学生；
2015-09~2020-05：新疆医科大学厚博学院学生；
2019-07~2020-06：新疆维吾尔自治区人民医院实习医生。</t>
  </si>
  <si>
    <t>2018~2019学年被乌鲁木齐市天山区二道桥街道固原巷社区授予“优秀返乡大学生”称号。</t>
  </si>
  <si>
    <t>祖力甫卡尔·艾力江</t>
  </si>
  <si>
    <t>1943732388@qq.com</t>
  </si>
  <si>
    <t>1995年01月19日</t>
  </si>
  <si>
    <t>2020-05-25</t>
  </si>
  <si>
    <t xml:space="preserve">	13139606010	</t>
  </si>
  <si>
    <t>夫妻,祖热姑丽·太外库力,共青团员,东泉路片区管委会防疫干部,653101199509242042
父子,祖拜尔·祖力甫卡尔,其他,学龄前儿童,650104202004267317</t>
  </si>
  <si>
    <t>2010年9月至2013年6月在乌鲁木齐市第十九中学就读高中；
2013年9月至2020年5月再新疆医科大学厚薄学院就读临床医学专业（本科）；
2020年6与人至今待业。</t>
  </si>
  <si>
    <t>舒琳尧</t>
  </si>
  <si>
    <t>1559689886@qq.com</t>
  </si>
  <si>
    <t>1997年07月30日</t>
  </si>
  <si>
    <t>2021-06-25</t>
  </si>
  <si>
    <t>成都中医药大学</t>
  </si>
  <si>
    <t xml:space="preserve">	18999747731	</t>
  </si>
  <si>
    <t>母女,聂静文,共青团员,新疆颐仁堂药店207店,652522197403094428
父女,舒岗,群众,自由职业,51082419690819723X</t>
  </si>
  <si>
    <t>2013年09月-2016年06月 在乌鲁木齐市第101中学读高中，期间担任班级化学课代表
2016年09月至今 成都中医药大学读预防医学本科，担任班级资助委员，社团活动部部长
2019年07月-2019年12月 在四川省温江区人民医院进行教学实习</t>
  </si>
  <si>
    <t>在校期间获得优秀学生、优秀学生干部、社会工作优秀奖、优秀志愿者、三等奖学金2次、二等奖学金1次。　</t>
  </si>
  <si>
    <t>古丽努尔·麦麦提敏</t>
  </si>
  <si>
    <t>835945891@qq.com</t>
  </si>
  <si>
    <t>1995年02月12日</t>
  </si>
  <si>
    <t>2020-07-10</t>
  </si>
  <si>
    <t>首都医科大学</t>
  </si>
  <si>
    <t xml:space="preserve">	13345382288	</t>
  </si>
  <si>
    <t>父女,麦麦提敏·约麦尔,中共党员,新疆昆玉市兵团皮山农场蓝精灵幼儿园  职工,653223196603133918
母女,波斯坦古丽•阿皮孜,群众,新疆昆玉市兵团皮山农场疾控中心退休,653223196601153923
姐妹,于丽米努尔•麦麦提敏,共青团员,安徽医科大学 学生,653223200104233921</t>
  </si>
  <si>
    <t xml:space="preserve">高中：2011年9月-2014年7月，新疆和田地区天津高级中学
预科：2014年9月-2015年7月，江西南昌工学院
大学：2015年9月-2020年7月，首都医科大学，预防医学专业
</t>
  </si>
  <si>
    <t>曾获得2018-2019学年国家励志奖学金</t>
  </si>
  <si>
    <t>古再努尔·阿卜杜如苏力</t>
  </si>
  <si>
    <t>748693650@qq.com</t>
  </si>
  <si>
    <t>1996年10月19日</t>
  </si>
  <si>
    <t xml:space="preserve">	15022940042	</t>
  </si>
  <si>
    <t>母女,再娜古丽·图尔哈孜,共青团员,个体,652927197603082740</t>
  </si>
  <si>
    <t>2012/9——2016/7   苏州高新区第一中学（内高班）
2016/9——2021/7    郑州大学</t>
  </si>
  <si>
    <t>2016-2017学年三等奖学金   优秀志愿者  
2017-2018学年三等奖学金   系统解剖学绘画比赛三等奖  防艾知识竞赛优秀奖
2018-2019学年二等奖学金   英语知识比赛优秀奖  
普通话二级证书
计算机二级证书
英语四六级证书</t>
  </si>
  <si>
    <t>佐日古丽·乌布力</t>
  </si>
  <si>
    <t>2027065871@qq.com</t>
  </si>
  <si>
    <t>1994年12月06日</t>
  </si>
  <si>
    <t xml:space="preserve">	15999245187	</t>
  </si>
  <si>
    <t>母女,热阳古丽·邢家宽,共青团员,无,653128197003010229
父女,乌布力·阿西木,共青团员,无,653128196608220291</t>
  </si>
  <si>
    <t>2010.9-2014.7青岛市第六十六中学
2014.9-2019.7重庆医科大学
2018.7-2018.11重庆市第六人民医院实习
2018.12-2019-5岳普湖县疾病预防控制中心</t>
  </si>
  <si>
    <t>2018.12重庆市第六人民医院“优秀实习生”　称号</t>
  </si>
  <si>
    <t>凯丽比努尔·吾买尔</t>
  </si>
  <si>
    <t>592557182@qq.com</t>
  </si>
  <si>
    <t>1993年12月16日</t>
  </si>
  <si>
    <t>研究生</t>
  </si>
  <si>
    <t>2020-05-30</t>
  </si>
  <si>
    <t>硕士学位</t>
  </si>
  <si>
    <t>良好</t>
  </si>
  <si>
    <t xml:space="preserve">	13199913339	</t>
  </si>
  <si>
    <t>父女,吾买尔,群众,无,653021196812080812
母女,如山古丽,群众,无,653021197004170824</t>
  </si>
  <si>
    <t>2008 年 9 月—2011 年 6 月就读于乌鲁木齐市高级中学 。 
2011 年 9 月—2012 年 7 月在新疆医科语言文化学院学院。 
2012 年 9 月—2017 年 7 月在新疆医科大学就读预防医学专业。 
2017 年 9 月—2020年06月在新疆医科大学就读公共卫生专业。</t>
  </si>
  <si>
    <t>2017年荣获校级优秀毕业生。　
2020年荣获自治区学业奖学金。</t>
  </si>
  <si>
    <t>热依来·艾尼娃</t>
  </si>
  <si>
    <t>1350774894@qq.com</t>
  </si>
  <si>
    <t>1995年05月22日</t>
  </si>
  <si>
    <t>广东医科大学</t>
  </si>
  <si>
    <t xml:space="preserve">	13279915323	</t>
  </si>
  <si>
    <t>父亲,艾尼娃·阿不都,群众,农民,652101196801202211
母亲,阿加汗·玉素甫,群众,农民,652101197002102323</t>
  </si>
  <si>
    <t>高中：2011-2014年在吐鲁番市实验中学；      证明人：（姚秀君）
2014-2015年在乌鲁木齐轻工职业学院预科；    证明人（赵雯雯）
2015.9-2020.7 年在广东医科大学 本科毕业；   证明人（张美艳）   
 2017.7-2017.9            在吐鲁番市人民医院见习
 2018.7-2018.11          在东莞市大朗医院临床实习
 2019.7-2020.01          在吐鲁番市高昌区疾控中心专业实习</t>
  </si>
  <si>
    <t>江恩丽·沙特别克</t>
  </si>
  <si>
    <t>2508143961@qq.com</t>
  </si>
  <si>
    <t>1995年09月24日</t>
  </si>
  <si>
    <t>中共党员</t>
  </si>
  <si>
    <t xml:space="preserve">	15349961310	</t>
  </si>
  <si>
    <t>父亲,沙特别克·卡孜克力,群众,退休教师,654321196407152015
母亲,夏丽玛·哈依托拉,中共党员,无,654321196807052021
姐姐,沙吾列·沙特别克,中共党员,阿勒泰人民法院,654321199011192022
妹妹,唐阿力·沙提别克,共青团员,中国矿业大学本科生,65432119991024202X</t>
  </si>
  <si>
    <t>2003.09-2009.06（小学）布尔津县冲乎尔镇第一小学 
2009.09-2012.07（初中）：布尔津县初级中学，连续三年担任班级的班长职位。
2012 .09-2016.07：毕业于北京市昌平二中（内高班），连续四年担任学习委员职位，担任校学生会学习部干事。
2016.09-2021.07
毕业于郑州大学公共卫生学院预防医学专业，在校期间担任班里团支书，学生会文艺部部长，团委宣传部部长。</t>
  </si>
  <si>
    <t xml:space="preserve">
荣获郑州大学创业培训合格证书；
荣获郑州大学团校结业证书；
2017年被评为郑州大学优秀团员；
2017年校园歌手大赛中荣获最佳歌手奖，2019年人体解剖绘画大赛第三名；
2018年至2020年被评为优秀班干部，优优秀团干部，优秀团支部，优秀团员；
2016年至2021年每年获得国家助学金；
2020年四月 评为五星团干部
英语4级证书；
普通话等级考试2级乙等。
</t>
  </si>
  <si>
    <t>达吾热尼·木合塔尔</t>
  </si>
  <si>
    <t>327562115@qq.com</t>
  </si>
  <si>
    <t>1994年07月10日</t>
  </si>
  <si>
    <t>2019-09-20</t>
  </si>
  <si>
    <t xml:space="preserve">	13999922914	</t>
  </si>
  <si>
    <t>父子,木合塔尔·玉苏甫,群众,自治区维吾尔医医院 副主任医师,650102196501066814
母子,地力拜尔·艾尼,群众,胜利路管委会 已退休,650105196501290727</t>
  </si>
  <si>
    <t>罗艺天</t>
  </si>
  <si>
    <t>lyt0177@163.com</t>
  </si>
  <si>
    <t>1998年01月07日</t>
  </si>
  <si>
    <t>南通大学</t>
  </si>
  <si>
    <t xml:space="preserve">	17826154676	</t>
  </si>
  <si>
    <t>父女,罗宝利,中共党员,新疆新源县经贸局,654125196105150270
母女,舒玉萍,中共党员,新疆新源县教育局,654125196106270265</t>
  </si>
  <si>
    <t xml:space="preserve">2013.9-2016.6新疆伊犁第二中学
2016.9-2021.6南通大学
2018.2 天津市九安医疗股份有限公司三糖一照护协助营养师诊疗
2019.7 – 2019.8新源县疾病预防中心
实习生，实习期间主要了解各科室的工作内容协助工作人员完成各项工作
2019.3-2019.6  泰州市第二人民医院
临床实习，实习期间主要了解常见病多发病的诊治
2020.6-2020.9江苏泰洁股份有限公司
实习生，参加国家职业卫生调查工作，完成300多份调查报告的填写
</t>
  </si>
  <si>
    <t xml:space="preserve">荣获2017-2018年校三等奖学金
荣获2018-2019年校三等奖学金
</t>
  </si>
  <si>
    <t>古力加娜提·吐尔孙</t>
  </si>
  <si>
    <t>1530310044@qq.com</t>
  </si>
  <si>
    <t>1995年12月20日</t>
  </si>
  <si>
    <t xml:space="preserve">	13139860603	</t>
  </si>
  <si>
    <t>母亲,哈丽旦木·阿布迪卡迪尔,群众,阿克苏地区阿瓦提县沙依巴格社区,652928197101020642</t>
  </si>
  <si>
    <t>2012.09-2016.07  就读于天津市第五中学(内高班) 担任副班长、学习委员及校排球队队员，并获得"最美学生"、"优秀学生"、"三好学生"等称号
2016.09-2017.01  就读于重庆医科大学，专业为预防医学，积极参加班级及学校组织的各类活动
2017.01-2017.03  在阿克苏地区阿瓦提县假期培训中心工作，并获得"优秀教师"称号
2017.03-2017.09  在校创业，合伙开民族餐厅同时参加微商团队
2017.09-2018.01  参加重庆医科大学志愿者活动，为社区居民做防艾宣传和健康体检
2018.01-2018.02  在阿瓦提县沙依巴格社区卫生服务站见习，协助社区领导开展全民体检，并获得"优秀大学生"称号
2018.02-2018.03  在阿瓦提县沙依巴格社区代表大学生做关于民族团结的宣讲
2018.03-2019.09  在重庆医科大学认真学习专业知识同时考取驾照
2019.09-2020.01  在重庆市附属永川医院学习和见习，学习了内外妇儿传染病等科目
2020.07-2020.11  在重庆市职业病防治院见习，分别轮转了妇产科、呼吸内科、社区卫生服务中心、职业病与中毒医学科、骨科与心胸外科、急诊科等科室</t>
  </si>
  <si>
    <t xml:space="preserve">     无</t>
  </si>
  <si>
    <t>艾米·万里</t>
  </si>
  <si>
    <t>emraannnn@163.com</t>
  </si>
  <si>
    <t>1996年06月14日</t>
  </si>
  <si>
    <t>南京医科大学</t>
  </si>
  <si>
    <t xml:space="preserve">	13309929020	</t>
  </si>
  <si>
    <t>父子,万里·克里木,中共党员,新疆独山子天云公司 副总经理,650202196906200052
母子,热依拉·卡地尔,群众,新疆独山子石化公司乙烯厂 退休,650202196907131028
兄弟,维克·万里,共青团员,新疆独山子铁路运输公司 职工,65020219960614163X</t>
  </si>
  <si>
    <t>2012.09-2015.06 新疆克拉玛依市独山子区第二中学
2015.09-2016.06 昌吉学院（预科）
2016.09-2020.06 南京医科大学（本科）</t>
  </si>
  <si>
    <t>2017-2018学年 2018-2019学年 获南京医科大学奖学金单项奖
2017-2018学年 2018-2019学年 2019-2020学年 获南京医科大学“边疆地区少数民族先进个人”称号</t>
  </si>
  <si>
    <t>祖拉丽阿依·艾山</t>
  </si>
  <si>
    <t>zula04@163.com</t>
  </si>
  <si>
    <t>1996年04月04日</t>
  </si>
  <si>
    <t>北京物资学院</t>
  </si>
  <si>
    <t xml:space="preserve">	13260259414	</t>
  </si>
  <si>
    <t>父,艾山江·玉苏甫,中共党员,国家税务总局伽师县税务局 退休,653121196904280059
母,图尔荪古丽·艾麦提,中共党员,喀什托克扎克镇中心小学 退休,653121196606100048</t>
  </si>
  <si>
    <t>2012年9月--2015年6月   长春希望高中 内高班
2015年9月--2019年7月  北京物资学院  劳动与社会保障专业</t>
  </si>
  <si>
    <t>大学期间担任四年班级团支书,劳动科学与法律学院学生会副主席,专业社团联合会会长,劳动与社会保障协会会长。
获奖证书：北京物资学院劳动科学与法律学院2016年度学生工作中荣获“优秀部长”
                  北京物资学院劳动科学与法律学院2016年度学生工作中荣获“先进个人”
                  北京物资学院商学院2017年度学生工作中荣获“先进个人”
                  北京物资学院商学院2018年度”优秀学生干部”“优秀团员”
                  2020新冠肺炎疫情防控工作中，获乌鲁木齐市天山区解放南路片区管委会“抗议先锋”称号</t>
  </si>
  <si>
    <t>古丽美娜·塔依尔</t>
  </si>
  <si>
    <t>512592205@qq.com</t>
  </si>
  <si>
    <t>1997年04月05日</t>
  </si>
  <si>
    <t>中共预备党员</t>
  </si>
  <si>
    <t>南京大学</t>
  </si>
  <si>
    <t xml:space="preserve">	18999033969	</t>
  </si>
  <si>
    <t>父亲,塔依尔·玉素甫,中共党员,哈密市交通运输局,510213196512080551
母亲,阿斯古丽·马合木提,群众,哈密交通职工教育培训中心,65220119690105176X</t>
  </si>
  <si>
    <t>2015.9—2016.6  宁夏大学民族预科教育学院 预科
2016.9—2020.6  南京大学政府管理学院 大学本科</t>
  </si>
  <si>
    <t>艾散江·麦麦提尼亚孜</t>
  </si>
  <si>
    <t>1327335037@qq.com</t>
  </si>
  <si>
    <t>1996年04月19日</t>
  </si>
  <si>
    <t xml:space="preserve">	13899105005	</t>
  </si>
  <si>
    <t>父亲,麦麦提尼亚孜,中共党员,莎车县中医医院主任,13899192215
母子,帕提古丽,中共党员,莎车县米夏小学教师 退休,18299899173
兄弟,吾散江,中共预备党员,南京大学研究生,15999633001</t>
  </si>
  <si>
    <t>2012-09-01~2015-07-01：莎车县第一中学 学生 高中毕业 无 全日制
2015-09-01~2016-07-01：喀什大学 预科 大学本科毕业 学士 全日制
2016-09-01~2020-07-01：广州医科大学 公共事业管理 大学本科毕业 学士 全日制
2019-10-15~2020-05-01：新疆维吾尔自治区卫生健康委医管中心 行政机关 党政办科员</t>
  </si>
  <si>
    <t>篮球，2017年4月至6月在广东省大学生篮球联赛中获得第三名 2017年5月至6月广东省大学生篮球联赛中第二名 2018年9月至11月广东省大学生篮球联赛中获得第二名。 2017年4月广州医科大学卫管学院运动会100米短跑第二名，4×100中第三 2018年广州医科大学校运动会100米短跑第四名
2015年至2016年喀什大学最美军服，2017年广州医科大学优秀班干部，2018年广州医科大学志愿者最美篇章</t>
  </si>
  <si>
    <t>再努然·苏来曼</t>
  </si>
  <si>
    <t>1912267890@qq.com</t>
  </si>
  <si>
    <t>1996年12月16日</t>
  </si>
  <si>
    <t>上海交通大学</t>
  </si>
  <si>
    <t xml:space="preserve">	13262549137	</t>
  </si>
  <si>
    <t>父亲,苏来曼·亚森,群众,新疆务农,652325196711181834
母亲,艾则再姆·霍加艾合买提,群众,新疆务农,652325196812201822
姐姐,祖拜旦·苏来曼,共青团员,同济大学，研究生在读,65232519921121821
弟弟,阿卜杜拉·苏来曼,群众,新疆广播电视大学，在读,652325200003251810</t>
  </si>
  <si>
    <t>学习经历：
奇台县第一中学                                         高中                                            2012.08-2015.06
新疆大学                                                    预科                                            2015.09-2016.06
上海交通大学                                             本科                                            2016.09-2020.06
工作经历：
上海交通大学中国城市治理研究院          媒体运营实习生                          2019.04-2019.06      
◇负责网站、公众号的内容建设、设计、优化、推广、追踪等运营和维护工作；
◇行政类工作主要负责整理资料，熟练使用excel，word等办公软件运用。
上海世纪明德国际旅行社有限司            辅导员、协调员                            2018.06-2018.07
◇全程陪同——在整个夏冬令营的过程中，作为辅导员将与孩子们同吃同住，举办开营闭营典礼，带领着孩子们研学沪杭，每到一个景点负责讲解景点以及背后文化知识。
上海交通大学教务处                      学校教育助管                                        2016.10-2019.01
上海交通大学国际与公共事务学院学工办    学校教育助管                          2018.09—2018.12
◇协助领导会议组织筹备，院校活动筹备，执行等；
◇协助处理日常事务工作。</t>
  </si>
  <si>
    <t>2017年10月         菁菁之星
2018年12月         学业进步奖
2019年05月         优秀团员
2019年09月         助飞活动优秀队员</t>
  </si>
  <si>
    <t>塞米热·阿布都米吉提</t>
  </si>
  <si>
    <t>2205675952@qq.com</t>
  </si>
  <si>
    <t>1997年07月20日</t>
  </si>
  <si>
    <t>2021-06-30</t>
  </si>
  <si>
    <t xml:space="preserve">	18109986888	</t>
  </si>
  <si>
    <t>父亲,米吉提,中共党员,莎车第一中学/教师,653125197206300016
母亲,马依努尔,中共党员,莎车向阳小学/教师,65312519751205022X</t>
  </si>
  <si>
    <t>2017年9月至2018年9月，担任团支书；
2020年9月至2021年6月，担任团支书；
2017年9月至2019年9月，担任校模特队队长；
2019年1月至2019年2月，在广州医科大学附二院见习；
2019年7月至2019年9月，在莎车县卫健委实习；
2020年7月至2020年11月，在深圳市时空引力传媒公司实习。</t>
  </si>
  <si>
    <t>邹丽娟</t>
  </si>
  <si>
    <t>2892220283@qq.com</t>
  </si>
  <si>
    <t>1999年11月30日</t>
  </si>
  <si>
    <t>西南医科大学</t>
  </si>
  <si>
    <t xml:space="preserve">	18099699428	</t>
  </si>
  <si>
    <t>父女,邹强,群众,个体,512923197504103095
母女,李艳,群众,个体,512923197402011202
姐弟,邹颜刚,共青团员,西南交通大学研究生,511621199911301979</t>
  </si>
  <si>
    <t>2014.09—2017.06 乌鲁木齐市第二十三中，高中
2017.09—2021.07 西南医科大学，卫生检验与检疫专业</t>
  </si>
  <si>
    <t>丙等奖学金2次</t>
  </si>
  <si>
    <t>0501</t>
  </si>
  <si>
    <t>管理岗-管理</t>
  </si>
  <si>
    <t>卡迪尔艳·卡哈尔曼</t>
  </si>
  <si>
    <t>853669420@qq.com</t>
  </si>
  <si>
    <t>1998年07月15日</t>
  </si>
  <si>
    <t>2020-06-05</t>
  </si>
  <si>
    <t>新疆农业大学科学技术学院</t>
  </si>
  <si>
    <t xml:space="preserve">	13899259399	</t>
  </si>
  <si>
    <t>父亲,卡哈尔曼·玉山,中共党员,阿克苏地区教育局干部,65290119670309111X
母亲,哈斯也提·库尔班,中共党员,阿克苏地区残联干部,652901196910151146</t>
  </si>
  <si>
    <t>2016年9月至2020年6月，就读于新疆农业大学科学技术学院；
2018年2月至6月，赴阿克苏地区阿瓦提县拜什艾日克镇中学支教。</t>
  </si>
  <si>
    <t>050101</t>
  </si>
  <si>
    <t>江玉森</t>
  </si>
  <si>
    <t>546422365@qq.com</t>
  </si>
  <si>
    <t>1996年09月22日</t>
  </si>
  <si>
    <t>2020-06-11</t>
  </si>
  <si>
    <t>新疆师范大学</t>
  </si>
  <si>
    <t xml:space="preserve">	18999918446	</t>
  </si>
  <si>
    <t>母子,刘燕萍,群众,新疆医科大学第八附属医院 护师,650102197012224548
父子,江晓军,中共党员,新疆教育学院 教师,650103196603020610</t>
  </si>
  <si>
    <t xml:space="preserve">2012.9~2015.6 新疆实验中学 高中
2015.9~2020.6 新疆师范大学 本科 
本科在校期间担任过班级团支书，学院本科生党支部干事
2017.9~2018.1 乌鲁木齐市天山区二道桥工商所 实习
2018.3~2018.6 新疆人民广播电台 107.4频率  实习
2016年暑期参加参与清华大学学生暑期社会实践支队赴察布查尔县考察锡伯语现状项目活动
2017年暑期参加卫健委举办的 “民族团结一家亲”主题活动
</t>
  </si>
  <si>
    <t>050102</t>
  </si>
  <si>
    <t>许翔</t>
  </si>
  <si>
    <t>707341043@qq.com</t>
  </si>
  <si>
    <t>1997年05月11日</t>
  </si>
  <si>
    <t>2019-05-11</t>
  </si>
  <si>
    <t xml:space="preserve">	16699269072	</t>
  </si>
  <si>
    <t>父子,许治,群众,新疆玛纳斯河流域管理局,650300196904182412
母子,王继红,群众,华芳石河子纺织有限公司,65030019720819246x</t>
  </si>
  <si>
    <t>2015年9月-2019年6月就读于新疆农业大学科学技术学院
2019年6月至今在择业期内。</t>
  </si>
  <si>
    <t>050103</t>
  </si>
  <si>
    <t>雷蒙蒙</t>
  </si>
  <si>
    <t>1125072578@qq.com</t>
  </si>
  <si>
    <t>1994年03月29日</t>
  </si>
  <si>
    <t>2020-06-16</t>
  </si>
  <si>
    <t>新疆大学</t>
  </si>
  <si>
    <t xml:space="preserve">	14799296709	</t>
  </si>
  <si>
    <t>父女,雷旺胜,群众,个体,612133196801018610
母女,赵焕宁,群众,如家酒店，客房服务员,612133196901208622</t>
  </si>
  <si>
    <t>2009.9-2012.7 乌市第十中学
2012.9-2016.7 陕西理工大学 汉语言文学专业
2016.7-2017.9 在家备考
2017.9-2020.6 新疆大学 中国语言文学专业</t>
  </si>
  <si>
    <t>050104</t>
  </si>
  <si>
    <t>0809</t>
  </si>
  <si>
    <t>专业技术岗-工程师</t>
  </si>
  <si>
    <t>殷建山</t>
  </si>
  <si>
    <t>476999459@qq.com</t>
  </si>
  <si>
    <t>1997年06月16日</t>
  </si>
  <si>
    <t>2020-06-21</t>
  </si>
  <si>
    <t>吉林建筑科技学院</t>
  </si>
  <si>
    <t xml:space="preserve">	18690265865	</t>
  </si>
  <si>
    <t>父亲,殷桂修,群众,无,41232519631023655
母亲,王秀莲,群众,无,412325196002253626
姐姐,殷倩倩,群众,无,41142219920812364x</t>
  </si>
  <si>
    <t>新疆生产建设兵团建工师一中 201308-201606  高中
吉林建筑科技学院 201609-202006 工学 本科网络工程专业</t>
  </si>
  <si>
    <t>080902</t>
  </si>
  <si>
    <t>王璐</t>
  </si>
  <si>
    <t>470359782@qq.com</t>
  </si>
  <si>
    <t>1991年03月01日</t>
  </si>
  <si>
    <t>2013-06-01</t>
  </si>
  <si>
    <t>新疆伊犁师范学院</t>
  </si>
  <si>
    <t xml:space="preserve">	13289098332	</t>
  </si>
  <si>
    <t>配偶,刘炜,中共预备党员,博乐市民政局,652701198711110032</t>
  </si>
  <si>
    <t>2006-2009 就读于博乐市高级中学
2009-2013 就读于伊犁师范学院
2013-今 博州歌舞团</t>
  </si>
  <si>
    <t>2016年获得博州歌舞团年度工作先进个人
2017年获得自治区访惠聚优秀队员
2018年获得自治区访惠聚优秀工作队队长</t>
  </si>
  <si>
    <t>080901</t>
  </si>
  <si>
    <t>迪力夏提·艾合麦提</t>
  </si>
  <si>
    <t>dilshat@hust.edu.cn</t>
  </si>
  <si>
    <t>1998年11月20日</t>
  </si>
  <si>
    <t>华中科技大学</t>
  </si>
  <si>
    <t xml:space="preserve">	13277922552	</t>
  </si>
  <si>
    <t>母子,图拉妮萨·艾则孜,群众,和田艾则孜企业咨询有限公司  会计,653222197304010027
姐弟,迪丽努尔·艾合麦提,共青团员,2020年6月新疆师范大学毕业   待就业,65322219960112002X</t>
  </si>
  <si>
    <t>2013.09—2016.06   新疆乌鲁木齐市新疆实验中学  读高中；
2016.09—2017.06   华中科技大学预科班(中南民族大学)  读预科；
2017.09—2021.06   华中科技大学计算机学院计算机专业   读本科；</t>
  </si>
  <si>
    <t>2017年09月 于华中科技大学获2017级本科生军训优秀学员；
2018年04月 于华中科技大学获校级新生文体奖学金；</t>
  </si>
  <si>
    <t>080903</t>
  </si>
  <si>
    <t>0826</t>
  </si>
  <si>
    <t>专业技术岗-实验师</t>
  </si>
  <si>
    <t>张晓颖</t>
  </si>
  <si>
    <t>15901770552@163.com</t>
  </si>
  <si>
    <t>1995年11月21日</t>
  </si>
  <si>
    <t>2021-06-01</t>
  </si>
  <si>
    <t>上海理工大学</t>
  </si>
  <si>
    <t xml:space="preserve">	13119991061	</t>
  </si>
  <si>
    <t>父女,张广辉,群众,伊宁市时光里物业,370825197109270976
母女,代玉芳,群众,伊犁州医保局公益岗,65242319700401484X</t>
  </si>
  <si>
    <t xml:space="preserve">2018.09--至今	上海理工大学--生物医学工程（精密医疗器械）	硕士
	主修：生物力学、微创外科技术与器械、现代医学仪器设计原理、生物医学光学
研究课题：结构不同的颅内取栓支架的生物力学研究	
2014.09--2018.06	上海理工大学--生物医学工程（医疗器械质量与安全）	学士
	主修：生物医学工程材料、生物医学检验技术、有源/无源医疗器械检测、医疗器械监督管理条例等
毕业设计：设计搭建模拟体外循环的实验台并进行验证	
2014.09--2018.06	上海理工大学管理学院--会计学	第二专业
	主修：财务会计、成本会计、税法、会计职业道德、审计学、财务管理
毕业设计：分析增值税转型对固定资产投资决策的影响	
</t>
  </si>
  <si>
    <t xml:space="preserve">2018--2020	研究生学业奖学金三等（2019、2020）、飞利浦医疗产品创意大赛优胜奖（2019）、“互联网＋”创新创业大赛铜奖（2020））
2014--2018	上海理工大学学习优秀三等奖 （2014）、上海理工大学学习优秀二等奖（2016、2017）
论文: 张晓颖,谷雪莲,田浩,等.开口式取栓支架的生物力学研究[J].医用生物力学,2021.	
</t>
  </si>
  <si>
    <t>082601</t>
  </si>
  <si>
    <t>米日扎提·努尔买买提</t>
  </si>
  <si>
    <t>252601041@qq.com</t>
  </si>
  <si>
    <t>1995年04月25日</t>
  </si>
  <si>
    <t>2018-07-01</t>
  </si>
  <si>
    <t xml:space="preserve">	13179962266	</t>
  </si>
  <si>
    <t>父子,努尔买买提·艾山,中共党员,巴州人大常务委员会退休干部,652801196409150013
母子,吐尼沙古丽·赛买提,中共党员,库尔勒市民政局退休干部,652801196504156122</t>
  </si>
  <si>
    <t>2010年9月至2013年6月在巴州第二中学
2013年9月至2014年6月在宁夏大学
2014年9月至2018年7月在南京大学
2019年7月至2020年3月在巴州人力资源和社会保障局工作人员
2020年3月至今在库尔勒市人力资源和社会保障局三支一扶工作人员</t>
  </si>
  <si>
    <t>在就读巴州第二中学的三年内连续荣获了6次三好学生的荣誉</t>
  </si>
  <si>
    <t>082602</t>
  </si>
  <si>
    <t>美丽排提·玉素甫</t>
  </si>
  <si>
    <t>maribat_582490224@qq.com</t>
  </si>
  <si>
    <t>2021-06-05</t>
  </si>
  <si>
    <t xml:space="preserve">	13201065014	</t>
  </si>
  <si>
    <t>父亲,玉素甫·哈力克,群众,哈密市文旅局职员,652101196705270011
母亲,沙达提·买买提,群众,中国人民银行哈密市分行职员,652201196710011263
姐姐,阿丽雅·玉素甫,群众,哈密市伊州区税务局职员,65220119921109124x</t>
  </si>
  <si>
    <t xml:space="preserve">
2011.09--2014.06   哈密市一中
2014.09--2018.06   新疆大学  生命科学与技术学院  生物科学专业
2018.09--至今        新疆大学  生命科学与技术学院  生物学专业   生物化学与分子学方向</t>
  </si>
  <si>
    <t xml:space="preserve">
  新疆动物学会2018年学术研讨会暨第十二次会员代表大会优秀报告二等奖
  “新疆微生物学会，新疆动物学会2019年学术研讨会”优秀报告三等奖</t>
  </si>
  <si>
    <t>082603</t>
  </si>
  <si>
    <t>0904</t>
  </si>
  <si>
    <t>冯雷喜</t>
  </si>
  <si>
    <t>957402967@qq.com</t>
  </si>
  <si>
    <t>1996年06月11日</t>
  </si>
  <si>
    <t>2020-07-02</t>
  </si>
  <si>
    <t>新疆农业大学动物医学学院</t>
  </si>
  <si>
    <t xml:space="preserve">	18097843341	</t>
  </si>
  <si>
    <t>父子,冯震,群众,无,652526197404120312
母子,张林臣,群众,无,652526197208100322
兄弟,冯天喜,共青团员,无,654225199911190313</t>
  </si>
  <si>
    <t xml:space="preserve">2011.09-2014.06		塔城市第一高级中学				学生	
2014.09-2018.06		新疆农业大学科学技术学院				学生	
2018.09-2020.06		新疆农业大学动物医学学院				学生	
</t>
  </si>
  <si>
    <t>2019年获得学校学业奖学金</t>
  </si>
  <si>
    <t>090401</t>
  </si>
  <si>
    <t>米力克·买买提艾力</t>
  </si>
  <si>
    <t>2590211460@qq.com</t>
  </si>
  <si>
    <t>1998年05月11日</t>
  </si>
  <si>
    <t>2020-06-20</t>
  </si>
  <si>
    <t>塔里木大学</t>
  </si>
  <si>
    <t xml:space="preserve">	13139752249	</t>
  </si>
  <si>
    <t>父亲,买买提艾力·克力木,群众,已退休,653101195706102411
母亲,阿尼克孜·哈斯木,群众,已退休,65310119601211122X</t>
  </si>
  <si>
    <t>090402</t>
  </si>
  <si>
    <t>韩玉明</t>
  </si>
  <si>
    <t>1109117723@qq.com</t>
  </si>
  <si>
    <t>1992年03月10日</t>
  </si>
  <si>
    <t>2016-06-15</t>
  </si>
  <si>
    <t>青海大学</t>
  </si>
  <si>
    <t xml:space="preserve">	15597119097	</t>
  </si>
  <si>
    <t>母亲,冶秀花,群众,无,632124196305074741</t>
  </si>
  <si>
    <t>2009.9至2012.6就读于青海省西宁市湟中县拦隆口中学高中                
 2012.9至2016.6毕业于青海大学农牧学院动物医学</t>
  </si>
  <si>
    <t>090403</t>
  </si>
  <si>
    <t>0906</t>
  </si>
  <si>
    <t>蔡卓轩</t>
  </si>
  <si>
    <t>627635620@qq.com</t>
  </si>
  <si>
    <t>1995年02月19日</t>
  </si>
  <si>
    <t>2019-12-07</t>
  </si>
  <si>
    <t>石河子大学</t>
  </si>
  <si>
    <t xml:space="preserve">	13239938795	</t>
  </si>
  <si>
    <t>父子,蔡军廷,中共党员,玛纳斯县新湖农场新野社区,65232419681020381X
母子,杨宗涛,群众,退休,652324196609093823</t>
  </si>
  <si>
    <t>2010年9月至2013年6月就读于石河子市第一中学
2013年9月至2017年6月就读于石河子大学动物医学专业，获农学学士学位
2017年9月至2019年12月就读于石河子大学兽医专业，获兽医硕士学位
2019年11月至2020年5月于昌吉州动物疾控中心实习
2019年5月至今待业</t>
  </si>
  <si>
    <t>2017年6月获石河子大学动物科技学院优秀本科毕业论文
2018年7月获兽医病理学术研讨会优秀壁报奖</t>
  </si>
  <si>
    <t>090601</t>
  </si>
  <si>
    <t>顾晓晓</t>
  </si>
  <si>
    <t>1085483237@qq.com</t>
  </si>
  <si>
    <t>1993年04月12日</t>
  </si>
  <si>
    <t>2020-06-10</t>
  </si>
  <si>
    <t xml:space="preserve">	15739297970	</t>
  </si>
  <si>
    <t>父女,顾文化,群众,新疆乌鲁木齐市头屯河区三坪农场,412326197111055435
母女,曹大省,群众,新疆乌鲁木齐市头屯河区三坪农场,41232619710909542x</t>
  </si>
  <si>
    <t>2010.9-2013.6  十二师高级中学 高中
2013.9-2017.6  塔里木大学 动物医学
2017.9-2020.6  石河子大学 兽医学</t>
  </si>
  <si>
    <t>（1）国家英语六级证书（2017.12）
（2）执业助理兽医师（2018.6）
（3）本科期间：三等国家奖学金（2014.3）
（4）研究生期间：2018年硕士研究生二等专业奖学金（2018.10）
（5）发表论文情况：
[1]顾晓晓,邬琴,陶乔孝慈,等.犊牛肺源致病性大肠杆菌分离鉴定、耐药性及耐药基因检测[J].中国畜牧兽医,2020,47(01):240-248.
[2]顾晓晓,邬琴,陶乔孝慈,等.羊源大肠杆菌对氨基糖苷类药物耐药表型及耐药基因的检测[J].中国兽医学报,2020,40(08):1566-1570.
[3]顾晓晓,邬琴,陶乔孝慈,等.犊牛脑炎源大肠杆菌生物被膜形成及其影响因素分析[J].畜牧与兽医,2020,52(07):92-96. 
[4]Xiaoxiao Gu, Xia Zhou, Mengli Han, Isolation, identification, molecular typing, and drug resistance of Escherichia coli from infected cattle and sheep in Xinjiang, China.（submition）
[5]Xiaoxiao Gu, Xia Zhou, Mengli Han, Epidemic and molecular characteristics of pathogenic Escherichia coli from cattle and sheep in parts of Xinjiang, China.（submition）
[6]Chai Y , Gu X , Wu Q , et al. Genome sequence analysis reveals potential for virulence genes and multi-drug resistance in an Enterococcus faecalis 2A (XJ05) strain that causes lamb encephalitis[J]. Bmc Veterinary Research, 2019, 15(1).</t>
  </si>
  <si>
    <t>090603</t>
  </si>
  <si>
    <t>肖锦秀</t>
  </si>
  <si>
    <t>455768554@qq.com</t>
  </si>
  <si>
    <t>1994年02月16日</t>
  </si>
  <si>
    <t>2020-06-25</t>
  </si>
  <si>
    <t xml:space="preserve">	13031262979	</t>
  </si>
  <si>
    <t>父女,萧公正,群众,个体,610122197011193418
母女,陈爱珍,群众,个体,371424197410123643
姐妹,萧雪,共青团员,新疆蓝山屯河能源有限公司,610122199711273426
姐弟,萧仕烨,共青团员,学生,6101222007021031412</t>
  </si>
  <si>
    <t>2010.9-2013.6 蓝田工业园高级中学 学生。                                   
2013.9-2016.6 山东畜牧兽医职业学院 动物医学专业毕业。
2016.6-2018.7 夏津新希望六和农牧有限公司  职员。
2018.9-2020.6 塔里木大学  兽医专业毕业。
2020.6-今 待业</t>
  </si>
  <si>
    <t>090602</t>
  </si>
  <si>
    <t>吾力江·卡马力</t>
  </si>
  <si>
    <t>987990757@qq.com</t>
  </si>
  <si>
    <t>1994年06月16日</t>
  </si>
  <si>
    <t>新疆农业大学</t>
  </si>
  <si>
    <t xml:space="preserve">	13639932756	</t>
  </si>
  <si>
    <t>父亲,卡玛力·吐尔森,中共党员,霍城县萨尔布拉克镇，个体户,654123196706162776
母亲,古孜拉·铁留拜义,群众,霍城县萨尔布拉克镇中心小学，教师,652423196805172843
弟弟,吾拉恩·卡马力,共青团员,霍城县清水河镇，货车司机,654123199909042778</t>
  </si>
  <si>
    <t>2010年9月-2013年6月，新疆霍城县江苏中学，高中
2013年9月-2017年6月，新疆农业大学动物医学专业，本科
2017年7月-2020年6月，新疆农业大学预防兽医学专业，硕士</t>
  </si>
  <si>
    <t>2018-2019学年，获自治区级二等学业奖学金
2019-2020学年，获自治区二等学业奖学金，新疆农业大学研究生学校奖学金
2020学年，获“自治区科技合作项目-中蒙母畜症防治研究”优秀实验员称号</t>
  </si>
  <si>
    <t>090604</t>
  </si>
  <si>
    <t>喀迪尔丁·艾尔肯</t>
  </si>
  <si>
    <t>1659541337@qq.com</t>
  </si>
  <si>
    <t>1993年11月12日</t>
  </si>
  <si>
    <t xml:space="preserve">	18394332410	</t>
  </si>
  <si>
    <t>父子,艾尔肯·阿布都拉,中共党员,新疆莎车县总工会，党组副书记，副主席,653125196806010034
母子,期曼古力·麦麦提依明,中共党员,新疆莎车县向阳小学，教师,653125196906210420
兄弟,卡米尔丁江·艾尔肯,共青团员,广州医科大学，学生,653125200003060619</t>
  </si>
  <si>
    <t xml:space="preserve">时间                                学校                                       主要经历           证明人
2009/09-2012/07	          莎车县网通中学	                     高中	                  杨立青
2012/09-2017/07	          西北民族大学（动物医学）     本科	                 蔡葵蒸
2017/09-2020/07	          新疆农业大学（兽医学）	       研究生	               岳城
</t>
  </si>
  <si>
    <t xml:space="preserve">奖励：
2018年-2019年，获得自治区二等学业奖学金。
2019年-2020年，获得自治区一等学业奖学金，新疆农业大学研究生学校奖学金
2018年5月，参与新疆农业大学研究生拔河比赛获得团体一等奖；
2019年7月，参加自治区学术会议获得优秀报告二等奖
2019年11月，参加新疆农业大学第六届研究生学术论坛获得优秀论文奖。
惩处：
无
</t>
  </si>
  <si>
    <t>090605</t>
  </si>
  <si>
    <t>张奇文</t>
  </si>
  <si>
    <t>1135754769@qq.com</t>
  </si>
  <si>
    <t>1992年04月29日</t>
  </si>
  <si>
    <t>群众</t>
  </si>
  <si>
    <t>2018-06-07</t>
  </si>
  <si>
    <t xml:space="preserve">	13285661302	</t>
  </si>
  <si>
    <t>丈夫,凌晨,中共党员,天康生物股份有限公司,342224199009112096</t>
  </si>
  <si>
    <t>2008.09-2011.06  就读于五家渠高级中学1中 （高中）
2011.07-2015.07  就读于石河子大学动物医学专业毕业（本科）
2015.07-2018.07  就读于石河子大学预防兽医学专业毕业（硕士研究生）
2018.07-2019.07  待业
2019.08-2020.04  就职于谱尼测试（新疆）科技有限公司
2020.05-至今        待业</t>
  </si>
  <si>
    <t>个人荣誉：
1.2016.12   获得“大北农杯” 第一届全国农林院校研究生学术科技作品竞赛三等奖（名列第二）
2.2017.11   获得石河子大学专业奖学金一等奖
3.2017.06   取得教师资格证书（初中）
4.2020.04   取得C1驾驶证
个人能力：在中文核心期刊已撰写论文4篇
（1）张奇文,马勋,杜冬冬,钱凌霄,李红欢.单增李斯特菌新疆分离株lmo0160基因克隆及序列分析[J].微生物学通报,2017,44(12):2905-2913
（2）张奇文,马勋,薄新文,杜冬冬,钱凌霄,李红欢.LPXTG基序蛋白lmo0160基因缺失对单增李斯特菌生物膜形成的影响[J].石河子大学学报(自然科学版),2017,35(06):707-713.
（3）张奇文,马勋,杜冬冬,钱凌霄,李红欢..单核细胞增多性李斯特菌新疆分离株lmo0159基因克隆及生物信息学分析[J].基因组学与应用生物学,2018.37(12): 5287-5295.
（4）张奇文,吴学林,马勋,薄新文.单增李斯特菌srtA基因缺失株的构建及对毒力的影响[J].中国动物传染病学报,2019.27(4):24-32.</t>
  </si>
  <si>
    <t>090606</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</si>
</sst>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rgb="FF000000"/>
      <name val="Calibri"/>
      <charset val="134"/>
    </font>
    <font>
      <b/>
      <sz val="11"/>
      <color rgb="FF000000"/>
      <name val="Calibri"/>
      <charset val="134"/>
    </font>
    <font>
      <sz val="11"/>
      <color rgb="FFFF0000"/>
      <name val="Calibri"/>
      <charset val="134"/>
    </font>
    <font>
      <sz val="14"/>
      <color rgb="FF000000"/>
      <name val="宋体"/>
      <charset val="134"/>
    </font>
    <font>
      <sz val="14"/>
      <color rgb="FF000000"/>
      <name val="Calibri"/>
      <charset val="134"/>
    </font>
    <font>
      <b/>
      <sz val="11"/>
      <color rgb="FF000000"/>
      <name val="宋体"/>
      <charset val="134"/>
      <scheme val="minor"/>
    </font>
    <font>
      <sz val="10"/>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1" fillId="0" borderId="0" applyFont="0" applyFill="0" applyBorder="0" applyAlignment="0" applyProtection="0">
      <alignment vertical="center"/>
    </xf>
    <xf numFmtId="0" fontId="7" fillId="19" borderId="0" applyNumberFormat="0" applyBorder="0" applyAlignment="0" applyProtection="0">
      <alignment vertical="center"/>
    </xf>
    <xf numFmtId="0" fontId="23" fillId="17"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5" borderId="0" applyNumberFormat="0" applyBorder="0" applyAlignment="0" applyProtection="0">
      <alignment vertical="center"/>
    </xf>
    <xf numFmtId="0" fontId="15" fillId="8" borderId="0" applyNumberFormat="0" applyBorder="0" applyAlignment="0" applyProtection="0">
      <alignment vertical="center"/>
    </xf>
    <xf numFmtId="43" fontId="11" fillId="0" borderId="0" applyFont="0" applyFill="0" applyBorder="0" applyAlignment="0" applyProtection="0">
      <alignment vertical="center"/>
    </xf>
    <xf numFmtId="0" fontId="16" fillId="21"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2" borderId="5" applyNumberFormat="0" applyFont="0" applyAlignment="0" applyProtection="0">
      <alignment vertical="center"/>
    </xf>
    <xf numFmtId="0" fontId="16" fillId="16"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0" borderId="0" applyNumberFormat="0" applyBorder="0" applyAlignment="0" applyProtection="0">
      <alignment vertical="center"/>
    </xf>
    <xf numFmtId="0" fontId="13" fillId="0" borderId="7" applyNumberFormat="0" applyFill="0" applyAlignment="0" applyProtection="0">
      <alignment vertical="center"/>
    </xf>
    <xf numFmtId="0" fontId="16" fillId="23" borderId="0" applyNumberFormat="0" applyBorder="0" applyAlignment="0" applyProtection="0">
      <alignment vertical="center"/>
    </xf>
    <xf numFmtId="0" fontId="17" fillId="11" borderId="4" applyNumberFormat="0" applyAlignment="0" applyProtection="0">
      <alignment vertical="center"/>
    </xf>
    <xf numFmtId="0" fontId="24" fillId="11" borderId="8" applyNumberFormat="0" applyAlignment="0" applyProtection="0">
      <alignment vertical="center"/>
    </xf>
    <xf numFmtId="0" fontId="8" fillId="4" borderId="2" applyNumberFormat="0" applyAlignment="0" applyProtection="0">
      <alignment vertical="center"/>
    </xf>
    <xf numFmtId="0" fontId="7" fillId="24" borderId="0" applyNumberFormat="0" applyBorder="0" applyAlignment="0" applyProtection="0">
      <alignment vertical="center"/>
    </xf>
    <xf numFmtId="0" fontId="16" fillId="14"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27" borderId="0" applyNumberFormat="0" applyBorder="0" applyAlignment="0" applyProtection="0">
      <alignment vertical="center"/>
    </xf>
    <xf numFmtId="0" fontId="22" fillId="15" borderId="0" applyNumberFormat="0" applyBorder="0" applyAlignment="0" applyProtection="0">
      <alignment vertical="center"/>
    </xf>
    <xf numFmtId="0" fontId="7" fillId="28" borderId="0" applyNumberFormat="0" applyBorder="0" applyAlignment="0" applyProtection="0">
      <alignment vertical="center"/>
    </xf>
    <xf numFmtId="0" fontId="16" fillId="10" borderId="0" applyNumberFormat="0" applyBorder="0" applyAlignment="0" applyProtection="0">
      <alignment vertical="center"/>
    </xf>
    <xf numFmtId="0" fontId="7" fillId="18" borderId="0" applyNumberFormat="0" applyBorder="0" applyAlignment="0" applyProtection="0">
      <alignment vertical="center"/>
    </xf>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7" borderId="0" applyNumberFormat="0" applyBorder="0" applyAlignment="0" applyProtection="0">
      <alignment vertical="center"/>
    </xf>
    <xf numFmtId="0" fontId="16" fillId="9" borderId="0" applyNumberFormat="0" applyBorder="0" applyAlignment="0" applyProtection="0">
      <alignment vertical="center"/>
    </xf>
    <xf numFmtId="0" fontId="16" fillId="13"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6" fillId="29" borderId="0" applyNumberFormat="0" applyBorder="0" applyAlignment="0" applyProtection="0">
      <alignment vertical="center"/>
    </xf>
    <xf numFmtId="0" fontId="7"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7" fillId="33" borderId="0" applyNumberFormat="0" applyBorder="0" applyAlignment="0" applyProtection="0">
      <alignment vertical="center"/>
    </xf>
    <xf numFmtId="0" fontId="16" fillId="22" borderId="0" applyNumberFormat="0" applyBorder="0" applyAlignment="0" applyProtection="0">
      <alignment vertical="center"/>
    </xf>
  </cellStyleXfs>
  <cellXfs count="11">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2" borderId="0" xfId="0" applyFont="1" applyFill="1" applyAlignment="1">
      <alignment horizontal="center" vertical="center"/>
    </xf>
    <xf numFmtId="0" fontId="0" fillId="0" borderId="0" xfId="0" applyFill="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xf>
    <xf numFmtId="0" fontId="6"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B51"/>
  <sheetViews>
    <sheetView tabSelected="1" zoomScale="125" zoomScaleNormal="125" topLeftCell="A28" workbookViewId="0">
      <selection activeCell="AD50" sqref="AD50"/>
    </sheetView>
  </sheetViews>
  <sheetFormatPr defaultColWidth="8.82857142857143" defaultRowHeight="15"/>
  <cols>
    <col min="1" max="1" width="4.68571428571429" customWidth="1"/>
    <col min="2" max="2" width="10.0571428571429" customWidth="1"/>
    <col min="3" max="3" width="18.6285714285714" customWidth="1"/>
    <col min="4" max="4" width="26.2857142857143" customWidth="1"/>
    <col min="5" max="5" width="26.5047619047619" hidden="1" customWidth="1"/>
    <col min="6" max="18" width="8.82857142857143" hidden="1" customWidth="1"/>
    <col min="19" max="26" width="9.66666666666667" hidden="1" customWidth="1"/>
    <col min="27" max="27" width="10.9714285714286" customWidth="1"/>
    <col min="28" max="32" width="7.88571428571429" customWidth="1"/>
    <col min="33" max="33" width="13.1428571428571" customWidth="1"/>
  </cols>
  <sheetData>
    <row r="1" ht="45" customHeight="1" spans="1:33">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1" customFormat="1" ht="27" customHeight="1" spans="1:33">
      <c r="A2" s="7" t="s">
        <v>1</v>
      </c>
      <c r="B2" s="7" t="s">
        <v>2</v>
      </c>
      <c r="C2" s="7" t="s">
        <v>3</v>
      </c>
      <c r="D2" s="7" t="s">
        <v>4</v>
      </c>
      <c r="E2" s="7" t="s">
        <v>5</v>
      </c>
      <c r="F2" s="7" t="s">
        <v>6</v>
      </c>
      <c r="G2" s="8" t="s">
        <v>7</v>
      </c>
      <c r="H2" s="8" t="s">
        <v>8</v>
      </c>
      <c r="I2" s="8" t="s">
        <v>9</v>
      </c>
      <c r="J2" s="8" t="s">
        <v>10</v>
      </c>
      <c r="K2" s="8" t="s">
        <v>11</v>
      </c>
      <c r="L2" s="8" t="s">
        <v>12</v>
      </c>
      <c r="M2" s="8" t="s">
        <v>13</v>
      </c>
      <c r="N2" s="8" t="s">
        <v>14</v>
      </c>
      <c r="O2" s="8" t="s">
        <v>15</v>
      </c>
      <c r="P2" s="8" t="s">
        <v>16</v>
      </c>
      <c r="Q2" s="8" t="s">
        <v>17</v>
      </c>
      <c r="R2" s="7" t="s">
        <v>18</v>
      </c>
      <c r="S2" s="7" t="s">
        <v>19</v>
      </c>
      <c r="T2" s="7" t="s">
        <v>20</v>
      </c>
      <c r="U2" s="7" t="s">
        <v>21</v>
      </c>
      <c r="V2" s="7" t="s">
        <v>22</v>
      </c>
      <c r="W2" s="7" t="s">
        <v>23</v>
      </c>
      <c r="X2" s="7" t="s">
        <v>24</v>
      </c>
      <c r="Y2" s="7" t="s">
        <v>25</v>
      </c>
      <c r="Z2" s="7" t="s">
        <v>26</v>
      </c>
      <c r="AA2" s="7" t="s">
        <v>27</v>
      </c>
      <c r="AB2" s="8" t="s">
        <v>28</v>
      </c>
      <c r="AC2" s="8" t="s">
        <v>29</v>
      </c>
      <c r="AD2" s="8" t="s">
        <v>30</v>
      </c>
      <c r="AE2" s="8" t="s">
        <v>31</v>
      </c>
      <c r="AF2" s="8" t="s">
        <v>32</v>
      </c>
      <c r="AG2" s="8" t="s">
        <v>33</v>
      </c>
    </row>
    <row r="3" s="2" customFormat="1" spans="1:33">
      <c r="A3" s="9">
        <v>1</v>
      </c>
      <c r="B3" s="9">
        <v>1001</v>
      </c>
      <c r="C3" s="9" t="s">
        <v>34</v>
      </c>
      <c r="D3" s="9" t="s">
        <v>35</v>
      </c>
      <c r="E3" s="9" t="s">
        <v>36</v>
      </c>
      <c r="F3" s="9" t="s">
        <v>37</v>
      </c>
      <c r="G3" s="9" t="s">
        <v>38</v>
      </c>
      <c r="H3" s="9" t="s">
        <v>39</v>
      </c>
      <c r="I3" s="9" t="s">
        <v>40</v>
      </c>
      <c r="J3" s="9" t="s">
        <v>41</v>
      </c>
      <c r="K3" s="9" t="s">
        <v>42</v>
      </c>
      <c r="L3" s="9" t="s">
        <v>43</v>
      </c>
      <c r="M3" s="9" t="s">
        <v>44</v>
      </c>
      <c r="N3" s="9" t="s">
        <v>45</v>
      </c>
      <c r="O3" s="9" t="s">
        <v>46</v>
      </c>
      <c r="P3" s="9" t="s">
        <v>47</v>
      </c>
      <c r="Q3" s="9" t="s">
        <v>48</v>
      </c>
      <c r="R3" s="9">
        <v>1015326430</v>
      </c>
      <c r="S3" s="9">
        <v>15</v>
      </c>
      <c r="T3" s="9">
        <v>8</v>
      </c>
      <c r="U3" s="9">
        <v>5</v>
      </c>
      <c r="V3" s="9">
        <v>7</v>
      </c>
      <c r="W3" s="9">
        <v>9</v>
      </c>
      <c r="X3" s="9">
        <v>4</v>
      </c>
      <c r="Y3" s="9">
        <v>9</v>
      </c>
      <c r="Z3" s="9">
        <v>8</v>
      </c>
      <c r="AA3" s="9">
        <v>100106</v>
      </c>
      <c r="AB3" s="9">
        <v>73</v>
      </c>
      <c r="AC3" s="9">
        <f>AB3*40%</f>
        <v>29.2</v>
      </c>
      <c r="AD3" s="9">
        <v>55</v>
      </c>
      <c r="AE3" s="9">
        <f>AD3*60%</f>
        <v>33</v>
      </c>
      <c r="AF3" s="10">
        <f>AC3+AE3</f>
        <v>62.2</v>
      </c>
      <c r="AG3" s="9" t="s">
        <v>49</v>
      </c>
    </row>
    <row r="4" s="2" customFormat="1" spans="1:33">
      <c r="A4" s="9">
        <v>2</v>
      </c>
      <c r="B4" s="9">
        <v>1001</v>
      </c>
      <c r="C4" s="9" t="s">
        <v>34</v>
      </c>
      <c r="D4" s="9" t="s">
        <v>50</v>
      </c>
      <c r="E4" s="9" t="s">
        <v>51</v>
      </c>
      <c r="F4" s="9" t="s">
        <v>52</v>
      </c>
      <c r="G4" s="9" t="s">
        <v>38</v>
      </c>
      <c r="H4" s="9" t="s">
        <v>39</v>
      </c>
      <c r="I4" s="9" t="s">
        <v>53</v>
      </c>
      <c r="J4" s="9" t="s">
        <v>54</v>
      </c>
      <c r="K4" s="9" t="s">
        <v>42</v>
      </c>
      <c r="L4" s="9" t="s">
        <v>43</v>
      </c>
      <c r="M4" s="9" t="s">
        <v>44</v>
      </c>
      <c r="N4" s="9" t="s">
        <v>55</v>
      </c>
      <c r="O4" s="9" t="s">
        <v>56</v>
      </c>
      <c r="P4" s="9" t="s">
        <v>57</v>
      </c>
      <c r="Q4" s="9">
        <v>0</v>
      </c>
      <c r="R4" s="9">
        <v>1015326431</v>
      </c>
      <c r="S4" s="9">
        <v>16</v>
      </c>
      <c r="T4" s="9">
        <v>9</v>
      </c>
      <c r="U4" s="9">
        <v>6</v>
      </c>
      <c r="V4" s="9">
        <v>4</v>
      </c>
      <c r="W4" s="9">
        <v>10</v>
      </c>
      <c r="X4" s="9">
        <v>3</v>
      </c>
      <c r="Y4" s="9">
        <v>6</v>
      </c>
      <c r="Z4" s="9">
        <v>9</v>
      </c>
      <c r="AA4" s="9">
        <v>100101</v>
      </c>
      <c r="AB4" s="9">
        <v>71</v>
      </c>
      <c r="AC4" s="9">
        <f t="shared" ref="AC4:AC31" si="0">AB4*40%</f>
        <v>28.4</v>
      </c>
      <c r="AD4" s="9">
        <v>62</v>
      </c>
      <c r="AE4" s="9">
        <f t="shared" ref="AE4:AE31" si="1">AD4*60%</f>
        <v>37.2</v>
      </c>
      <c r="AF4" s="10">
        <f>AC4+AE4</f>
        <v>65.6</v>
      </c>
      <c r="AG4" s="9" t="s">
        <v>58</v>
      </c>
    </row>
    <row r="5" s="2" customFormat="1" spans="1:33">
      <c r="A5" s="9">
        <v>3</v>
      </c>
      <c r="B5" s="9">
        <v>1001</v>
      </c>
      <c r="C5" s="9" t="s">
        <v>34</v>
      </c>
      <c r="D5" s="9" t="s">
        <v>59</v>
      </c>
      <c r="E5" s="9" t="s">
        <v>60</v>
      </c>
      <c r="F5" s="9" t="s">
        <v>61</v>
      </c>
      <c r="G5" s="9" t="s">
        <v>38</v>
      </c>
      <c r="H5" s="9" t="s">
        <v>39</v>
      </c>
      <c r="I5" s="9" t="s">
        <v>62</v>
      </c>
      <c r="J5" s="9" t="s">
        <v>63</v>
      </c>
      <c r="K5" s="9" t="s">
        <v>42</v>
      </c>
      <c r="L5" s="9" t="s">
        <v>43</v>
      </c>
      <c r="M5" s="9" t="s">
        <v>44</v>
      </c>
      <c r="N5" s="9" t="s">
        <v>64</v>
      </c>
      <c r="O5" s="9" t="s">
        <v>65</v>
      </c>
      <c r="P5" s="9" t="s">
        <v>66</v>
      </c>
      <c r="Q5" s="9" t="s">
        <v>67</v>
      </c>
      <c r="R5" s="9">
        <v>1015326428</v>
      </c>
      <c r="S5" s="9">
        <v>15</v>
      </c>
      <c r="T5" s="9">
        <v>1</v>
      </c>
      <c r="U5" s="9">
        <v>9</v>
      </c>
      <c r="V5" s="9">
        <v>9</v>
      </c>
      <c r="W5" s="9">
        <v>7</v>
      </c>
      <c r="X5" s="9">
        <v>4</v>
      </c>
      <c r="Y5" s="9">
        <v>8</v>
      </c>
      <c r="Z5" s="9">
        <v>8</v>
      </c>
      <c r="AA5" s="9">
        <v>100102</v>
      </c>
      <c r="AB5" s="9">
        <v>69</v>
      </c>
      <c r="AC5" s="9">
        <f t="shared" si="0"/>
        <v>27.6</v>
      </c>
      <c r="AD5" s="9">
        <v>62</v>
      </c>
      <c r="AE5" s="9">
        <f t="shared" si="1"/>
        <v>37.2</v>
      </c>
      <c r="AF5" s="10">
        <f>AC5+AE5</f>
        <v>64.8</v>
      </c>
      <c r="AG5" s="9" t="s">
        <v>58</v>
      </c>
    </row>
    <row r="6" s="2" customFormat="1" spans="1:33">
      <c r="A6" s="9">
        <v>4</v>
      </c>
      <c r="B6" s="9">
        <v>1001</v>
      </c>
      <c r="C6" s="9" t="s">
        <v>34</v>
      </c>
      <c r="D6" s="9" t="s">
        <v>68</v>
      </c>
      <c r="E6" s="9" t="s">
        <v>69</v>
      </c>
      <c r="F6" s="9" t="s">
        <v>70</v>
      </c>
      <c r="G6" s="9" t="s">
        <v>38</v>
      </c>
      <c r="H6" s="9" t="s">
        <v>39</v>
      </c>
      <c r="I6" s="9" t="s">
        <v>71</v>
      </c>
      <c r="J6" s="9" t="s">
        <v>72</v>
      </c>
      <c r="K6" s="9" t="s">
        <v>42</v>
      </c>
      <c r="L6" s="9" t="s">
        <v>73</v>
      </c>
      <c r="M6" s="9" t="s">
        <v>44</v>
      </c>
      <c r="N6" s="9" t="s">
        <v>74</v>
      </c>
      <c r="O6" s="9" t="s">
        <v>75</v>
      </c>
      <c r="P6" s="9" t="s">
        <v>76</v>
      </c>
      <c r="Q6" s="9" t="s">
        <v>77</v>
      </c>
      <c r="R6" s="9">
        <v>1015326433</v>
      </c>
      <c r="S6" s="9">
        <v>13</v>
      </c>
      <c r="T6" s="9">
        <v>7</v>
      </c>
      <c r="U6" s="9">
        <v>4</v>
      </c>
      <c r="V6" s="9">
        <v>6</v>
      </c>
      <c r="W6" s="9">
        <v>10</v>
      </c>
      <c r="X6" s="9">
        <v>8</v>
      </c>
      <c r="Y6" s="9">
        <v>5</v>
      </c>
      <c r="Z6" s="9">
        <v>5</v>
      </c>
      <c r="AA6" s="9">
        <v>100108</v>
      </c>
      <c r="AB6" s="9">
        <v>66</v>
      </c>
      <c r="AC6" s="9">
        <f t="shared" si="0"/>
        <v>26.4</v>
      </c>
      <c r="AD6" s="9">
        <v>53</v>
      </c>
      <c r="AE6" s="9">
        <f t="shared" si="1"/>
        <v>31.8</v>
      </c>
      <c r="AF6" s="10">
        <f>AC6+AE6</f>
        <v>58.2</v>
      </c>
      <c r="AG6" s="9" t="s">
        <v>49</v>
      </c>
    </row>
    <row r="7" s="2" customFormat="1" spans="1:33">
      <c r="A7" s="9">
        <v>5</v>
      </c>
      <c r="B7" s="9">
        <v>1001</v>
      </c>
      <c r="C7" s="9" t="s">
        <v>34</v>
      </c>
      <c r="D7" s="9" t="s">
        <v>78</v>
      </c>
      <c r="E7" s="9" t="s">
        <v>79</v>
      </c>
      <c r="F7" s="9" t="s">
        <v>80</v>
      </c>
      <c r="G7" s="9" t="s">
        <v>38</v>
      </c>
      <c r="H7" s="9" t="s">
        <v>39</v>
      </c>
      <c r="I7" s="9" t="s">
        <v>71</v>
      </c>
      <c r="J7" s="9" t="s">
        <v>72</v>
      </c>
      <c r="K7" s="9" t="s">
        <v>42</v>
      </c>
      <c r="L7" s="9" t="s">
        <v>43</v>
      </c>
      <c r="M7" s="9" t="s">
        <v>44</v>
      </c>
      <c r="N7" s="9" t="s">
        <v>81</v>
      </c>
      <c r="O7" s="9" t="s">
        <v>82</v>
      </c>
      <c r="P7" s="9" t="s">
        <v>83</v>
      </c>
      <c r="Q7" s="9" t="s">
        <v>84</v>
      </c>
      <c r="R7" s="9">
        <v>1015326425</v>
      </c>
      <c r="S7" s="9">
        <v>16</v>
      </c>
      <c r="T7" s="9">
        <v>7</v>
      </c>
      <c r="U7" s="9">
        <v>3</v>
      </c>
      <c r="V7" s="9">
        <v>4</v>
      </c>
      <c r="W7" s="9">
        <v>8</v>
      </c>
      <c r="X7" s="9">
        <v>5</v>
      </c>
      <c r="Y7" s="9">
        <v>5</v>
      </c>
      <c r="Z7" s="9">
        <v>8</v>
      </c>
      <c r="AA7" s="9">
        <v>100103</v>
      </c>
      <c r="AB7" s="9">
        <v>65</v>
      </c>
      <c r="AC7" s="9">
        <f t="shared" si="0"/>
        <v>26</v>
      </c>
      <c r="AD7" s="9" t="s">
        <v>85</v>
      </c>
      <c r="AE7" s="9">
        <v>0</v>
      </c>
      <c r="AF7" s="10">
        <v>26</v>
      </c>
      <c r="AG7" s="9" t="s">
        <v>49</v>
      </c>
    </row>
    <row r="8" s="2" customFormat="1" spans="1:33">
      <c r="A8" s="9">
        <v>6</v>
      </c>
      <c r="B8" s="9">
        <v>1001</v>
      </c>
      <c r="C8" s="9" t="s">
        <v>34</v>
      </c>
      <c r="D8" s="9" t="s">
        <v>86</v>
      </c>
      <c r="E8" s="9" t="s">
        <v>87</v>
      </c>
      <c r="F8" s="9" t="s">
        <v>88</v>
      </c>
      <c r="G8" s="9" t="s">
        <v>38</v>
      </c>
      <c r="H8" s="9" t="s">
        <v>39</v>
      </c>
      <c r="I8" s="9" t="s">
        <v>89</v>
      </c>
      <c r="J8" s="9" t="s">
        <v>90</v>
      </c>
      <c r="K8" s="9" t="s">
        <v>42</v>
      </c>
      <c r="L8" s="9" t="s">
        <v>73</v>
      </c>
      <c r="M8" s="9" t="s">
        <v>44</v>
      </c>
      <c r="N8" s="9" t="s">
        <v>91</v>
      </c>
      <c r="O8" s="9" t="s">
        <v>92</v>
      </c>
      <c r="P8" s="9" t="s">
        <v>93</v>
      </c>
      <c r="Q8" s="9" t="s">
        <v>94</v>
      </c>
      <c r="R8" s="9">
        <v>1015326435</v>
      </c>
      <c r="S8" s="9">
        <v>9</v>
      </c>
      <c r="T8" s="9">
        <v>5</v>
      </c>
      <c r="U8" s="9">
        <v>10</v>
      </c>
      <c r="V8" s="9">
        <v>5</v>
      </c>
      <c r="W8" s="9">
        <v>7</v>
      </c>
      <c r="X8" s="9">
        <v>2</v>
      </c>
      <c r="Y8" s="9">
        <v>10</v>
      </c>
      <c r="Z8" s="9">
        <v>5</v>
      </c>
      <c r="AA8" s="9">
        <v>100109</v>
      </c>
      <c r="AB8" s="9">
        <v>64</v>
      </c>
      <c r="AC8" s="9">
        <f t="shared" si="0"/>
        <v>25.6</v>
      </c>
      <c r="AD8" s="9">
        <v>42</v>
      </c>
      <c r="AE8" s="9">
        <f t="shared" si="1"/>
        <v>25.2</v>
      </c>
      <c r="AF8" s="10">
        <f>AC8+AE8</f>
        <v>50.8</v>
      </c>
      <c r="AG8" s="9" t="s">
        <v>49</v>
      </c>
    </row>
    <row r="9" s="2" customFormat="1" spans="1:33">
      <c r="A9" s="9">
        <v>7</v>
      </c>
      <c r="B9" s="9">
        <v>1001</v>
      </c>
      <c r="C9" s="9" t="s">
        <v>34</v>
      </c>
      <c r="D9" s="9" t="s">
        <v>95</v>
      </c>
      <c r="E9" s="9" t="s">
        <v>96</v>
      </c>
      <c r="F9" s="9" t="s">
        <v>97</v>
      </c>
      <c r="G9" s="9" t="s">
        <v>38</v>
      </c>
      <c r="H9" s="9" t="s">
        <v>39</v>
      </c>
      <c r="I9" s="9" t="s">
        <v>98</v>
      </c>
      <c r="J9" s="9" t="s">
        <v>99</v>
      </c>
      <c r="K9" s="9" t="s">
        <v>42</v>
      </c>
      <c r="L9" s="9" t="s">
        <v>43</v>
      </c>
      <c r="M9" s="9" t="s">
        <v>44</v>
      </c>
      <c r="N9" s="9" t="s">
        <v>100</v>
      </c>
      <c r="O9" s="9" t="s">
        <v>101</v>
      </c>
      <c r="P9" s="9" t="s">
        <v>102</v>
      </c>
      <c r="Q9" s="9" t="s">
        <v>103</v>
      </c>
      <c r="R9" s="9">
        <v>1015326434</v>
      </c>
      <c r="S9" s="9">
        <v>14</v>
      </c>
      <c r="T9" s="9">
        <v>5</v>
      </c>
      <c r="U9" s="9">
        <v>6</v>
      </c>
      <c r="V9" s="9">
        <v>9</v>
      </c>
      <c r="W9" s="9">
        <v>7</v>
      </c>
      <c r="X9" s="9">
        <v>5</v>
      </c>
      <c r="Y9" s="9">
        <v>6</v>
      </c>
      <c r="Z9" s="9">
        <v>3</v>
      </c>
      <c r="AA9" s="9">
        <v>100104</v>
      </c>
      <c r="AB9" s="9">
        <v>62</v>
      </c>
      <c r="AC9" s="9">
        <f t="shared" si="0"/>
        <v>24.8</v>
      </c>
      <c r="AD9" s="9">
        <v>52</v>
      </c>
      <c r="AE9" s="9">
        <f t="shared" si="1"/>
        <v>31.2</v>
      </c>
      <c r="AF9" s="10">
        <f t="shared" ref="AF9:AF16" si="2">AC9+AE9</f>
        <v>56</v>
      </c>
      <c r="AG9" s="9" t="s">
        <v>49</v>
      </c>
    </row>
    <row r="10" s="2" customFormat="1" spans="1:33">
      <c r="A10" s="9">
        <v>8</v>
      </c>
      <c r="B10" s="9">
        <v>1001</v>
      </c>
      <c r="C10" s="9" t="s">
        <v>34</v>
      </c>
      <c r="D10" s="9" t="s">
        <v>104</v>
      </c>
      <c r="E10" s="9" t="s">
        <v>105</v>
      </c>
      <c r="F10" s="9" t="s">
        <v>106</v>
      </c>
      <c r="G10" s="9" t="s">
        <v>38</v>
      </c>
      <c r="H10" s="9" t="s">
        <v>39</v>
      </c>
      <c r="I10" s="9" t="s">
        <v>107</v>
      </c>
      <c r="J10" s="9" t="s">
        <v>108</v>
      </c>
      <c r="K10" s="9" t="s">
        <v>42</v>
      </c>
      <c r="L10" s="9" t="s">
        <v>43</v>
      </c>
      <c r="M10" s="9" t="s">
        <v>44</v>
      </c>
      <c r="N10" s="9" t="s">
        <v>109</v>
      </c>
      <c r="O10" s="9" t="s">
        <v>110</v>
      </c>
      <c r="P10" s="9" t="s">
        <v>111</v>
      </c>
      <c r="Q10" s="9" t="s">
        <v>112</v>
      </c>
      <c r="R10" s="9">
        <v>1015326426</v>
      </c>
      <c r="S10" s="9">
        <v>12</v>
      </c>
      <c r="T10" s="9">
        <v>8</v>
      </c>
      <c r="U10" s="9">
        <v>5</v>
      </c>
      <c r="V10" s="9">
        <v>9</v>
      </c>
      <c r="W10" s="9">
        <v>1</v>
      </c>
      <c r="X10" s="9">
        <v>6</v>
      </c>
      <c r="Y10" s="9">
        <v>6</v>
      </c>
      <c r="Z10" s="9">
        <v>4</v>
      </c>
      <c r="AA10" s="9">
        <v>100105</v>
      </c>
      <c r="AB10" s="9">
        <v>61</v>
      </c>
      <c r="AC10" s="9">
        <f t="shared" si="0"/>
        <v>24.4</v>
      </c>
      <c r="AD10" s="9">
        <v>44</v>
      </c>
      <c r="AE10" s="9">
        <f t="shared" si="1"/>
        <v>26.4</v>
      </c>
      <c r="AF10" s="10">
        <f t="shared" si="2"/>
        <v>50.8</v>
      </c>
      <c r="AG10" s="9" t="s">
        <v>49</v>
      </c>
    </row>
    <row r="11" s="3" customFormat="1" spans="1:65">
      <c r="A11" s="9">
        <v>9</v>
      </c>
      <c r="B11" s="9">
        <v>1001</v>
      </c>
      <c r="C11" s="9" t="s">
        <v>34</v>
      </c>
      <c r="D11" s="9" t="s">
        <v>113</v>
      </c>
      <c r="E11" s="9" t="s">
        <v>114</v>
      </c>
      <c r="F11" s="9" t="s">
        <v>115</v>
      </c>
      <c r="G11" s="9" t="s">
        <v>38</v>
      </c>
      <c r="H11" s="9" t="s">
        <v>39</v>
      </c>
      <c r="I11" s="9" t="s">
        <v>53</v>
      </c>
      <c r="J11" s="9" t="s">
        <v>72</v>
      </c>
      <c r="K11" s="9" t="s">
        <v>42</v>
      </c>
      <c r="L11" s="9" t="s">
        <v>43</v>
      </c>
      <c r="M11" s="9" t="s">
        <v>44</v>
      </c>
      <c r="N11" s="9" t="s">
        <v>116</v>
      </c>
      <c r="O11" s="9" t="s">
        <v>117</v>
      </c>
      <c r="P11" s="9" t="s">
        <v>118</v>
      </c>
      <c r="Q11" s="9" t="s">
        <v>119</v>
      </c>
      <c r="R11" s="9">
        <v>1015326429</v>
      </c>
      <c r="S11" s="9">
        <v>15</v>
      </c>
      <c r="T11" s="9">
        <v>5</v>
      </c>
      <c r="U11" s="9">
        <v>6</v>
      </c>
      <c r="V11" s="9">
        <v>6</v>
      </c>
      <c r="W11" s="9">
        <v>6</v>
      </c>
      <c r="X11" s="9">
        <v>4</v>
      </c>
      <c r="Y11" s="9">
        <v>8</v>
      </c>
      <c r="Z11" s="9">
        <v>6</v>
      </c>
      <c r="AA11" s="9">
        <v>100107</v>
      </c>
      <c r="AB11" s="9">
        <v>61</v>
      </c>
      <c r="AC11" s="9">
        <f t="shared" si="0"/>
        <v>24.4</v>
      </c>
      <c r="AD11" s="9">
        <v>50</v>
      </c>
      <c r="AE11" s="9">
        <f t="shared" si="1"/>
        <v>30</v>
      </c>
      <c r="AF11" s="10">
        <f t="shared" si="2"/>
        <v>54.4</v>
      </c>
      <c r="AG11" s="9" t="s">
        <v>49</v>
      </c>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row>
    <row r="12" s="2" customFormat="1" spans="1:33">
      <c r="A12" s="9">
        <v>10</v>
      </c>
      <c r="B12" s="9">
        <v>1002</v>
      </c>
      <c r="C12" s="9" t="s">
        <v>34</v>
      </c>
      <c r="D12" s="9" t="s">
        <v>120</v>
      </c>
      <c r="E12" s="9" t="s">
        <v>121</v>
      </c>
      <c r="F12" s="9" t="s">
        <v>122</v>
      </c>
      <c r="G12" s="9" t="s">
        <v>38</v>
      </c>
      <c r="H12" s="9" t="s">
        <v>39</v>
      </c>
      <c r="I12" s="9" t="s">
        <v>123</v>
      </c>
      <c r="J12" s="9" t="s">
        <v>124</v>
      </c>
      <c r="K12" s="9" t="s">
        <v>42</v>
      </c>
      <c r="L12" s="9" t="s">
        <v>43</v>
      </c>
      <c r="M12" s="9" t="s">
        <v>44</v>
      </c>
      <c r="N12" s="9" t="s">
        <v>125</v>
      </c>
      <c r="O12" s="9" t="s">
        <v>126</v>
      </c>
      <c r="P12" s="9" t="s">
        <v>127</v>
      </c>
      <c r="Q12" s="9" t="s">
        <v>128</v>
      </c>
      <c r="R12" s="9">
        <v>1015326438</v>
      </c>
      <c r="S12" s="9">
        <v>17</v>
      </c>
      <c r="T12" s="9">
        <v>8</v>
      </c>
      <c r="U12" s="9">
        <v>9</v>
      </c>
      <c r="V12" s="9">
        <v>9</v>
      </c>
      <c r="W12" s="9">
        <v>6</v>
      </c>
      <c r="X12" s="9">
        <v>7</v>
      </c>
      <c r="Y12" s="9">
        <v>8</v>
      </c>
      <c r="Z12" s="9">
        <v>9</v>
      </c>
      <c r="AA12" s="9">
        <v>100201</v>
      </c>
      <c r="AB12" s="9">
        <v>88</v>
      </c>
      <c r="AC12" s="9">
        <f t="shared" si="0"/>
        <v>35.2</v>
      </c>
      <c r="AD12" s="9">
        <v>55</v>
      </c>
      <c r="AE12" s="9">
        <f t="shared" si="1"/>
        <v>33</v>
      </c>
      <c r="AF12" s="10">
        <f t="shared" si="2"/>
        <v>68.2</v>
      </c>
      <c r="AG12" s="9" t="s">
        <v>49</v>
      </c>
    </row>
    <row r="13" s="2" customFormat="1" spans="1:33">
      <c r="A13" s="9">
        <v>11</v>
      </c>
      <c r="B13" s="9">
        <v>1002</v>
      </c>
      <c r="C13" s="9" t="s">
        <v>34</v>
      </c>
      <c r="D13" s="9" t="s">
        <v>129</v>
      </c>
      <c r="E13" s="9" t="s">
        <v>130</v>
      </c>
      <c r="F13" s="9" t="s">
        <v>131</v>
      </c>
      <c r="G13" s="9" t="s">
        <v>38</v>
      </c>
      <c r="H13" s="9" t="s">
        <v>39</v>
      </c>
      <c r="I13" s="9" t="s">
        <v>132</v>
      </c>
      <c r="J13" s="9" t="s">
        <v>133</v>
      </c>
      <c r="K13" s="9" t="s">
        <v>42</v>
      </c>
      <c r="L13" s="9" t="s">
        <v>43</v>
      </c>
      <c r="M13" s="9" t="s">
        <v>44</v>
      </c>
      <c r="N13" s="9" t="s">
        <v>134</v>
      </c>
      <c r="O13" s="9" t="s">
        <v>135</v>
      </c>
      <c r="P13" s="9" t="s">
        <v>136</v>
      </c>
      <c r="Q13" s="9" t="s">
        <v>137</v>
      </c>
      <c r="R13" s="9">
        <v>1015326440</v>
      </c>
      <c r="S13" s="9">
        <v>14</v>
      </c>
      <c r="T13" s="9">
        <v>8</v>
      </c>
      <c r="U13" s="9">
        <v>6</v>
      </c>
      <c r="V13" s="9">
        <v>8</v>
      </c>
      <c r="W13" s="9">
        <v>6</v>
      </c>
      <c r="X13" s="9">
        <v>6</v>
      </c>
      <c r="Y13" s="9">
        <v>8</v>
      </c>
      <c r="Z13" s="9">
        <v>8</v>
      </c>
      <c r="AA13" s="9">
        <v>100202</v>
      </c>
      <c r="AB13" s="9">
        <v>72</v>
      </c>
      <c r="AC13" s="9">
        <f t="shared" si="0"/>
        <v>28.8</v>
      </c>
      <c r="AD13" s="9">
        <v>52</v>
      </c>
      <c r="AE13" s="9">
        <f t="shared" si="1"/>
        <v>31.2</v>
      </c>
      <c r="AF13" s="10">
        <f t="shared" si="2"/>
        <v>60</v>
      </c>
      <c r="AG13" s="9" t="s">
        <v>49</v>
      </c>
    </row>
    <row r="14" s="2" customFormat="1" spans="1:33">
      <c r="A14" s="9">
        <v>12</v>
      </c>
      <c r="B14" s="9">
        <v>1002</v>
      </c>
      <c r="C14" s="9" t="s">
        <v>34</v>
      </c>
      <c r="D14" s="9" t="s">
        <v>138</v>
      </c>
      <c r="E14" s="9" t="s">
        <v>139</v>
      </c>
      <c r="F14" s="9" t="s">
        <v>140</v>
      </c>
      <c r="G14" s="9" t="s">
        <v>38</v>
      </c>
      <c r="H14" s="9" t="s">
        <v>39</v>
      </c>
      <c r="I14" s="9" t="s">
        <v>141</v>
      </c>
      <c r="J14" s="9" t="s">
        <v>124</v>
      </c>
      <c r="K14" s="9" t="s">
        <v>42</v>
      </c>
      <c r="L14" s="9" t="s">
        <v>73</v>
      </c>
      <c r="M14" s="9" t="s">
        <v>44</v>
      </c>
      <c r="N14" s="9" t="s">
        <v>142</v>
      </c>
      <c r="O14" s="9" t="s">
        <v>143</v>
      </c>
      <c r="P14" s="9" t="s">
        <v>144</v>
      </c>
      <c r="Q14" s="9">
        <v>0</v>
      </c>
      <c r="R14" s="9">
        <v>1015326439</v>
      </c>
      <c r="S14" s="9">
        <v>14</v>
      </c>
      <c r="T14" s="9">
        <v>8</v>
      </c>
      <c r="U14" s="9">
        <v>6</v>
      </c>
      <c r="V14" s="9">
        <v>5</v>
      </c>
      <c r="W14" s="9">
        <v>6</v>
      </c>
      <c r="X14" s="9">
        <v>4</v>
      </c>
      <c r="Y14" s="9">
        <v>7</v>
      </c>
      <c r="Z14" s="9">
        <v>3</v>
      </c>
      <c r="AA14" s="9">
        <v>100203</v>
      </c>
      <c r="AB14" s="9">
        <v>62</v>
      </c>
      <c r="AC14" s="9">
        <f t="shared" si="0"/>
        <v>24.8</v>
      </c>
      <c r="AD14" s="9">
        <v>45</v>
      </c>
      <c r="AE14" s="9">
        <f t="shared" si="1"/>
        <v>27</v>
      </c>
      <c r="AF14" s="10">
        <f t="shared" si="2"/>
        <v>51.8</v>
      </c>
      <c r="AG14" s="9" t="s">
        <v>49</v>
      </c>
    </row>
    <row r="15" s="2" customFormat="1" spans="1:33">
      <c r="A15" s="9">
        <v>13</v>
      </c>
      <c r="B15" s="9">
        <v>1004</v>
      </c>
      <c r="C15" s="9" t="s">
        <v>34</v>
      </c>
      <c r="D15" s="9" t="s">
        <v>145</v>
      </c>
      <c r="E15" s="9" t="s">
        <v>146</v>
      </c>
      <c r="F15" s="9" t="s">
        <v>147</v>
      </c>
      <c r="G15" s="9" t="s">
        <v>38</v>
      </c>
      <c r="H15" s="9" t="s">
        <v>39</v>
      </c>
      <c r="I15" s="9" t="s">
        <v>148</v>
      </c>
      <c r="J15" s="9" t="s">
        <v>149</v>
      </c>
      <c r="K15" s="9" t="s">
        <v>42</v>
      </c>
      <c r="L15" s="9" t="s">
        <v>43</v>
      </c>
      <c r="M15" s="9" t="s">
        <v>44</v>
      </c>
      <c r="N15" s="9" t="s">
        <v>150</v>
      </c>
      <c r="O15" s="9" t="s">
        <v>151</v>
      </c>
      <c r="P15" s="9" t="s">
        <v>152</v>
      </c>
      <c r="Q15" s="9" t="s">
        <v>153</v>
      </c>
      <c r="R15" s="9">
        <v>1015326453</v>
      </c>
      <c r="S15" s="9">
        <v>18</v>
      </c>
      <c r="T15" s="9">
        <v>9</v>
      </c>
      <c r="U15" s="9">
        <v>8</v>
      </c>
      <c r="V15" s="9">
        <v>8</v>
      </c>
      <c r="W15" s="9">
        <v>8</v>
      </c>
      <c r="X15" s="9">
        <v>9</v>
      </c>
      <c r="Y15" s="9">
        <v>8</v>
      </c>
      <c r="Z15" s="9">
        <v>10</v>
      </c>
      <c r="AA15" s="9">
        <v>100401</v>
      </c>
      <c r="AB15" s="9">
        <v>82</v>
      </c>
      <c r="AC15" s="9">
        <f t="shared" si="0"/>
        <v>32.8</v>
      </c>
      <c r="AD15" s="9">
        <v>54</v>
      </c>
      <c r="AE15" s="9">
        <f t="shared" si="1"/>
        <v>32.4</v>
      </c>
      <c r="AF15" s="10">
        <f t="shared" si="2"/>
        <v>65.2</v>
      </c>
      <c r="AG15" s="9" t="s">
        <v>49</v>
      </c>
    </row>
    <row r="16" s="2" customFormat="1" spans="1:33">
      <c r="A16" s="9">
        <v>14</v>
      </c>
      <c r="B16" s="9">
        <v>1004</v>
      </c>
      <c r="C16" s="9" t="s">
        <v>34</v>
      </c>
      <c r="D16" s="9" t="s">
        <v>154</v>
      </c>
      <c r="E16" s="9" t="s">
        <v>155</v>
      </c>
      <c r="F16" s="9" t="s">
        <v>156</v>
      </c>
      <c r="G16" s="9" t="s">
        <v>38</v>
      </c>
      <c r="H16" s="9" t="s">
        <v>39</v>
      </c>
      <c r="I16" s="9" t="s">
        <v>157</v>
      </c>
      <c r="J16" s="9" t="s">
        <v>158</v>
      </c>
      <c r="K16" s="9" t="s">
        <v>42</v>
      </c>
      <c r="L16" s="9" t="s">
        <v>43</v>
      </c>
      <c r="M16" s="9" t="s">
        <v>44</v>
      </c>
      <c r="N16" s="9" t="s">
        <v>159</v>
      </c>
      <c r="O16" s="9" t="s">
        <v>160</v>
      </c>
      <c r="P16" s="9" t="s">
        <v>161</v>
      </c>
      <c r="Q16" s="9" t="s">
        <v>162</v>
      </c>
      <c r="R16" s="9">
        <v>1015326451</v>
      </c>
      <c r="S16" s="9">
        <v>17</v>
      </c>
      <c r="T16" s="9">
        <v>8</v>
      </c>
      <c r="U16" s="9">
        <v>4</v>
      </c>
      <c r="V16" s="9">
        <v>8</v>
      </c>
      <c r="W16" s="9">
        <v>10</v>
      </c>
      <c r="X16" s="9">
        <v>6</v>
      </c>
      <c r="Y16" s="9">
        <v>9</v>
      </c>
      <c r="Z16" s="9">
        <v>8</v>
      </c>
      <c r="AA16" s="9">
        <v>100402</v>
      </c>
      <c r="AB16" s="9">
        <v>81</v>
      </c>
      <c r="AC16" s="9">
        <f t="shared" si="0"/>
        <v>32.4</v>
      </c>
      <c r="AD16" s="9">
        <v>53</v>
      </c>
      <c r="AE16" s="9">
        <f t="shared" si="1"/>
        <v>31.8</v>
      </c>
      <c r="AF16" s="10">
        <f t="shared" si="2"/>
        <v>64.2</v>
      </c>
      <c r="AG16" s="9" t="s">
        <v>49</v>
      </c>
    </row>
    <row r="17" s="2" customFormat="1" spans="1:33">
      <c r="A17" s="9">
        <v>15</v>
      </c>
      <c r="B17" s="9">
        <v>1004</v>
      </c>
      <c r="C17" s="9" t="s">
        <v>34</v>
      </c>
      <c r="D17" s="9" t="s">
        <v>163</v>
      </c>
      <c r="E17" s="9" t="s">
        <v>164</v>
      </c>
      <c r="F17" s="9" t="s">
        <v>165</v>
      </c>
      <c r="G17" s="9" t="s">
        <v>38</v>
      </c>
      <c r="H17" s="9" t="s">
        <v>39</v>
      </c>
      <c r="I17" s="9" t="s">
        <v>53</v>
      </c>
      <c r="J17" s="9" t="s">
        <v>54</v>
      </c>
      <c r="K17" s="9" t="s">
        <v>42</v>
      </c>
      <c r="L17" s="9" t="s">
        <v>43</v>
      </c>
      <c r="M17" s="9" t="s">
        <v>44</v>
      </c>
      <c r="N17" s="9" t="s">
        <v>166</v>
      </c>
      <c r="O17" s="9" t="s">
        <v>167</v>
      </c>
      <c r="P17" s="9" t="s">
        <v>168</v>
      </c>
      <c r="Q17" s="9" t="s">
        <v>169</v>
      </c>
      <c r="R17" s="9">
        <v>1015326448</v>
      </c>
      <c r="S17" s="9">
        <v>18</v>
      </c>
      <c r="T17" s="9">
        <v>8</v>
      </c>
      <c r="U17" s="9">
        <v>4</v>
      </c>
      <c r="V17" s="9">
        <v>8</v>
      </c>
      <c r="W17" s="9">
        <v>8</v>
      </c>
      <c r="X17" s="9">
        <v>6</v>
      </c>
      <c r="Y17" s="9">
        <v>8</v>
      </c>
      <c r="Z17" s="9">
        <v>10</v>
      </c>
      <c r="AA17" s="9">
        <v>100403</v>
      </c>
      <c r="AB17" s="9">
        <v>78</v>
      </c>
      <c r="AC17" s="9">
        <f t="shared" si="0"/>
        <v>31.2</v>
      </c>
      <c r="AD17" s="9" t="s">
        <v>85</v>
      </c>
      <c r="AE17" s="9">
        <v>0</v>
      </c>
      <c r="AF17" s="10">
        <v>31.2</v>
      </c>
      <c r="AG17" s="9" t="s">
        <v>49</v>
      </c>
    </row>
    <row r="18" s="2" customFormat="1" spans="1:33">
      <c r="A18" s="9">
        <v>16</v>
      </c>
      <c r="B18" s="9">
        <v>1004</v>
      </c>
      <c r="C18" s="9" t="s">
        <v>34</v>
      </c>
      <c r="D18" s="9" t="s">
        <v>170</v>
      </c>
      <c r="E18" s="9" t="s">
        <v>171</v>
      </c>
      <c r="F18" s="9" t="s">
        <v>172</v>
      </c>
      <c r="G18" s="9" t="s">
        <v>38</v>
      </c>
      <c r="H18" s="9" t="s">
        <v>39</v>
      </c>
      <c r="I18" s="9" t="s">
        <v>71</v>
      </c>
      <c r="J18" s="9" t="s">
        <v>72</v>
      </c>
      <c r="K18" s="9" t="s">
        <v>42</v>
      </c>
      <c r="L18" s="9" t="s">
        <v>43</v>
      </c>
      <c r="M18" s="9" t="s">
        <v>44</v>
      </c>
      <c r="N18" s="9" t="s">
        <v>173</v>
      </c>
      <c r="O18" s="9" t="s">
        <v>174</v>
      </c>
      <c r="P18" s="9" t="s">
        <v>175</v>
      </c>
      <c r="Q18" s="9" t="s">
        <v>176</v>
      </c>
      <c r="R18" s="9">
        <v>1015326446</v>
      </c>
      <c r="S18" s="9">
        <v>15</v>
      </c>
      <c r="T18" s="9">
        <v>8</v>
      </c>
      <c r="U18" s="9">
        <v>5</v>
      </c>
      <c r="V18" s="9">
        <v>8</v>
      </c>
      <c r="W18" s="9">
        <v>7</v>
      </c>
      <c r="X18" s="9">
        <v>6</v>
      </c>
      <c r="Y18" s="9">
        <v>6</v>
      </c>
      <c r="Z18" s="9">
        <v>9</v>
      </c>
      <c r="AA18" s="9">
        <v>100404</v>
      </c>
      <c r="AB18" s="9">
        <v>73</v>
      </c>
      <c r="AC18" s="9">
        <f t="shared" si="0"/>
        <v>29.2</v>
      </c>
      <c r="AD18" s="9">
        <v>47</v>
      </c>
      <c r="AE18" s="9">
        <f t="shared" si="1"/>
        <v>28.2</v>
      </c>
      <c r="AF18" s="10">
        <f>AC18+AE18</f>
        <v>57.4</v>
      </c>
      <c r="AG18" s="9" t="s">
        <v>49</v>
      </c>
    </row>
    <row r="19" s="2" customFormat="1" spans="1:33">
      <c r="A19" s="9">
        <v>17</v>
      </c>
      <c r="B19" s="9">
        <v>1004</v>
      </c>
      <c r="C19" s="9" t="s">
        <v>34</v>
      </c>
      <c r="D19" s="9" t="s">
        <v>177</v>
      </c>
      <c r="E19" s="9" t="s">
        <v>178</v>
      </c>
      <c r="F19" s="9" t="s">
        <v>179</v>
      </c>
      <c r="G19" s="9" t="s">
        <v>38</v>
      </c>
      <c r="H19" s="9" t="s">
        <v>180</v>
      </c>
      <c r="I19" s="9" t="s">
        <v>181</v>
      </c>
      <c r="J19" s="9" t="s">
        <v>124</v>
      </c>
      <c r="K19" s="9" t="s">
        <v>182</v>
      </c>
      <c r="L19" s="9" t="s">
        <v>73</v>
      </c>
      <c r="M19" s="9" t="s">
        <v>183</v>
      </c>
      <c r="N19" s="9" t="s">
        <v>184</v>
      </c>
      <c r="O19" s="9" t="s">
        <v>185</v>
      </c>
      <c r="P19" s="9" t="s">
        <v>186</v>
      </c>
      <c r="Q19" s="9" t="s">
        <v>187</v>
      </c>
      <c r="R19" s="9">
        <v>1015326444</v>
      </c>
      <c r="S19" s="9">
        <v>13</v>
      </c>
      <c r="T19" s="9">
        <v>7</v>
      </c>
      <c r="U19" s="9">
        <v>5</v>
      </c>
      <c r="V19" s="9">
        <v>7</v>
      </c>
      <c r="W19" s="9">
        <v>8</v>
      </c>
      <c r="X19" s="9">
        <v>6</v>
      </c>
      <c r="Y19" s="9">
        <v>6</v>
      </c>
      <c r="Z19" s="9">
        <v>9</v>
      </c>
      <c r="AA19" s="9">
        <v>100405</v>
      </c>
      <c r="AB19" s="9">
        <v>70</v>
      </c>
      <c r="AC19" s="9">
        <f t="shared" si="0"/>
        <v>28</v>
      </c>
      <c r="AD19" s="9">
        <v>66</v>
      </c>
      <c r="AE19" s="9">
        <f t="shared" si="1"/>
        <v>39.6</v>
      </c>
      <c r="AF19" s="10">
        <f t="shared" ref="AF19:AF24" si="3">AC19+AE19</f>
        <v>67.6</v>
      </c>
      <c r="AG19" s="9" t="s">
        <v>58</v>
      </c>
    </row>
    <row r="20" s="2" customFormat="1" spans="1:33">
      <c r="A20" s="9">
        <v>18</v>
      </c>
      <c r="B20" s="9">
        <v>1004</v>
      </c>
      <c r="C20" s="9" t="s">
        <v>34</v>
      </c>
      <c r="D20" s="9" t="s">
        <v>188</v>
      </c>
      <c r="E20" s="9" t="s">
        <v>189</v>
      </c>
      <c r="F20" s="9" t="s">
        <v>190</v>
      </c>
      <c r="G20" s="9" t="s">
        <v>38</v>
      </c>
      <c r="H20" s="9" t="s">
        <v>39</v>
      </c>
      <c r="I20" s="9" t="s">
        <v>123</v>
      </c>
      <c r="J20" s="9" t="s">
        <v>191</v>
      </c>
      <c r="K20" s="9" t="s">
        <v>42</v>
      </c>
      <c r="L20" s="9" t="s">
        <v>43</v>
      </c>
      <c r="M20" s="9" t="s">
        <v>44</v>
      </c>
      <c r="N20" s="9" t="s">
        <v>192</v>
      </c>
      <c r="O20" s="9" t="s">
        <v>193</v>
      </c>
      <c r="P20" s="9" t="s">
        <v>194</v>
      </c>
      <c r="Q20" s="9">
        <v>0</v>
      </c>
      <c r="R20" s="9">
        <v>1015326445</v>
      </c>
      <c r="S20" s="9">
        <v>14</v>
      </c>
      <c r="T20" s="9">
        <v>7</v>
      </c>
      <c r="U20" s="9">
        <v>7</v>
      </c>
      <c r="V20" s="9">
        <v>6</v>
      </c>
      <c r="W20" s="9">
        <v>6</v>
      </c>
      <c r="X20" s="9">
        <v>5</v>
      </c>
      <c r="Y20" s="9">
        <v>6</v>
      </c>
      <c r="Z20" s="9">
        <v>6</v>
      </c>
      <c r="AA20" s="9">
        <v>100406</v>
      </c>
      <c r="AB20" s="9">
        <v>64</v>
      </c>
      <c r="AC20" s="9">
        <f t="shared" si="0"/>
        <v>25.6</v>
      </c>
      <c r="AD20" s="9">
        <v>47</v>
      </c>
      <c r="AE20" s="9">
        <f t="shared" si="1"/>
        <v>28.2</v>
      </c>
      <c r="AF20" s="10">
        <f t="shared" si="3"/>
        <v>53.8</v>
      </c>
      <c r="AG20" s="9" t="s">
        <v>49</v>
      </c>
    </row>
    <row r="21" s="2" customFormat="1" spans="1:33">
      <c r="A21" s="9">
        <v>19</v>
      </c>
      <c r="B21" s="9">
        <v>1004</v>
      </c>
      <c r="C21" s="9" t="s">
        <v>34</v>
      </c>
      <c r="D21" s="9" t="s">
        <v>195</v>
      </c>
      <c r="E21" s="9" t="s">
        <v>196</v>
      </c>
      <c r="F21" s="9" t="s">
        <v>197</v>
      </c>
      <c r="G21" s="9" t="s">
        <v>198</v>
      </c>
      <c r="H21" s="9" t="s">
        <v>39</v>
      </c>
      <c r="I21" s="9" t="s">
        <v>53</v>
      </c>
      <c r="J21" s="9" t="s">
        <v>54</v>
      </c>
      <c r="K21" s="9" t="s">
        <v>42</v>
      </c>
      <c r="L21" s="9" t="s">
        <v>43</v>
      </c>
      <c r="M21" s="9" t="s">
        <v>44</v>
      </c>
      <c r="N21" s="9" t="s">
        <v>199</v>
      </c>
      <c r="O21" s="9" t="s">
        <v>200</v>
      </c>
      <c r="P21" s="9" t="s">
        <v>201</v>
      </c>
      <c r="Q21" s="9" t="s">
        <v>202</v>
      </c>
      <c r="R21" s="9">
        <v>1015326447</v>
      </c>
      <c r="S21" s="9">
        <v>17</v>
      </c>
      <c r="T21" s="9">
        <v>1</v>
      </c>
      <c r="U21" s="9">
        <v>5</v>
      </c>
      <c r="V21" s="9">
        <v>8</v>
      </c>
      <c r="W21" s="9">
        <v>6</v>
      </c>
      <c r="X21" s="9">
        <v>5</v>
      </c>
      <c r="Y21" s="9">
        <v>7</v>
      </c>
      <c r="Z21" s="9">
        <v>8</v>
      </c>
      <c r="AA21" s="9">
        <v>100407</v>
      </c>
      <c r="AB21" s="9">
        <v>64</v>
      </c>
      <c r="AC21" s="9">
        <f t="shared" si="0"/>
        <v>25.6</v>
      </c>
      <c r="AD21" s="9">
        <v>50</v>
      </c>
      <c r="AE21" s="9">
        <f t="shared" si="1"/>
        <v>30</v>
      </c>
      <c r="AF21" s="10">
        <f t="shared" si="3"/>
        <v>55.6</v>
      </c>
      <c r="AG21" s="9" t="s">
        <v>49</v>
      </c>
    </row>
    <row r="22" s="2" customFormat="1" spans="1:33">
      <c r="A22" s="9">
        <v>20</v>
      </c>
      <c r="B22" s="9">
        <v>1004</v>
      </c>
      <c r="C22" s="9" t="s">
        <v>34</v>
      </c>
      <c r="D22" s="9" t="s">
        <v>203</v>
      </c>
      <c r="E22" s="9" t="s">
        <v>204</v>
      </c>
      <c r="F22" s="9" t="s">
        <v>205</v>
      </c>
      <c r="G22" s="9" t="s">
        <v>38</v>
      </c>
      <c r="H22" s="9" t="s">
        <v>39</v>
      </c>
      <c r="I22" s="9" t="s">
        <v>206</v>
      </c>
      <c r="J22" s="9" t="s">
        <v>124</v>
      </c>
      <c r="K22" s="9" t="s">
        <v>42</v>
      </c>
      <c r="L22" s="9" t="s">
        <v>43</v>
      </c>
      <c r="M22" s="9" t="s">
        <v>44</v>
      </c>
      <c r="N22" s="9" t="s">
        <v>207</v>
      </c>
      <c r="O22" s="9" t="s">
        <v>208</v>
      </c>
      <c r="P22" s="9">
        <v>0</v>
      </c>
      <c r="Q22" s="9">
        <v>0</v>
      </c>
      <c r="R22" s="9">
        <v>1015326455</v>
      </c>
      <c r="S22" s="9">
        <v>16</v>
      </c>
      <c r="T22" s="9">
        <v>5</v>
      </c>
      <c r="U22" s="9">
        <v>6</v>
      </c>
      <c r="V22" s="9">
        <v>5</v>
      </c>
      <c r="W22" s="9">
        <v>8</v>
      </c>
      <c r="X22" s="9">
        <v>1</v>
      </c>
      <c r="Y22" s="9">
        <v>5</v>
      </c>
      <c r="Z22" s="9">
        <v>10</v>
      </c>
      <c r="AA22" s="9">
        <v>100408</v>
      </c>
      <c r="AB22" s="9">
        <v>64</v>
      </c>
      <c r="AC22" s="9">
        <f t="shared" si="0"/>
        <v>25.6</v>
      </c>
      <c r="AD22" s="9">
        <v>64</v>
      </c>
      <c r="AE22" s="9">
        <f t="shared" si="1"/>
        <v>38.4</v>
      </c>
      <c r="AF22" s="10">
        <f t="shared" si="3"/>
        <v>64</v>
      </c>
      <c r="AG22" s="9" t="s">
        <v>58</v>
      </c>
    </row>
    <row r="23" s="2" customFormat="1" spans="1:33">
      <c r="A23" s="9">
        <v>21</v>
      </c>
      <c r="B23" s="9">
        <v>1004</v>
      </c>
      <c r="C23" s="9" t="s">
        <v>34</v>
      </c>
      <c r="D23" s="9" t="s">
        <v>209</v>
      </c>
      <c r="E23" s="9" t="s">
        <v>210</v>
      </c>
      <c r="F23" s="9" t="s">
        <v>211</v>
      </c>
      <c r="G23" s="9" t="s">
        <v>38</v>
      </c>
      <c r="H23" s="9" t="s">
        <v>39</v>
      </c>
      <c r="I23" s="9" t="s">
        <v>53</v>
      </c>
      <c r="J23" s="9" t="s">
        <v>212</v>
      </c>
      <c r="K23" s="9" t="s">
        <v>42</v>
      </c>
      <c r="L23" s="9" t="s">
        <v>43</v>
      </c>
      <c r="M23" s="9" t="s">
        <v>44</v>
      </c>
      <c r="N23" s="9" t="s">
        <v>213</v>
      </c>
      <c r="O23" s="9" t="s">
        <v>214</v>
      </c>
      <c r="P23" s="9" t="s">
        <v>215</v>
      </c>
      <c r="Q23" s="9" t="s">
        <v>216</v>
      </c>
      <c r="R23" s="9">
        <v>1015326452</v>
      </c>
      <c r="S23" s="9">
        <v>13</v>
      </c>
      <c r="T23" s="9">
        <v>8</v>
      </c>
      <c r="U23" s="9">
        <v>6</v>
      </c>
      <c r="V23" s="9">
        <v>7</v>
      </c>
      <c r="W23" s="9">
        <v>7</v>
      </c>
      <c r="X23" s="9">
        <v>7</v>
      </c>
      <c r="Y23" s="9">
        <v>5</v>
      </c>
      <c r="Z23" s="9">
        <v>6</v>
      </c>
      <c r="AA23" s="9">
        <v>100409</v>
      </c>
      <c r="AB23" s="9">
        <v>63</v>
      </c>
      <c r="AC23" s="9">
        <f t="shared" si="0"/>
        <v>25.2</v>
      </c>
      <c r="AD23" s="9">
        <v>66</v>
      </c>
      <c r="AE23" s="9">
        <f t="shared" si="1"/>
        <v>39.6</v>
      </c>
      <c r="AF23" s="10">
        <f t="shared" si="3"/>
        <v>64.8</v>
      </c>
      <c r="AG23" s="9" t="s">
        <v>58</v>
      </c>
    </row>
    <row r="24" s="4" customFormat="1" spans="1:33">
      <c r="A24" s="9">
        <v>22</v>
      </c>
      <c r="B24" s="9">
        <v>1004</v>
      </c>
      <c r="C24" s="9" t="s">
        <v>34</v>
      </c>
      <c r="D24" s="9" t="s">
        <v>217</v>
      </c>
      <c r="E24" s="9" t="s">
        <v>218</v>
      </c>
      <c r="F24" s="9" t="s">
        <v>219</v>
      </c>
      <c r="G24" s="9" t="s">
        <v>38</v>
      </c>
      <c r="H24" s="9" t="s">
        <v>39</v>
      </c>
      <c r="I24" s="9" t="s">
        <v>53</v>
      </c>
      <c r="J24" s="9" t="s">
        <v>72</v>
      </c>
      <c r="K24" s="9" t="s">
        <v>42</v>
      </c>
      <c r="L24" s="9" t="s">
        <v>43</v>
      </c>
      <c r="M24" s="9" t="s">
        <v>44</v>
      </c>
      <c r="N24" s="9" t="s">
        <v>220</v>
      </c>
      <c r="O24" s="9" t="s">
        <v>221</v>
      </c>
      <c r="P24" s="9" t="s">
        <v>222</v>
      </c>
      <c r="Q24" s="9" t="s">
        <v>223</v>
      </c>
      <c r="R24" s="9">
        <v>1015326454</v>
      </c>
      <c r="S24" s="9">
        <v>15</v>
      </c>
      <c r="T24" s="9">
        <v>7</v>
      </c>
      <c r="U24" s="9">
        <v>5</v>
      </c>
      <c r="V24" s="9">
        <v>6</v>
      </c>
      <c r="W24" s="9">
        <v>8</v>
      </c>
      <c r="X24" s="9">
        <v>2</v>
      </c>
      <c r="Y24" s="9">
        <v>7</v>
      </c>
      <c r="Z24" s="9">
        <v>6</v>
      </c>
      <c r="AA24" s="9">
        <v>100410</v>
      </c>
      <c r="AB24" s="9">
        <v>63</v>
      </c>
      <c r="AC24" s="9">
        <f t="shared" si="0"/>
        <v>25.2</v>
      </c>
      <c r="AD24" s="9">
        <v>49</v>
      </c>
      <c r="AE24" s="9">
        <f t="shared" si="1"/>
        <v>29.4</v>
      </c>
      <c r="AF24" s="10">
        <f t="shared" si="3"/>
        <v>54.6</v>
      </c>
      <c r="AG24" s="9" t="s">
        <v>49</v>
      </c>
    </row>
    <row r="25" s="2" customFormat="1" spans="1:33">
      <c r="A25" s="9">
        <v>23</v>
      </c>
      <c r="B25" s="9">
        <v>1204</v>
      </c>
      <c r="C25" s="9" t="s">
        <v>34</v>
      </c>
      <c r="D25" s="9" t="s">
        <v>224</v>
      </c>
      <c r="E25" s="9" t="s">
        <v>225</v>
      </c>
      <c r="F25" s="9" t="s">
        <v>226</v>
      </c>
      <c r="G25" s="9" t="s">
        <v>38</v>
      </c>
      <c r="H25" s="9" t="s">
        <v>39</v>
      </c>
      <c r="I25" s="9" t="s">
        <v>107</v>
      </c>
      <c r="J25" s="9" t="s">
        <v>227</v>
      </c>
      <c r="K25" s="9" t="s">
        <v>42</v>
      </c>
      <c r="L25" s="9" t="s">
        <v>43</v>
      </c>
      <c r="M25" s="9" t="s">
        <v>44</v>
      </c>
      <c r="N25" s="9" t="s">
        <v>228</v>
      </c>
      <c r="O25" s="9" t="s">
        <v>229</v>
      </c>
      <c r="P25" s="9" t="s">
        <v>230</v>
      </c>
      <c r="Q25" s="9" t="s">
        <v>231</v>
      </c>
      <c r="R25" s="9">
        <v>1015326488</v>
      </c>
      <c r="S25" s="9">
        <v>18</v>
      </c>
      <c r="T25" s="9">
        <v>7</v>
      </c>
      <c r="U25" s="9">
        <v>8</v>
      </c>
      <c r="V25" s="9">
        <v>8</v>
      </c>
      <c r="W25" s="9">
        <v>9</v>
      </c>
      <c r="X25" s="9">
        <v>3</v>
      </c>
      <c r="Y25" s="9">
        <v>10</v>
      </c>
      <c r="Z25" s="9">
        <v>9</v>
      </c>
      <c r="AA25" s="9">
        <v>120401</v>
      </c>
      <c r="AB25" s="9">
        <v>87</v>
      </c>
      <c r="AC25" s="9">
        <f t="shared" si="0"/>
        <v>34.8</v>
      </c>
      <c r="AD25" s="9" t="s">
        <v>85</v>
      </c>
      <c r="AE25" s="9">
        <v>0</v>
      </c>
      <c r="AF25" s="10">
        <v>34.8</v>
      </c>
      <c r="AG25" s="9" t="s">
        <v>49</v>
      </c>
    </row>
    <row r="26" s="2" customFormat="1" spans="1:33">
      <c r="A26" s="9">
        <v>24</v>
      </c>
      <c r="B26" s="9">
        <v>1204</v>
      </c>
      <c r="C26" s="9" t="s">
        <v>34</v>
      </c>
      <c r="D26" s="9" t="s">
        <v>232</v>
      </c>
      <c r="E26" s="9" t="s">
        <v>233</v>
      </c>
      <c r="F26" s="9" t="s">
        <v>234</v>
      </c>
      <c r="G26" s="9" t="s">
        <v>38</v>
      </c>
      <c r="H26" s="9" t="s">
        <v>39</v>
      </c>
      <c r="I26" s="9" t="s">
        <v>71</v>
      </c>
      <c r="J26" s="9" t="s">
        <v>235</v>
      </c>
      <c r="K26" s="9" t="s">
        <v>42</v>
      </c>
      <c r="L26" s="9" t="s">
        <v>43</v>
      </c>
      <c r="M26" s="9" t="s">
        <v>44</v>
      </c>
      <c r="N26" s="9" t="s">
        <v>236</v>
      </c>
      <c r="O26" s="9" t="s">
        <v>237</v>
      </c>
      <c r="P26" s="9" t="s">
        <v>238</v>
      </c>
      <c r="Q26" s="9" t="s">
        <v>239</v>
      </c>
      <c r="R26" s="9">
        <v>1015326487</v>
      </c>
      <c r="S26" s="9">
        <v>16</v>
      </c>
      <c r="T26" s="9">
        <v>8</v>
      </c>
      <c r="U26" s="9">
        <v>6</v>
      </c>
      <c r="V26" s="9">
        <v>10</v>
      </c>
      <c r="W26" s="9">
        <v>9</v>
      </c>
      <c r="X26" s="9">
        <v>7</v>
      </c>
      <c r="Y26" s="9">
        <v>8</v>
      </c>
      <c r="Z26" s="9">
        <v>10</v>
      </c>
      <c r="AA26" s="9">
        <v>120402</v>
      </c>
      <c r="AB26" s="9">
        <v>86</v>
      </c>
      <c r="AC26" s="9">
        <f t="shared" si="0"/>
        <v>34.4</v>
      </c>
      <c r="AD26" s="9">
        <v>56.8</v>
      </c>
      <c r="AE26" s="9">
        <f t="shared" si="1"/>
        <v>34.08</v>
      </c>
      <c r="AF26" s="10">
        <v>68.5</v>
      </c>
      <c r="AG26" s="9" t="s">
        <v>49</v>
      </c>
    </row>
    <row r="27" s="2" customFormat="1" spans="1:33">
      <c r="A27" s="9">
        <v>25</v>
      </c>
      <c r="B27" s="9">
        <v>1204</v>
      </c>
      <c r="C27" s="9" t="s">
        <v>34</v>
      </c>
      <c r="D27" s="9" t="s">
        <v>240</v>
      </c>
      <c r="E27" s="9" t="s">
        <v>241</v>
      </c>
      <c r="F27" s="9" t="s">
        <v>242</v>
      </c>
      <c r="G27" s="9" t="s">
        <v>243</v>
      </c>
      <c r="H27" s="9" t="s">
        <v>39</v>
      </c>
      <c r="I27" s="9" t="s">
        <v>107</v>
      </c>
      <c r="J27" s="9" t="s">
        <v>244</v>
      </c>
      <c r="K27" s="9" t="s">
        <v>42</v>
      </c>
      <c r="L27" s="9" t="s">
        <v>43</v>
      </c>
      <c r="M27" s="9" t="s">
        <v>44</v>
      </c>
      <c r="N27" s="9" t="s">
        <v>245</v>
      </c>
      <c r="O27" s="9" t="s">
        <v>246</v>
      </c>
      <c r="P27" s="9" t="s">
        <v>247</v>
      </c>
      <c r="Q27" s="9">
        <v>0</v>
      </c>
      <c r="R27" s="9">
        <v>1015326476</v>
      </c>
      <c r="S27" s="9">
        <v>16</v>
      </c>
      <c r="T27" s="9">
        <v>8</v>
      </c>
      <c r="U27" s="9">
        <v>7</v>
      </c>
      <c r="V27" s="9">
        <v>9</v>
      </c>
      <c r="W27" s="9">
        <v>7</v>
      </c>
      <c r="X27" s="9">
        <v>8</v>
      </c>
      <c r="Y27" s="9">
        <v>6</v>
      </c>
      <c r="Z27" s="9">
        <v>9</v>
      </c>
      <c r="AA27" s="9">
        <v>120403</v>
      </c>
      <c r="AB27" s="9">
        <v>80</v>
      </c>
      <c r="AC27" s="9">
        <f t="shared" si="0"/>
        <v>32</v>
      </c>
      <c r="AD27" s="9">
        <v>54.6</v>
      </c>
      <c r="AE27" s="9">
        <f t="shared" si="1"/>
        <v>32.76</v>
      </c>
      <c r="AF27" s="10">
        <v>64.8</v>
      </c>
      <c r="AG27" s="9" t="s">
        <v>49</v>
      </c>
    </row>
    <row r="28" s="2" customFormat="1" spans="1:33">
      <c r="A28" s="9">
        <v>26</v>
      </c>
      <c r="B28" s="9">
        <v>1204</v>
      </c>
      <c r="C28" s="9" t="s">
        <v>34</v>
      </c>
      <c r="D28" s="9" t="s">
        <v>248</v>
      </c>
      <c r="E28" s="9" t="s">
        <v>249</v>
      </c>
      <c r="F28" s="9" t="s">
        <v>250</v>
      </c>
      <c r="G28" s="9" t="s">
        <v>38</v>
      </c>
      <c r="H28" s="9" t="s">
        <v>39</v>
      </c>
      <c r="I28" s="9" t="s">
        <v>123</v>
      </c>
      <c r="J28" s="9" t="s">
        <v>41</v>
      </c>
      <c r="K28" s="9" t="s">
        <v>42</v>
      </c>
      <c r="L28" s="9" t="s">
        <v>43</v>
      </c>
      <c r="M28" s="9" t="s">
        <v>44</v>
      </c>
      <c r="N28" s="9" t="s">
        <v>251</v>
      </c>
      <c r="O28" s="9" t="s">
        <v>252</v>
      </c>
      <c r="P28" s="9" t="s">
        <v>253</v>
      </c>
      <c r="Q28" s="9" t="s">
        <v>254</v>
      </c>
      <c r="R28" s="9">
        <v>1015326489</v>
      </c>
      <c r="S28" s="9">
        <v>14</v>
      </c>
      <c r="T28" s="9">
        <v>6</v>
      </c>
      <c r="U28" s="9">
        <v>10</v>
      </c>
      <c r="V28" s="9">
        <v>9</v>
      </c>
      <c r="W28" s="9">
        <v>6</v>
      </c>
      <c r="X28" s="9">
        <v>7</v>
      </c>
      <c r="Y28" s="9">
        <v>10</v>
      </c>
      <c r="Z28" s="9">
        <v>4</v>
      </c>
      <c r="AA28" s="9">
        <v>120404</v>
      </c>
      <c r="AB28" s="9">
        <v>80</v>
      </c>
      <c r="AC28" s="9">
        <f t="shared" si="0"/>
        <v>32</v>
      </c>
      <c r="AD28" s="9">
        <v>54.8</v>
      </c>
      <c r="AE28" s="9">
        <f t="shared" si="1"/>
        <v>32.88</v>
      </c>
      <c r="AF28" s="10">
        <v>64.9</v>
      </c>
      <c r="AG28" s="9" t="s">
        <v>49</v>
      </c>
    </row>
    <row r="29" s="2" customFormat="1" spans="1:33">
      <c r="A29" s="9">
        <v>27</v>
      </c>
      <c r="B29" s="9">
        <v>1204</v>
      </c>
      <c r="C29" s="9" t="s">
        <v>34</v>
      </c>
      <c r="D29" s="9" t="s">
        <v>255</v>
      </c>
      <c r="E29" s="9" t="s">
        <v>256</v>
      </c>
      <c r="F29" s="9" t="s">
        <v>257</v>
      </c>
      <c r="G29" s="9" t="s">
        <v>38</v>
      </c>
      <c r="H29" s="9" t="s">
        <v>39</v>
      </c>
      <c r="I29" s="9" t="s">
        <v>107</v>
      </c>
      <c r="J29" s="9" t="s">
        <v>258</v>
      </c>
      <c r="K29" s="9" t="s">
        <v>42</v>
      </c>
      <c r="L29" s="9" t="s">
        <v>43</v>
      </c>
      <c r="M29" s="9" t="s">
        <v>44</v>
      </c>
      <c r="N29" s="9" t="s">
        <v>259</v>
      </c>
      <c r="O29" s="9" t="s">
        <v>260</v>
      </c>
      <c r="P29" s="9" t="s">
        <v>261</v>
      </c>
      <c r="Q29" s="9" t="s">
        <v>262</v>
      </c>
      <c r="R29" s="9">
        <v>1015326484</v>
      </c>
      <c r="S29" s="9">
        <v>16</v>
      </c>
      <c r="T29" s="9">
        <v>10</v>
      </c>
      <c r="U29" s="9">
        <v>5</v>
      </c>
      <c r="V29" s="9">
        <v>8</v>
      </c>
      <c r="W29" s="9">
        <v>7</v>
      </c>
      <c r="X29" s="9">
        <v>5</v>
      </c>
      <c r="Y29" s="9">
        <v>9</v>
      </c>
      <c r="Z29" s="9">
        <v>10</v>
      </c>
      <c r="AA29" s="9">
        <v>120405</v>
      </c>
      <c r="AB29" s="9">
        <v>78</v>
      </c>
      <c r="AC29" s="9">
        <f t="shared" si="0"/>
        <v>31.2</v>
      </c>
      <c r="AD29" s="9" t="s">
        <v>85</v>
      </c>
      <c r="AE29" s="9">
        <v>0</v>
      </c>
      <c r="AF29" s="10">
        <v>31.2</v>
      </c>
      <c r="AG29" s="9" t="s">
        <v>49</v>
      </c>
    </row>
    <row r="30" s="2" customFormat="1" spans="1:33">
      <c r="A30" s="9">
        <v>28</v>
      </c>
      <c r="B30" s="9">
        <v>1204</v>
      </c>
      <c r="C30" s="9" t="s">
        <v>34</v>
      </c>
      <c r="D30" s="9" t="s">
        <v>263</v>
      </c>
      <c r="E30" s="9" t="s">
        <v>264</v>
      </c>
      <c r="F30" s="9" t="s">
        <v>265</v>
      </c>
      <c r="G30" s="9" t="s">
        <v>38</v>
      </c>
      <c r="H30" s="9" t="s">
        <v>39</v>
      </c>
      <c r="I30" s="9" t="s">
        <v>266</v>
      </c>
      <c r="J30" s="9" t="s">
        <v>41</v>
      </c>
      <c r="K30" s="9" t="s">
        <v>42</v>
      </c>
      <c r="L30" s="9" t="s">
        <v>43</v>
      </c>
      <c r="M30" s="9" t="s">
        <v>44</v>
      </c>
      <c r="N30" s="9" t="s">
        <v>267</v>
      </c>
      <c r="O30" s="9" t="s">
        <v>268</v>
      </c>
      <c r="P30" s="9" t="s">
        <v>269</v>
      </c>
      <c r="Q30" s="9" t="s">
        <v>84</v>
      </c>
      <c r="R30" s="9">
        <v>1015326470</v>
      </c>
      <c r="S30" s="9">
        <v>14</v>
      </c>
      <c r="T30" s="9">
        <v>10</v>
      </c>
      <c r="U30" s="9">
        <v>10</v>
      </c>
      <c r="V30" s="9">
        <v>7</v>
      </c>
      <c r="W30" s="9">
        <v>8</v>
      </c>
      <c r="X30" s="9">
        <v>3</v>
      </c>
      <c r="Y30" s="9">
        <v>6</v>
      </c>
      <c r="Z30" s="9">
        <v>8</v>
      </c>
      <c r="AA30" s="9">
        <v>120406</v>
      </c>
      <c r="AB30" s="9">
        <v>77</v>
      </c>
      <c r="AC30" s="9">
        <f t="shared" si="0"/>
        <v>30.8</v>
      </c>
      <c r="AD30" s="9">
        <v>48</v>
      </c>
      <c r="AE30" s="9">
        <f t="shared" si="1"/>
        <v>28.8</v>
      </c>
      <c r="AF30" s="10">
        <f>AC30+AE30</f>
        <v>59.6</v>
      </c>
      <c r="AG30" s="9" t="s">
        <v>49</v>
      </c>
    </row>
    <row r="31" s="2" customFormat="1" spans="1:33">
      <c r="A31" s="9">
        <v>29</v>
      </c>
      <c r="B31" s="9">
        <v>101007</v>
      </c>
      <c r="C31" s="9" t="s">
        <v>34</v>
      </c>
      <c r="D31" s="9" t="s">
        <v>270</v>
      </c>
      <c r="E31" s="9" t="s">
        <v>271</v>
      </c>
      <c r="F31" s="9" t="s">
        <v>272</v>
      </c>
      <c r="G31" s="9" t="s">
        <v>38</v>
      </c>
      <c r="H31" s="9" t="s">
        <v>39</v>
      </c>
      <c r="I31" s="9" t="s">
        <v>53</v>
      </c>
      <c r="J31" s="9" t="s">
        <v>273</v>
      </c>
      <c r="K31" s="9" t="s">
        <v>42</v>
      </c>
      <c r="L31" s="9" t="s">
        <v>43</v>
      </c>
      <c r="M31" s="9" t="s">
        <v>44</v>
      </c>
      <c r="N31" s="9" t="s">
        <v>274</v>
      </c>
      <c r="O31" s="9" t="s">
        <v>275</v>
      </c>
      <c r="P31" s="9" t="s">
        <v>276</v>
      </c>
      <c r="Q31" s="9" t="s">
        <v>277</v>
      </c>
      <c r="R31" s="9">
        <v>1015326497</v>
      </c>
      <c r="S31" s="9">
        <v>16</v>
      </c>
      <c r="T31" s="9">
        <v>10</v>
      </c>
      <c r="U31" s="9">
        <v>5</v>
      </c>
      <c r="V31" s="9">
        <v>8</v>
      </c>
      <c r="W31" s="9">
        <v>8</v>
      </c>
      <c r="X31" s="9">
        <v>5</v>
      </c>
      <c r="Y31" s="9">
        <v>8</v>
      </c>
      <c r="Z31" s="9">
        <v>10</v>
      </c>
      <c r="AA31" s="9">
        <v>10100701</v>
      </c>
      <c r="AB31" s="9">
        <v>76</v>
      </c>
      <c r="AC31" s="9">
        <f t="shared" si="0"/>
        <v>30.4</v>
      </c>
      <c r="AD31" s="9">
        <v>65</v>
      </c>
      <c r="AE31" s="9">
        <f t="shared" si="1"/>
        <v>39</v>
      </c>
      <c r="AF31" s="10">
        <f>AC31+AE31</f>
        <v>69.4</v>
      </c>
      <c r="AG31" s="9" t="s">
        <v>58</v>
      </c>
    </row>
    <row r="32" s="2" customFormat="1" spans="1:33">
      <c r="A32" s="9">
        <v>30</v>
      </c>
      <c r="B32" s="9" t="s">
        <v>278</v>
      </c>
      <c r="C32" s="9" t="s">
        <v>279</v>
      </c>
      <c r="D32" s="9" t="s">
        <v>280</v>
      </c>
      <c r="E32" s="9" t="s">
        <v>281</v>
      </c>
      <c r="F32" s="9" t="s">
        <v>282</v>
      </c>
      <c r="G32" s="9" t="s">
        <v>38</v>
      </c>
      <c r="H32" s="9" t="s">
        <v>39</v>
      </c>
      <c r="I32" s="9" t="s">
        <v>283</v>
      </c>
      <c r="J32" s="9" t="s">
        <v>284</v>
      </c>
      <c r="K32" s="9" t="s">
        <v>42</v>
      </c>
      <c r="L32" s="9" t="s">
        <v>43</v>
      </c>
      <c r="M32" s="9" t="s">
        <v>44</v>
      </c>
      <c r="N32" s="9" t="s">
        <v>285</v>
      </c>
      <c r="O32" s="9" t="s">
        <v>286</v>
      </c>
      <c r="P32" s="9" t="s">
        <v>287</v>
      </c>
      <c r="Q32" s="9">
        <v>0</v>
      </c>
      <c r="R32" s="9">
        <v>1015326508</v>
      </c>
      <c r="S32" s="9">
        <v>16</v>
      </c>
      <c r="T32" s="9">
        <v>8</v>
      </c>
      <c r="U32" s="9">
        <v>10</v>
      </c>
      <c r="V32" s="9">
        <v>10</v>
      </c>
      <c r="W32" s="9">
        <v>8</v>
      </c>
      <c r="X32" s="9">
        <v>8</v>
      </c>
      <c r="Y32" s="9">
        <v>10</v>
      </c>
      <c r="Z32" s="9">
        <v>6</v>
      </c>
      <c r="AA32" s="11" t="s">
        <v>288</v>
      </c>
      <c r="AB32" s="9">
        <v>91</v>
      </c>
      <c r="AC32" s="9">
        <f>AB32*50%</f>
        <v>45.5</v>
      </c>
      <c r="AD32" s="9">
        <v>54.4</v>
      </c>
      <c r="AE32" s="9">
        <f>AD32*50%</f>
        <v>27.2</v>
      </c>
      <c r="AF32" s="10">
        <f>AC32+AE32</f>
        <v>72.7</v>
      </c>
      <c r="AG32" s="9" t="s">
        <v>49</v>
      </c>
    </row>
    <row r="33" s="2" customFormat="1" spans="1:33">
      <c r="A33" s="9">
        <v>31</v>
      </c>
      <c r="B33" s="9" t="s">
        <v>278</v>
      </c>
      <c r="C33" s="9" t="s">
        <v>279</v>
      </c>
      <c r="D33" s="9" t="s">
        <v>289</v>
      </c>
      <c r="E33" s="9" t="s">
        <v>290</v>
      </c>
      <c r="F33" s="9" t="s">
        <v>291</v>
      </c>
      <c r="G33" s="9" t="s">
        <v>38</v>
      </c>
      <c r="H33" s="9" t="s">
        <v>39</v>
      </c>
      <c r="I33" s="9" t="s">
        <v>292</v>
      </c>
      <c r="J33" s="9" t="s">
        <v>293</v>
      </c>
      <c r="K33" s="9" t="s">
        <v>42</v>
      </c>
      <c r="L33" s="9" t="s">
        <v>43</v>
      </c>
      <c r="M33" s="9" t="s">
        <v>44</v>
      </c>
      <c r="N33" s="9" t="s">
        <v>294</v>
      </c>
      <c r="O33" s="9" t="s">
        <v>295</v>
      </c>
      <c r="P33" s="9" t="s">
        <v>296</v>
      </c>
      <c r="Q33" s="9">
        <v>0</v>
      </c>
      <c r="R33" s="9">
        <v>1015326507</v>
      </c>
      <c r="S33" s="9">
        <v>16</v>
      </c>
      <c r="T33" s="9">
        <v>9</v>
      </c>
      <c r="U33" s="9">
        <v>8</v>
      </c>
      <c r="V33" s="9">
        <v>9</v>
      </c>
      <c r="W33" s="9">
        <v>9</v>
      </c>
      <c r="X33" s="9">
        <v>9</v>
      </c>
      <c r="Y33" s="9">
        <v>10</v>
      </c>
      <c r="Z33" s="9">
        <v>8</v>
      </c>
      <c r="AA33" s="11" t="s">
        <v>297</v>
      </c>
      <c r="AB33" s="9">
        <v>85</v>
      </c>
      <c r="AC33" s="9">
        <f>AB33*50%</f>
        <v>42.5</v>
      </c>
      <c r="AD33" s="9">
        <v>55</v>
      </c>
      <c r="AE33" s="9">
        <f>AD33*50%</f>
        <v>27.5</v>
      </c>
      <c r="AF33" s="10">
        <f>AC33+AE33</f>
        <v>70</v>
      </c>
      <c r="AG33" s="9" t="s">
        <v>49</v>
      </c>
    </row>
    <row r="34" s="2" customFormat="1" spans="1:33">
      <c r="A34" s="9">
        <v>32</v>
      </c>
      <c r="B34" s="9" t="s">
        <v>278</v>
      </c>
      <c r="C34" s="9" t="s">
        <v>279</v>
      </c>
      <c r="D34" s="9" t="s">
        <v>298</v>
      </c>
      <c r="E34" s="9" t="s">
        <v>299</v>
      </c>
      <c r="F34" s="9" t="s">
        <v>300</v>
      </c>
      <c r="G34" s="9" t="s">
        <v>38</v>
      </c>
      <c r="H34" s="9" t="s">
        <v>39</v>
      </c>
      <c r="I34" s="9" t="s">
        <v>301</v>
      </c>
      <c r="J34" s="9" t="s">
        <v>284</v>
      </c>
      <c r="K34" s="9" t="s">
        <v>42</v>
      </c>
      <c r="L34" s="9" t="s">
        <v>43</v>
      </c>
      <c r="M34" s="9" t="s">
        <v>44</v>
      </c>
      <c r="N34" s="9" t="s">
        <v>302</v>
      </c>
      <c r="O34" s="9" t="s">
        <v>303</v>
      </c>
      <c r="P34" s="9" t="s">
        <v>304</v>
      </c>
      <c r="Q34" s="9" t="s">
        <v>84</v>
      </c>
      <c r="R34" s="9">
        <v>1015326500</v>
      </c>
      <c r="S34" s="9">
        <v>15</v>
      </c>
      <c r="T34" s="9">
        <v>8</v>
      </c>
      <c r="U34" s="9">
        <v>9</v>
      </c>
      <c r="V34" s="9">
        <v>10</v>
      </c>
      <c r="W34" s="9">
        <v>8</v>
      </c>
      <c r="X34" s="9">
        <v>7</v>
      </c>
      <c r="Y34" s="9">
        <v>8</v>
      </c>
      <c r="Z34" s="9">
        <v>9</v>
      </c>
      <c r="AA34" s="11" t="s">
        <v>305</v>
      </c>
      <c r="AB34" s="9">
        <v>80</v>
      </c>
      <c r="AC34" s="9">
        <f>AB34*50%</f>
        <v>40</v>
      </c>
      <c r="AD34" s="9">
        <v>71.2</v>
      </c>
      <c r="AE34" s="9">
        <f>AD34*50%</f>
        <v>35.6</v>
      </c>
      <c r="AF34" s="10">
        <f>AC34+AE34</f>
        <v>75.6</v>
      </c>
      <c r="AG34" s="9" t="s">
        <v>58</v>
      </c>
    </row>
    <row r="35" s="2" customFormat="1" spans="1:33">
      <c r="A35" s="9">
        <v>33</v>
      </c>
      <c r="B35" s="9" t="s">
        <v>278</v>
      </c>
      <c r="C35" s="9" t="s">
        <v>279</v>
      </c>
      <c r="D35" s="9" t="s">
        <v>306</v>
      </c>
      <c r="E35" s="9" t="s">
        <v>307</v>
      </c>
      <c r="F35" s="9" t="s">
        <v>308</v>
      </c>
      <c r="G35" s="9" t="s">
        <v>38</v>
      </c>
      <c r="H35" s="9" t="s">
        <v>180</v>
      </c>
      <c r="I35" s="9" t="s">
        <v>309</v>
      </c>
      <c r="J35" s="9" t="s">
        <v>310</v>
      </c>
      <c r="K35" s="9" t="s">
        <v>182</v>
      </c>
      <c r="L35" s="9" t="s">
        <v>43</v>
      </c>
      <c r="M35" s="9" t="s">
        <v>44</v>
      </c>
      <c r="N35" s="9" t="s">
        <v>311</v>
      </c>
      <c r="O35" s="9" t="s">
        <v>312</v>
      </c>
      <c r="P35" s="9" t="s">
        <v>313</v>
      </c>
      <c r="Q35" s="9" t="s">
        <v>84</v>
      </c>
      <c r="R35" s="9">
        <v>1015326518</v>
      </c>
      <c r="S35" s="9">
        <v>16</v>
      </c>
      <c r="T35" s="9">
        <v>8</v>
      </c>
      <c r="U35" s="9">
        <v>9</v>
      </c>
      <c r="V35" s="9">
        <v>9</v>
      </c>
      <c r="W35" s="9">
        <v>8</v>
      </c>
      <c r="X35" s="9">
        <v>8</v>
      </c>
      <c r="Y35" s="9">
        <v>10</v>
      </c>
      <c r="Z35" s="9">
        <v>10</v>
      </c>
      <c r="AA35" s="11" t="s">
        <v>314</v>
      </c>
      <c r="AB35" s="9">
        <v>80</v>
      </c>
      <c r="AC35" s="9">
        <f>AB35*50%</f>
        <v>40</v>
      </c>
      <c r="AD35" s="9" t="s">
        <v>85</v>
      </c>
      <c r="AE35" s="9">
        <v>0</v>
      </c>
      <c r="AF35" s="10">
        <v>40</v>
      </c>
      <c r="AG35" s="9" t="s">
        <v>49</v>
      </c>
    </row>
    <row r="36" s="2" customFormat="1" spans="1:33">
      <c r="A36" s="9">
        <v>34</v>
      </c>
      <c r="B36" s="9" t="s">
        <v>315</v>
      </c>
      <c r="C36" s="9" t="s">
        <v>316</v>
      </c>
      <c r="D36" s="9" t="s">
        <v>317</v>
      </c>
      <c r="E36" s="9" t="s">
        <v>318</v>
      </c>
      <c r="F36" s="9" t="s">
        <v>319</v>
      </c>
      <c r="G36" s="9" t="s">
        <v>38</v>
      </c>
      <c r="H36" s="9" t="s">
        <v>39</v>
      </c>
      <c r="I36" s="9" t="s">
        <v>320</v>
      </c>
      <c r="J36" s="9" t="s">
        <v>321</v>
      </c>
      <c r="K36" s="9" t="s">
        <v>42</v>
      </c>
      <c r="L36" s="9" t="s">
        <v>43</v>
      </c>
      <c r="M36" s="9" t="s">
        <v>44</v>
      </c>
      <c r="N36" s="9" t="s">
        <v>322</v>
      </c>
      <c r="O36" s="9" t="s">
        <v>323</v>
      </c>
      <c r="P36" s="9" t="s">
        <v>324</v>
      </c>
      <c r="Q36" s="9" t="s">
        <v>84</v>
      </c>
      <c r="R36" s="9">
        <v>1015326546</v>
      </c>
      <c r="S36" s="9">
        <v>14</v>
      </c>
      <c r="T36" s="9">
        <v>6</v>
      </c>
      <c r="U36" s="9">
        <v>9</v>
      </c>
      <c r="V36" s="9">
        <v>9</v>
      </c>
      <c r="W36" s="9">
        <v>10</v>
      </c>
      <c r="X36" s="9">
        <v>5</v>
      </c>
      <c r="Y36" s="9">
        <v>8</v>
      </c>
      <c r="Z36" s="9">
        <v>10</v>
      </c>
      <c r="AA36" s="11" t="s">
        <v>325</v>
      </c>
      <c r="AB36" s="9">
        <v>77</v>
      </c>
      <c r="AC36" s="9">
        <f>AB36*40%</f>
        <v>30.8</v>
      </c>
      <c r="AD36" s="9">
        <v>75.2</v>
      </c>
      <c r="AE36" s="9">
        <f>AD36*60%</f>
        <v>45.12</v>
      </c>
      <c r="AF36" s="10">
        <v>75.9</v>
      </c>
      <c r="AG36" s="9" t="s">
        <v>58</v>
      </c>
    </row>
    <row r="37" s="2" customFormat="1" spans="1:33">
      <c r="A37" s="9">
        <v>35</v>
      </c>
      <c r="B37" s="9" t="s">
        <v>315</v>
      </c>
      <c r="C37" s="9" t="s">
        <v>316</v>
      </c>
      <c r="D37" s="9" t="s">
        <v>326</v>
      </c>
      <c r="E37" s="9" t="s">
        <v>327</v>
      </c>
      <c r="F37" s="9" t="s">
        <v>328</v>
      </c>
      <c r="G37" s="9" t="s">
        <v>198</v>
      </c>
      <c r="H37" s="9" t="s">
        <v>39</v>
      </c>
      <c r="I37" s="9" t="s">
        <v>329</v>
      </c>
      <c r="J37" s="9" t="s">
        <v>330</v>
      </c>
      <c r="K37" s="9" t="s">
        <v>42</v>
      </c>
      <c r="L37" s="9" t="s">
        <v>73</v>
      </c>
      <c r="M37" s="9" t="s">
        <v>44</v>
      </c>
      <c r="N37" s="9" t="s">
        <v>331</v>
      </c>
      <c r="O37" s="9" t="s">
        <v>332</v>
      </c>
      <c r="P37" s="9" t="s">
        <v>333</v>
      </c>
      <c r="Q37" s="9" t="s">
        <v>334</v>
      </c>
      <c r="R37" s="9">
        <v>1015326547</v>
      </c>
      <c r="S37" s="9">
        <v>14</v>
      </c>
      <c r="T37" s="9">
        <v>8</v>
      </c>
      <c r="U37" s="9">
        <v>6</v>
      </c>
      <c r="V37" s="9">
        <v>9</v>
      </c>
      <c r="W37" s="9">
        <v>9</v>
      </c>
      <c r="X37" s="9">
        <v>6</v>
      </c>
      <c r="Y37" s="9">
        <v>9</v>
      </c>
      <c r="Z37" s="9">
        <v>9</v>
      </c>
      <c r="AA37" s="11" t="s">
        <v>335</v>
      </c>
      <c r="AB37" s="9">
        <v>77</v>
      </c>
      <c r="AC37" s="9">
        <f t="shared" ref="AC37:AC50" si="4">AB37*40%</f>
        <v>30.8</v>
      </c>
      <c r="AD37" s="9">
        <v>59.4</v>
      </c>
      <c r="AE37" s="9">
        <f t="shared" ref="AE37:AE50" si="5">AD37*60%</f>
        <v>35.64</v>
      </c>
      <c r="AF37" s="10">
        <v>66.4</v>
      </c>
      <c r="AG37" s="9" t="s">
        <v>49</v>
      </c>
    </row>
    <row r="38" s="2" customFormat="1" spans="1:33">
      <c r="A38" s="9">
        <v>36</v>
      </c>
      <c r="B38" s="9" t="s">
        <v>315</v>
      </c>
      <c r="C38" s="9" t="s">
        <v>316</v>
      </c>
      <c r="D38" s="9" t="s">
        <v>336</v>
      </c>
      <c r="E38" s="9" t="s">
        <v>337</v>
      </c>
      <c r="F38" s="9" t="s">
        <v>338</v>
      </c>
      <c r="G38" s="9" t="s">
        <v>38</v>
      </c>
      <c r="H38" s="9" t="s">
        <v>39</v>
      </c>
      <c r="I38" s="9" t="s">
        <v>266</v>
      </c>
      <c r="J38" s="9" t="s">
        <v>339</v>
      </c>
      <c r="K38" s="9" t="s">
        <v>42</v>
      </c>
      <c r="L38" s="9" t="s">
        <v>43</v>
      </c>
      <c r="M38" s="9" t="s">
        <v>44</v>
      </c>
      <c r="N38" s="9" t="s">
        <v>340</v>
      </c>
      <c r="O38" s="9" t="s">
        <v>341</v>
      </c>
      <c r="P38" s="9" t="s">
        <v>342</v>
      </c>
      <c r="Q38" s="9" t="s">
        <v>343</v>
      </c>
      <c r="R38" s="9">
        <v>1015326545</v>
      </c>
      <c r="S38" s="9">
        <v>15</v>
      </c>
      <c r="T38" s="9">
        <v>8</v>
      </c>
      <c r="U38" s="9">
        <v>7</v>
      </c>
      <c r="V38" s="9">
        <v>5</v>
      </c>
      <c r="W38" s="9">
        <v>7</v>
      </c>
      <c r="X38" s="9">
        <v>5</v>
      </c>
      <c r="Y38" s="9">
        <v>9</v>
      </c>
      <c r="Z38" s="9">
        <v>10</v>
      </c>
      <c r="AA38" s="11" t="s">
        <v>344</v>
      </c>
      <c r="AB38" s="9">
        <v>75</v>
      </c>
      <c r="AC38" s="9">
        <f t="shared" si="4"/>
        <v>30</v>
      </c>
      <c r="AD38" s="9">
        <v>55</v>
      </c>
      <c r="AE38" s="9">
        <f t="shared" si="5"/>
        <v>33</v>
      </c>
      <c r="AF38" s="10">
        <v>63</v>
      </c>
      <c r="AG38" s="9" t="s">
        <v>49</v>
      </c>
    </row>
    <row r="39" s="2" customFormat="1" spans="1:33">
      <c r="A39" s="9">
        <v>37</v>
      </c>
      <c r="B39" s="9" t="s">
        <v>345</v>
      </c>
      <c r="C39" s="9" t="s">
        <v>346</v>
      </c>
      <c r="D39" s="9" t="s">
        <v>347</v>
      </c>
      <c r="E39" s="9" t="s">
        <v>348</v>
      </c>
      <c r="F39" s="9" t="s">
        <v>349</v>
      </c>
      <c r="G39" s="9" t="s">
        <v>38</v>
      </c>
      <c r="H39" s="9" t="s">
        <v>180</v>
      </c>
      <c r="I39" s="9" t="s">
        <v>350</v>
      </c>
      <c r="J39" s="9" t="s">
        <v>351</v>
      </c>
      <c r="K39" s="9" t="s">
        <v>182</v>
      </c>
      <c r="L39" s="9" t="s">
        <v>43</v>
      </c>
      <c r="M39" s="9" t="s">
        <v>44</v>
      </c>
      <c r="N39" s="9" t="s">
        <v>352</v>
      </c>
      <c r="O39" s="9" t="s">
        <v>353</v>
      </c>
      <c r="P39" s="9" t="s">
        <v>354</v>
      </c>
      <c r="Q39" s="9" t="s">
        <v>355</v>
      </c>
      <c r="R39" s="9">
        <v>1015326550</v>
      </c>
      <c r="S39" s="9">
        <v>17</v>
      </c>
      <c r="T39" s="9">
        <v>10</v>
      </c>
      <c r="U39" s="9">
        <v>9</v>
      </c>
      <c r="V39" s="9">
        <v>6</v>
      </c>
      <c r="W39" s="9">
        <v>9</v>
      </c>
      <c r="X39" s="9">
        <v>6</v>
      </c>
      <c r="Y39" s="9">
        <v>10</v>
      </c>
      <c r="Z39" s="9">
        <v>10</v>
      </c>
      <c r="AA39" s="11" t="s">
        <v>356</v>
      </c>
      <c r="AB39" s="9">
        <v>82</v>
      </c>
      <c r="AC39" s="9">
        <f t="shared" si="4"/>
        <v>32.8</v>
      </c>
      <c r="AD39" s="9" t="s">
        <v>85</v>
      </c>
      <c r="AE39" s="9">
        <v>0</v>
      </c>
      <c r="AF39" s="10">
        <v>32.8</v>
      </c>
      <c r="AG39" s="9" t="s">
        <v>49</v>
      </c>
    </row>
    <row r="40" s="2" customFormat="1" spans="1:33">
      <c r="A40" s="9">
        <v>38</v>
      </c>
      <c r="B40" s="9" t="s">
        <v>345</v>
      </c>
      <c r="C40" s="9" t="s">
        <v>346</v>
      </c>
      <c r="D40" s="9" t="s">
        <v>357</v>
      </c>
      <c r="E40" s="9" t="s">
        <v>358</v>
      </c>
      <c r="F40" s="9" t="s">
        <v>359</v>
      </c>
      <c r="G40" s="9" t="s">
        <v>38</v>
      </c>
      <c r="H40" s="9" t="s">
        <v>39</v>
      </c>
      <c r="I40" s="9" t="s">
        <v>360</v>
      </c>
      <c r="J40" s="9" t="s">
        <v>244</v>
      </c>
      <c r="K40" s="9" t="s">
        <v>42</v>
      </c>
      <c r="L40" s="9" t="s">
        <v>43</v>
      </c>
      <c r="M40" s="9" t="s">
        <v>44</v>
      </c>
      <c r="N40" s="9" t="s">
        <v>361</v>
      </c>
      <c r="O40" s="9" t="s">
        <v>362</v>
      </c>
      <c r="P40" s="9" t="s">
        <v>363</v>
      </c>
      <c r="Q40" s="9" t="s">
        <v>364</v>
      </c>
      <c r="R40" s="9">
        <v>1015326552</v>
      </c>
      <c r="S40" s="9">
        <v>16</v>
      </c>
      <c r="T40" s="9">
        <v>9</v>
      </c>
      <c r="U40" s="9">
        <v>8</v>
      </c>
      <c r="V40" s="9">
        <v>8</v>
      </c>
      <c r="W40" s="9">
        <v>6</v>
      </c>
      <c r="X40" s="9">
        <v>6</v>
      </c>
      <c r="Y40" s="9">
        <v>5</v>
      </c>
      <c r="Z40" s="9">
        <v>9</v>
      </c>
      <c r="AA40" s="11" t="s">
        <v>365</v>
      </c>
      <c r="AB40" s="9">
        <v>77</v>
      </c>
      <c r="AC40" s="9">
        <f t="shared" si="4"/>
        <v>30.8</v>
      </c>
      <c r="AD40" s="9">
        <v>76.8</v>
      </c>
      <c r="AE40" s="9">
        <f t="shared" si="5"/>
        <v>46.08</v>
      </c>
      <c r="AF40" s="10">
        <v>76.9</v>
      </c>
      <c r="AG40" s="9" t="s">
        <v>58</v>
      </c>
    </row>
    <row r="41" s="2" customFormat="1" spans="1:33">
      <c r="A41" s="9">
        <v>39</v>
      </c>
      <c r="B41" s="9" t="s">
        <v>345</v>
      </c>
      <c r="C41" s="9" t="s">
        <v>346</v>
      </c>
      <c r="D41" s="9" t="s">
        <v>366</v>
      </c>
      <c r="E41" s="9" t="s">
        <v>367</v>
      </c>
      <c r="F41" s="9" t="s">
        <v>37</v>
      </c>
      <c r="G41" s="9" t="s">
        <v>243</v>
      </c>
      <c r="H41" s="9" t="s">
        <v>180</v>
      </c>
      <c r="I41" s="9" t="s">
        <v>368</v>
      </c>
      <c r="J41" s="9" t="s">
        <v>310</v>
      </c>
      <c r="K41" s="9" t="s">
        <v>182</v>
      </c>
      <c r="L41" s="9" t="s">
        <v>43</v>
      </c>
      <c r="M41" s="9" t="s">
        <v>44</v>
      </c>
      <c r="N41" s="9" t="s">
        <v>369</v>
      </c>
      <c r="O41" s="9" t="s">
        <v>370</v>
      </c>
      <c r="P41" s="9" t="s">
        <v>371</v>
      </c>
      <c r="Q41" s="9" t="s">
        <v>372</v>
      </c>
      <c r="R41" s="9">
        <v>1015326549</v>
      </c>
      <c r="S41" s="9">
        <v>15</v>
      </c>
      <c r="T41" s="9">
        <v>9</v>
      </c>
      <c r="U41" s="9">
        <v>5</v>
      </c>
      <c r="V41" s="9">
        <v>4</v>
      </c>
      <c r="W41" s="9">
        <v>7</v>
      </c>
      <c r="X41" s="9">
        <v>5</v>
      </c>
      <c r="Y41" s="9">
        <v>7</v>
      </c>
      <c r="Z41" s="9">
        <v>10</v>
      </c>
      <c r="AA41" s="11" t="s">
        <v>373</v>
      </c>
      <c r="AB41" s="9">
        <v>73</v>
      </c>
      <c r="AC41" s="9">
        <f t="shared" si="4"/>
        <v>29.2</v>
      </c>
      <c r="AD41" s="9">
        <v>59</v>
      </c>
      <c r="AE41" s="9">
        <f t="shared" si="5"/>
        <v>35.4</v>
      </c>
      <c r="AF41" s="10">
        <v>64.6</v>
      </c>
      <c r="AG41" s="9" t="s">
        <v>49</v>
      </c>
    </row>
    <row r="42" s="2" customFormat="1" spans="1:33">
      <c r="A42" s="9">
        <v>40</v>
      </c>
      <c r="B42" s="9" t="s">
        <v>374</v>
      </c>
      <c r="C42" s="9" t="s">
        <v>346</v>
      </c>
      <c r="D42" s="9" t="s">
        <v>375</v>
      </c>
      <c r="E42" s="9" t="s">
        <v>376</v>
      </c>
      <c r="F42" s="9" t="s">
        <v>377</v>
      </c>
      <c r="G42" s="9" t="s">
        <v>38</v>
      </c>
      <c r="H42" s="9" t="s">
        <v>180</v>
      </c>
      <c r="I42" s="9" t="s">
        <v>378</v>
      </c>
      <c r="J42" s="9" t="s">
        <v>379</v>
      </c>
      <c r="K42" s="9" t="s">
        <v>182</v>
      </c>
      <c r="L42" s="9" t="s">
        <v>43</v>
      </c>
      <c r="M42" s="9" t="s">
        <v>44</v>
      </c>
      <c r="N42" s="9" t="s">
        <v>380</v>
      </c>
      <c r="O42" s="9" t="s">
        <v>381</v>
      </c>
      <c r="P42" s="9" t="s">
        <v>382</v>
      </c>
      <c r="Q42" s="9" t="s">
        <v>383</v>
      </c>
      <c r="R42" s="9">
        <v>1015326554</v>
      </c>
      <c r="S42" s="9">
        <v>14</v>
      </c>
      <c r="T42" s="9">
        <v>7</v>
      </c>
      <c r="U42" s="9">
        <v>4</v>
      </c>
      <c r="V42" s="9">
        <v>7</v>
      </c>
      <c r="W42" s="9">
        <v>7</v>
      </c>
      <c r="X42" s="9">
        <v>4</v>
      </c>
      <c r="Y42" s="9">
        <v>8</v>
      </c>
      <c r="Z42" s="9">
        <v>10</v>
      </c>
      <c r="AA42" s="9" t="s">
        <v>384</v>
      </c>
      <c r="AB42" s="9">
        <v>63</v>
      </c>
      <c r="AC42" s="9">
        <f t="shared" si="4"/>
        <v>25.2</v>
      </c>
      <c r="AD42" s="9">
        <v>74.4</v>
      </c>
      <c r="AE42" s="9">
        <f t="shared" si="5"/>
        <v>44.64</v>
      </c>
      <c r="AF42" s="10">
        <v>69.8</v>
      </c>
      <c r="AG42" s="9" t="s">
        <v>58</v>
      </c>
    </row>
    <row r="43" s="2" customFormat="1" spans="1:33">
      <c r="A43" s="9">
        <v>41</v>
      </c>
      <c r="B43" s="9" t="s">
        <v>374</v>
      </c>
      <c r="C43" s="9" t="s">
        <v>346</v>
      </c>
      <c r="D43" s="9" t="s">
        <v>385</v>
      </c>
      <c r="E43" s="9" t="s">
        <v>386</v>
      </c>
      <c r="F43" s="9" t="s">
        <v>387</v>
      </c>
      <c r="G43" s="9" t="s">
        <v>38</v>
      </c>
      <c r="H43" s="9" t="s">
        <v>39</v>
      </c>
      <c r="I43" s="9" t="s">
        <v>388</v>
      </c>
      <c r="J43" s="9" t="s">
        <v>389</v>
      </c>
      <c r="K43" s="9" t="s">
        <v>42</v>
      </c>
      <c r="L43" s="9" t="s">
        <v>43</v>
      </c>
      <c r="M43" s="9" t="s">
        <v>44</v>
      </c>
      <c r="N43" s="9" t="s">
        <v>390</v>
      </c>
      <c r="O43" s="9" t="s">
        <v>391</v>
      </c>
      <c r="P43" s="9">
        <v>0</v>
      </c>
      <c r="Q43" s="9">
        <v>0</v>
      </c>
      <c r="R43" s="9">
        <v>1015326556</v>
      </c>
      <c r="S43" s="9">
        <v>14</v>
      </c>
      <c r="T43" s="9">
        <v>7</v>
      </c>
      <c r="U43" s="9">
        <v>4</v>
      </c>
      <c r="V43" s="9">
        <v>6</v>
      </c>
      <c r="W43" s="9">
        <v>7</v>
      </c>
      <c r="X43" s="9">
        <v>6</v>
      </c>
      <c r="Y43" s="9">
        <v>5</v>
      </c>
      <c r="Z43" s="9">
        <v>7</v>
      </c>
      <c r="AA43" s="9" t="s">
        <v>392</v>
      </c>
      <c r="AB43" s="9">
        <v>62</v>
      </c>
      <c r="AC43" s="9">
        <f t="shared" si="4"/>
        <v>24.8</v>
      </c>
      <c r="AD43" s="9">
        <v>53</v>
      </c>
      <c r="AE43" s="9">
        <f t="shared" si="5"/>
        <v>31.8</v>
      </c>
      <c r="AF43" s="10">
        <v>56.6</v>
      </c>
      <c r="AG43" s="9" t="s">
        <v>49</v>
      </c>
    </row>
    <row r="44" s="2" customFormat="1" spans="1:33">
      <c r="A44" s="9">
        <v>42</v>
      </c>
      <c r="B44" s="9" t="s">
        <v>374</v>
      </c>
      <c r="C44" s="9" t="s">
        <v>346</v>
      </c>
      <c r="D44" s="9" t="s">
        <v>393</v>
      </c>
      <c r="E44" s="9" t="s">
        <v>394</v>
      </c>
      <c r="F44" s="9" t="s">
        <v>395</v>
      </c>
      <c r="G44" s="9" t="s">
        <v>38</v>
      </c>
      <c r="H44" s="9" t="s">
        <v>39</v>
      </c>
      <c r="I44" s="9" t="s">
        <v>396</v>
      </c>
      <c r="J44" s="9" t="s">
        <v>397</v>
      </c>
      <c r="K44" s="9" t="s">
        <v>42</v>
      </c>
      <c r="L44" s="9" t="s">
        <v>43</v>
      </c>
      <c r="M44" s="9" t="s">
        <v>44</v>
      </c>
      <c r="N44" s="9" t="s">
        <v>398</v>
      </c>
      <c r="O44" s="9" t="s">
        <v>399</v>
      </c>
      <c r="P44" s="9" t="s">
        <v>400</v>
      </c>
      <c r="Q44" s="9" t="s">
        <v>84</v>
      </c>
      <c r="R44" s="9">
        <v>1015326558</v>
      </c>
      <c r="S44" s="9">
        <v>13</v>
      </c>
      <c r="T44" s="9">
        <v>5</v>
      </c>
      <c r="U44" s="9">
        <v>5</v>
      </c>
      <c r="V44" s="9">
        <v>6</v>
      </c>
      <c r="W44" s="9">
        <v>6</v>
      </c>
      <c r="X44" s="9">
        <v>6</v>
      </c>
      <c r="Y44" s="9">
        <v>8</v>
      </c>
      <c r="Z44" s="9">
        <v>9</v>
      </c>
      <c r="AA44" s="9" t="s">
        <v>401</v>
      </c>
      <c r="AB44" s="9">
        <v>60</v>
      </c>
      <c r="AC44" s="9">
        <f t="shared" si="4"/>
        <v>24</v>
      </c>
      <c r="AD44" s="9" t="s">
        <v>85</v>
      </c>
      <c r="AE44" s="9">
        <v>0</v>
      </c>
      <c r="AF44" s="10">
        <v>24</v>
      </c>
      <c r="AG44" s="9" t="s">
        <v>49</v>
      </c>
    </row>
    <row r="45" s="2" customFormat="1" spans="1:33">
      <c r="A45" s="9">
        <v>43</v>
      </c>
      <c r="B45" s="9" t="s">
        <v>402</v>
      </c>
      <c r="C45" s="9" t="s">
        <v>346</v>
      </c>
      <c r="D45" s="9" t="s">
        <v>403</v>
      </c>
      <c r="E45" s="9" t="s">
        <v>404</v>
      </c>
      <c r="F45" s="9" t="s">
        <v>405</v>
      </c>
      <c r="G45" s="9" t="s">
        <v>38</v>
      </c>
      <c r="H45" s="9" t="s">
        <v>180</v>
      </c>
      <c r="I45" s="9" t="s">
        <v>406</v>
      </c>
      <c r="J45" s="9" t="s">
        <v>407</v>
      </c>
      <c r="K45" s="9" t="s">
        <v>182</v>
      </c>
      <c r="L45" s="9" t="s">
        <v>43</v>
      </c>
      <c r="M45" s="9" t="s">
        <v>183</v>
      </c>
      <c r="N45" s="9" t="s">
        <v>408</v>
      </c>
      <c r="O45" s="9" t="s">
        <v>409</v>
      </c>
      <c r="P45" s="9" t="s">
        <v>410</v>
      </c>
      <c r="Q45" s="9" t="s">
        <v>411</v>
      </c>
      <c r="R45" s="9">
        <v>1015326561</v>
      </c>
      <c r="S45" s="9">
        <v>15</v>
      </c>
      <c r="T45" s="9">
        <v>9</v>
      </c>
      <c r="U45" s="9">
        <v>6</v>
      </c>
      <c r="V45" s="9">
        <v>10</v>
      </c>
      <c r="W45" s="9">
        <v>8</v>
      </c>
      <c r="X45" s="9">
        <v>7</v>
      </c>
      <c r="Y45" s="9">
        <v>8</v>
      </c>
      <c r="Z45" s="9">
        <v>10</v>
      </c>
      <c r="AA45" s="11" t="s">
        <v>412</v>
      </c>
      <c r="AB45" s="9">
        <v>78</v>
      </c>
      <c r="AC45" s="9">
        <f t="shared" si="4"/>
        <v>31.2</v>
      </c>
      <c r="AD45" s="9">
        <v>82.6</v>
      </c>
      <c r="AE45" s="9">
        <f t="shared" si="5"/>
        <v>49.56</v>
      </c>
      <c r="AF45" s="10">
        <v>80.8</v>
      </c>
      <c r="AG45" s="9" t="s">
        <v>58</v>
      </c>
    </row>
    <row r="46" s="2" customFormat="1" spans="1:33">
      <c r="A46" s="9">
        <v>44</v>
      </c>
      <c r="B46" s="9" t="s">
        <v>402</v>
      </c>
      <c r="C46" s="9" t="s">
        <v>346</v>
      </c>
      <c r="D46" s="9" t="s">
        <v>413</v>
      </c>
      <c r="E46" s="9" t="s">
        <v>414</v>
      </c>
      <c r="F46" s="9" t="s">
        <v>415</v>
      </c>
      <c r="G46" s="9" t="s">
        <v>38</v>
      </c>
      <c r="H46" s="9" t="s">
        <v>180</v>
      </c>
      <c r="I46" s="9" t="s">
        <v>416</v>
      </c>
      <c r="J46" s="9" t="s">
        <v>407</v>
      </c>
      <c r="K46" s="9" t="s">
        <v>182</v>
      </c>
      <c r="L46" s="9" t="s">
        <v>43</v>
      </c>
      <c r="M46" s="9" t="s">
        <v>44</v>
      </c>
      <c r="N46" s="9" t="s">
        <v>417</v>
      </c>
      <c r="O46" s="9" t="s">
        <v>418</v>
      </c>
      <c r="P46" s="9" t="s">
        <v>419</v>
      </c>
      <c r="Q46" s="9" t="s">
        <v>420</v>
      </c>
      <c r="R46" s="9">
        <v>1015326559</v>
      </c>
      <c r="S46" s="9">
        <v>17</v>
      </c>
      <c r="T46" s="9">
        <v>8</v>
      </c>
      <c r="U46" s="9">
        <v>7</v>
      </c>
      <c r="V46" s="9">
        <v>8</v>
      </c>
      <c r="W46" s="9">
        <v>9</v>
      </c>
      <c r="X46" s="9">
        <v>6</v>
      </c>
      <c r="Y46" s="9">
        <v>10</v>
      </c>
      <c r="Z46" s="9">
        <v>8</v>
      </c>
      <c r="AA46" s="11" t="s">
        <v>421</v>
      </c>
      <c r="AB46" s="9">
        <v>77</v>
      </c>
      <c r="AC46" s="9">
        <f t="shared" si="4"/>
        <v>30.8</v>
      </c>
      <c r="AD46" s="9">
        <v>64.8</v>
      </c>
      <c r="AE46" s="9">
        <f t="shared" si="5"/>
        <v>38.88</v>
      </c>
      <c r="AF46" s="10">
        <v>69.7</v>
      </c>
      <c r="AG46" s="9" t="s">
        <v>49</v>
      </c>
    </row>
    <row r="47" s="2" customFormat="1" spans="1:33">
      <c r="A47" s="9">
        <v>45</v>
      </c>
      <c r="B47" s="9" t="s">
        <v>402</v>
      </c>
      <c r="C47" s="9" t="s">
        <v>346</v>
      </c>
      <c r="D47" s="9" t="s">
        <v>422</v>
      </c>
      <c r="E47" s="9" t="s">
        <v>423</v>
      </c>
      <c r="F47" s="9" t="s">
        <v>424</v>
      </c>
      <c r="G47" s="9" t="s">
        <v>38</v>
      </c>
      <c r="H47" s="9" t="s">
        <v>180</v>
      </c>
      <c r="I47" s="9" t="s">
        <v>425</v>
      </c>
      <c r="J47" s="9" t="s">
        <v>389</v>
      </c>
      <c r="K47" s="9" t="s">
        <v>182</v>
      </c>
      <c r="L47" s="9" t="s">
        <v>43</v>
      </c>
      <c r="M47" s="9" t="s">
        <v>44</v>
      </c>
      <c r="N47" s="9" t="s">
        <v>426</v>
      </c>
      <c r="O47" s="9" t="s">
        <v>427</v>
      </c>
      <c r="P47" s="9" t="s">
        <v>428</v>
      </c>
      <c r="Q47" s="9" t="s">
        <v>84</v>
      </c>
      <c r="R47" s="9">
        <v>1015326560</v>
      </c>
      <c r="S47" s="9">
        <v>17</v>
      </c>
      <c r="T47" s="9">
        <v>6</v>
      </c>
      <c r="U47" s="9">
        <v>8</v>
      </c>
      <c r="V47" s="9">
        <v>9</v>
      </c>
      <c r="W47" s="9">
        <v>7</v>
      </c>
      <c r="X47" s="9">
        <v>9</v>
      </c>
      <c r="Y47" s="9">
        <v>8</v>
      </c>
      <c r="Z47" s="9">
        <v>8</v>
      </c>
      <c r="AA47" s="11" t="s">
        <v>429</v>
      </c>
      <c r="AB47" s="9">
        <v>77</v>
      </c>
      <c r="AC47" s="9">
        <f t="shared" si="4"/>
        <v>30.8</v>
      </c>
      <c r="AD47" s="9">
        <v>73.2</v>
      </c>
      <c r="AE47" s="9">
        <f t="shared" si="5"/>
        <v>43.92</v>
      </c>
      <c r="AF47" s="10">
        <v>74.7</v>
      </c>
      <c r="AG47" s="9" t="s">
        <v>58</v>
      </c>
    </row>
    <row r="48" s="2" customFormat="1" spans="1:33">
      <c r="A48" s="9">
        <v>46</v>
      </c>
      <c r="B48" s="9" t="s">
        <v>402</v>
      </c>
      <c r="C48" s="9" t="s">
        <v>346</v>
      </c>
      <c r="D48" s="9" t="s">
        <v>430</v>
      </c>
      <c r="E48" s="9" t="s">
        <v>431</v>
      </c>
      <c r="F48" s="9" t="s">
        <v>432</v>
      </c>
      <c r="G48" s="9" t="s">
        <v>38</v>
      </c>
      <c r="H48" s="9" t="s">
        <v>180</v>
      </c>
      <c r="I48" s="9" t="s">
        <v>416</v>
      </c>
      <c r="J48" s="9" t="s">
        <v>433</v>
      </c>
      <c r="K48" s="9" t="s">
        <v>182</v>
      </c>
      <c r="L48" s="9" t="s">
        <v>43</v>
      </c>
      <c r="M48" s="9" t="s">
        <v>44</v>
      </c>
      <c r="N48" s="9" t="s">
        <v>434</v>
      </c>
      <c r="O48" s="9" t="s">
        <v>435</v>
      </c>
      <c r="P48" s="9" t="s">
        <v>436</v>
      </c>
      <c r="Q48" s="9" t="s">
        <v>437</v>
      </c>
      <c r="R48" s="9">
        <v>1015326565</v>
      </c>
      <c r="S48" s="9">
        <v>13</v>
      </c>
      <c r="T48" s="9">
        <v>10</v>
      </c>
      <c r="U48" s="9">
        <v>7</v>
      </c>
      <c r="V48" s="9">
        <v>9</v>
      </c>
      <c r="W48" s="9">
        <v>7</v>
      </c>
      <c r="X48" s="9">
        <v>7</v>
      </c>
      <c r="Y48" s="9">
        <v>3</v>
      </c>
      <c r="Z48" s="9">
        <v>9</v>
      </c>
      <c r="AA48" s="11" t="s">
        <v>438</v>
      </c>
      <c r="AB48" s="9">
        <v>75</v>
      </c>
      <c r="AC48" s="9">
        <f t="shared" si="4"/>
        <v>30</v>
      </c>
      <c r="AD48" s="9">
        <v>59.4</v>
      </c>
      <c r="AE48" s="9">
        <f t="shared" si="5"/>
        <v>35.64</v>
      </c>
      <c r="AF48" s="10">
        <v>65.6</v>
      </c>
      <c r="AG48" s="9" t="s">
        <v>49</v>
      </c>
    </row>
    <row r="49" s="2" customFormat="1" spans="1:33">
      <c r="A49" s="9">
        <v>47</v>
      </c>
      <c r="B49" s="9" t="s">
        <v>402</v>
      </c>
      <c r="C49" s="9" t="s">
        <v>346</v>
      </c>
      <c r="D49" s="9" t="s">
        <v>439</v>
      </c>
      <c r="E49" s="9" t="s">
        <v>440</v>
      </c>
      <c r="F49" s="9" t="s">
        <v>441</v>
      </c>
      <c r="G49" s="9" t="s">
        <v>243</v>
      </c>
      <c r="H49" s="9" t="s">
        <v>180</v>
      </c>
      <c r="I49" s="9" t="s">
        <v>123</v>
      </c>
      <c r="J49" s="9" t="s">
        <v>433</v>
      </c>
      <c r="K49" s="9" t="s">
        <v>182</v>
      </c>
      <c r="L49" s="9" t="s">
        <v>43</v>
      </c>
      <c r="M49" s="9" t="s">
        <v>44</v>
      </c>
      <c r="N49" s="9" t="s">
        <v>442</v>
      </c>
      <c r="O49" s="9" t="s">
        <v>443</v>
      </c>
      <c r="P49" s="9" t="s">
        <v>444</v>
      </c>
      <c r="Q49" s="9" t="s">
        <v>445</v>
      </c>
      <c r="R49" s="9">
        <v>1015326564</v>
      </c>
      <c r="S49" s="9">
        <v>17</v>
      </c>
      <c r="T49" s="9">
        <v>8</v>
      </c>
      <c r="U49" s="9">
        <v>5</v>
      </c>
      <c r="V49" s="9">
        <v>7</v>
      </c>
      <c r="W49" s="9">
        <v>6</v>
      </c>
      <c r="X49" s="9">
        <v>4</v>
      </c>
      <c r="Y49" s="9">
        <v>7</v>
      </c>
      <c r="Z49" s="9">
        <v>8</v>
      </c>
      <c r="AA49" s="11" t="s">
        <v>446</v>
      </c>
      <c r="AB49" s="9">
        <v>67</v>
      </c>
      <c r="AC49" s="9">
        <f t="shared" si="4"/>
        <v>26.8</v>
      </c>
      <c r="AD49" s="9">
        <v>55</v>
      </c>
      <c r="AE49" s="9">
        <f t="shared" si="5"/>
        <v>33</v>
      </c>
      <c r="AF49" s="10">
        <v>59.8</v>
      </c>
      <c r="AG49" s="9" t="s">
        <v>49</v>
      </c>
    </row>
    <row r="50" s="2" customFormat="1" spans="1:33">
      <c r="A50" s="9">
        <v>48</v>
      </c>
      <c r="B50" s="9" t="s">
        <v>402</v>
      </c>
      <c r="C50" s="9" t="s">
        <v>346</v>
      </c>
      <c r="D50" s="9" t="s">
        <v>447</v>
      </c>
      <c r="E50" s="9" t="s">
        <v>448</v>
      </c>
      <c r="F50" s="9" t="s">
        <v>449</v>
      </c>
      <c r="G50" s="9" t="s">
        <v>450</v>
      </c>
      <c r="H50" s="9" t="s">
        <v>180</v>
      </c>
      <c r="I50" s="9" t="s">
        <v>451</v>
      </c>
      <c r="J50" s="9" t="s">
        <v>407</v>
      </c>
      <c r="K50" s="9" t="s">
        <v>182</v>
      </c>
      <c r="L50" s="9" t="s">
        <v>73</v>
      </c>
      <c r="M50" s="9" t="s">
        <v>183</v>
      </c>
      <c r="N50" s="9" t="s">
        <v>452</v>
      </c>
      <c r="O50" s="9" t="s">
        <v>453</v>
      </c>
      <c r="P50" s="9" t="s">
        <v>454</v>
      </c>
      <c r="Q50" s="9" t="s">
        <v>455</v>
      </c>
      <c r="R50" s="9">
        <v>1015326563</v>
      </c>
      <c r="S50" s="9">
        <v>16</v>
      </c>
      <c r="T50" s="9">
        <v>6</v>
      </c>
      <c r="U50" s="9">
        <v>8</v>
      </c>
      <c r="V50" s="9">
        <v>3</v>
      </c>
      <c r="W50" s="9">
        <v>8</v>
      </c>
      <c r="X50" s="9">
        <v>5</v>
      </c>
      <c r="Y50" s="9">
        <v>6</v>
      </c>
      <c r="Z50" s="9">
        <v>7</v>
      </c>
      <c r="AA50" s="11" t="s">
        <v>456</v>
      </c>
      <c r="AB50" s="9">
        <v>62</v>
      </c>
      <c r="AC50" s="9">
        <f t="shared" si="4"/>
        <v>24.8</v>
      </c>
      <c r="AD50" s="9" t="s">
        <v>85</v>
      </c>
      <c r="AE50" s="9">
        <v>0</v>
      </c>
      <c r="AF50" s="10">
        <v>24.8</v>
      </c>
      <c r="AG50" s="9" t="s">
        <v>49</v>
      </c>
    </row>
    <row r="51" spans="34:80">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row>
  </sheetData>
  <autoFilter ref="A2:AG50">
    <extLst/>
  </autoFilter>
  <mergeCells count="1">
    <mergeCell ref="A1:AG1"/>
  </mergeCells>
  <conditionalFormatting sqref="D2:D6 D9:D10 D12:D13 D36:D38 D51:D1048576">
    <cfRule type="duplicateValues" dxfId="0" priority="115"/>
  </conditionalFormatting>
  <conditionalFormatting sqref="AG2 AG51:AG1048576">
    <cfRule type="duplicateValues" dxfId="0" priority="114"/>
  </conditionalFormatting>
  <pageMargins left="0.700694444444445" right="0.700694444444445" top="0.751388888888889" bottom="0.751388888888889" header="0.298611111111111" footer="0.298611111111111"/>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Macintosh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孙丽伟</cp:lastModifiedBy>
  <dcterms:created xsi:type="dcterms:W3CDTF">2020-11-18T17:23:00Z</dcterms:created>
  <dcterms:modified xsi:type="dcterms:W3CDTF">2020-12-07T07:44:28Z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2052-10.8.2.7030</vt:lpwstr>
  </property>
</Properties>
</file>