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新建文件夹\"/>
    </mc:Choice>
  </mc:AlternateContent>
  <xr:revisionPtr revIDLastSave="0" documentId="13_ncr:1_{CAEC03FE-5954-4348-9CF5-58521151706A}" xr6:coauthVersionLast="47" xr6:coauthVersionMax="47" xr10:uidLastSave="{00000000-0000-0000-0000-000000000000}"/>
  <bookViews>
    <workbookView xWindow="-110" yWindow="-110" windowWidth="21820" windowHeight="14160" xr2:uid="{00000000-000D-0000-FFFF-FFFF00000000}"/>
  </bookViews>
  <sheets>
    <sheet name="sheet1" sheetId="2" r:id="rId1"/>
    <sheet name="Sheet2" sheetId="3" r:id="rId2"/>
  </sheets>
  <definedNames>
    <definedName name="_xlnm._FilterDatabase" localSheetId="0" hidden="1">sheet1!$A$2:$XEQ$17</definedName>
    <definedName name="_xlnm.Print_Area" localSheetId="0">sheet1!$A$1:$O$17</definedName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L17" i="2" l="1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</calcChain>
</file>

<file path=xl/sharedStrings.xml><?xml version="1.0" encoding="utf-8"?>
<sst xmlns="http://schemas.openxmlformats.org/spreadsheetml/2006/main" count="89" uniqueCount="61">
  <si>
    <t>报考单位</t>
  </si>
  <si>
    <t>报考岗位</t>
  </si>
  <si>
    <t>招聘人数</t>
  </si>
  <si>
    <t>姓名</t>
  </si>
  <si>
    <t>准考证号</t>
  </si>
  <si>
    <t>试讲序号</t>
  </si>
  <si>
    <t>笔试成绩</t>
  </si>
  <si>
    <t>折合后笔试成绩</t>
  </si>
  <si>
    <t>试讲成绩</t>
  </si>
  <si>
    <t>折合后试讲成绩</t>
  </si>
  <si>
    <t>综合面试成绩</t>
  </si>
  <si>
    <t>综合面试折合成绩</t>
  </si>
  <si>
    <t>考试总成绩</t>
  </si>
  <si>
    <t>绵阳市教育和体育局</t>
  </si>
  <si>
    <t>初中语文教师</t>
  </si>
  <si>
    <t>王欢</t>
  </si>
  <si>
    <t>020101</t>
  </si>
  <si>
    <t>贾文一</t>
  </si>
  <si>
    <t>020102</t>
  </si>
  <si>
    <t>初中数学教师</t>
  </si>
  <si>
    <t>丁慧</t>
  </si>
  <si>
    <t>020202</t>
  </si>
  <si>
    <t>初中历史教师</t>
  </si>
  <si>
    <t>杜焰</t>
  </si>
  <si>
    <t>020314</t>
  </si>
  <si>
    <t>初中物理教师</t>
  </si>
  <si>
    <t>吴俊霖</t>
  </si>
  <si>
    <t>020405</t>
  </si>
  <si>
    <t>初中化学教师</t>
  </si>
  <si>
    <t>郭鑫滢</t>
  </si>
  <si>
    <t>020501</t>
  </si>
  <si>
    <t>蒋秋伶</t>
  </si>
  <si>
    <t>020603</t>
  </si>
  <si>
    <t>高中数学教师</t>
  </si>
  <si>
    <t>鲁玉菡</t>
  </si>
  <si>
    <t>020706</t>
  </si>
  <si>
    <t>康蓉</t>
  </si>
  <si>
    <t>020703</t>
  </si>
  <si>
    <t>李昂</t>
  </si>
  <si>
    <t>020707</t>
  </si>
  <si>
    <t>高中英语教师</t>
  </si>
  <si>
    <t>陈海熠</t>
  </si>
  <si>
    <t>020807</t>
  </si>
  <si>
    <t>高中物理教师</t>
  </si>
  <si>
    <t>岳爽</t>
  </si>
  <si>
    <t>020910</t>
  </si>
  <si>
    <t>吴祥</t>
  </si>
  <si>
    <t>020903</t>
  </si>
  <si>
    <t>高中化学教师</t>
  </si>
  <si>
    <t>黄坤</t>
  </si>
  <si>
    <t>021006</t>
  </si>
  <si>
    <t>高中生物教师</t>
  </si>
  <si>
    <t>陈俊杰</t>
  </si>
  <si>
    <t>021101</t>
  </si>
  <si>
    <t>体检结论</t>
    <phoneticPr fontId="8" type="noConversion"/>
  </si>
  <si>
    <t>拟聘用情况</t>
    <phoneticPr fontId="8" type="noConversion"/>
  </si>
  <si>
    <t>绵阳市教育和体育局公开考核招聘教师拟聘用人员名单</t>
    <phoneticPr fontId="8" type="noConversion"/>
  </si>
  <si>
    <t>排名</t>
    <phoneticPr fontId="8" type="noConversion"/>
  </si>
  <si>
    <t>合格</t>
    <phoneticPr fontId="8" type="noConversion"/>
  </si>
  <si>
    <t>拟聘用</t>
    <phoneticPr fontId="8" type="noConversion"/>
  </si>
  <si>
    <t>初中生物教师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</si>
</sst>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zoomScaleSheetLayoutView="100" workbookViewId="0">
      <selection activeCell="Q7" sqref="Q7"/>
    </sheetView>
  </sheetViews>
  <sheetFormatPr defaultColWidth="9" defaultRowHeight="12.5"/>
  <cols>
    <col min="1" max="1" width="8.7265625" style="1" customWidth="1"/>
    <col min="2" max="2" width="9.7265625" style="1" customWidth="1"/>
    <col min="3" max="3" width="6.6328125" style="1" customWidth="1"/>
    <col min="4" max="4" width="9.08984375" style="1" customWidth="1"/>
    <col min="5" max="5" width="8.08984375" style="1" customWidth="1"/>
    <col min="6" max="6" width="8.08984375" style="3" customWidth="1"/>
    <col min="7" max="7" width="8.08984375" style="1" customWidth="1"/>
    <col min="8" max="8" width="10.36328125" style="1" customWidth="1"/>
    <col min="9" max="9" width="8.26953125" style="1" customWidth="1"/>
    <col min="10" max="10" width="8.6328125" style="1" customWidth="1"/>
    <col min="11" max="11" width="10" style="1" customWidth="1"/>
    <col min="12" max="12" width="8.36328125" style="1" customWidth="1"/>
    <col min="13" max="13" width="8.26953125" style="1" customWidth="1"/>
    <col min="14" max="14" width="7.453125" style="14" customWidth="1"/>
    <col min="15" max="16" width="7.7265625" style="3" customWidth="1"/>
    <col min="17" max="16384" width="9" style="1"/>
  </cols>
  <sheetData>
    <row r="1" spans="1:16" customFormat="1" ht="35.15" customHeight="1">
      <c r="A1" s="15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2" customFormat="1" ht="4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12" t="s">
        <v>57</v>
      </c>
      <c r="O2" s="12" t="s">
        <v>54</v>
      </c>
      <c r="P2" s="12" t="s">
        <v>55</v>
      </c>
    </row>
    <row r="3" spans="1:16" ht="24" customHeight="1">
      <c r="A3" s="17" t="s">
        <v>13</v>
      </c>
      <c r="B3" s="20" t="s">
        <v>14</v>
      </c>
      <c r="C3" s="16">
        <v>2</v>
      </c>
      <c r="D3" s="7" t="s">
        <v>15</v>
      </c>
      <c r="E3" s="7" t="s">
        <v>16</v>
      </c>
      <c r="F3" s="7">
        <v>3</v>
      </c>
      <c r="G3" s="7">
        <v>81</v>
      </c>
      <c r="H3" s="8">
        <v>24.3</v>
      </c>
      <c r="I3" s="8">
        <v>83.8</v>
      </c>
      <c r="J3" s="7">
        <v>41.9</v>
      </c>
      <c r="K3" s="7">
        <v>81.8</v>
      </c>
      <c r="L3" s="7">
        <f>K3*0.2</f>
        <v>16.36</v>
      </c>
      <c r="M3" s="7">
        <f t="shared" ref="M3:M17" si="0">H3+J3+L3</f>
        <v>82.56</v>
      </c>
      <c r="N3" s="13">
        <v>1</v>
      </c>
      <c r="O3" s="13" t="s">
        <v>58</v>
      </c>
      <c r="P3" s="13" t="s">
        <v>59</v>
      </c>
    </row>
    <row r="4" spans="1:16" ht="24" customHeight="1">
      <c r="A4" s="18"/>
      <c r="B4" s="20"/>
      <c r="C4" s="16"/>
      <c r="D4" s="7" t="s">
        <v>17</v>
      </c>
      <c r="E4" s="7" t="s">
        <v>18</v>
      </c>
      <c r="F4" s="7">
        <v>7</v>
      </c>
      <c r="G4" s="7">
        <v>71</v>
      </c>
      <c r="H4" s="8">
        <v>21.3</v>
      </c>
      <c r="I4" s="8">
        <v>68.8</v>
      </c>
      <c r="J4" s="7">
        <v>34.4</v>
      </c>
      <c r="K4" s="7">
        <v>80.2</v>
      </c>
      <c r="L4" s="7">
        <f>K4*0.2</f>
        <v>16.040000000000003</v>
      </c>
      <c r="M4" s="7">
        <f t="shared" si="0"/>
        <v>71.740000000000009</v>
      </c>
      <c r="N4" s="13">
        <v>2</v>
      </c>
      <c r="O4" s="13" t="s">
        <v>58</v>
      </c>
      <c r="P4" s="13" t="s">
        <v>59</v>
      </c>
    </row>
    <row r="5" spans="1:16" ht="28.5" customHeight="1">
      <c r="A5" s="18"/>
      <c r="B5" s="5" t="s">
        <v>19</v>
      </c>
      <c r="C5" s="6">
        <v>2</v>
      </c>
      <c r="D5" s="7" t="s">
        <v>20</v>
      </c>
      <c r="E5" s="7" t="s">
        <v>21</v>
      </c>
      <c r="F5" s="7">
        <v>1</v>
      </c>
      <c r="G5" s="7">
        <v>47</v>
      </c>
      <c r="H5" s="8">
        <v>14.1</v>
      </c>
      <c r="I5" s="8">
        <v>81.2</v>
      </c>
      <c r="J5" s="7">
        <v>40.6</v>
      </c>
      <c r="K5" s="7">
        <v>85.4</v>
      </c>
      <c r="L5" s="7">
        <f>K5*0.2</f>
        <v>17.080000000000002</v>
      </c>
      <c r="M5" s="7">
        <f t="shared" si="0"/>
        <v>71.78</v>
      </c>
      <c r="N5" s="13">
        <v>1</v>
      </c>
      <c r="O5" s="13" t="s">
        <v>58</v>
      </c>
      <c r="P5" s="13" t="s">
        <v>59</v>
      </c>
    </row>
    <row r="6" spans="1:16" ht="34.5" customHeight="1">
      <c r="A6" s="18"/>
      <c r="B6" s="5" t="s">
        <v>22</v>
      </c>
      <c r="C6" s="9">
        <v>1</v>
      </c>
      <c r="D6" s="7" t="s">
        <v>23</v>
      </c>
      <c r="E6" s="7" t="s">
        <v>24</v>
      </c>
      <c r="F6" s="7">
        <v>2</v>
      </c>
      <c r="G6" s="7">
        <v>74</v>
      </c>
      <c r="H6" s="8">
        <v>22.2</v>
      </c>
      <c r="I6" s="8">
        <v>75.400000000000006</v>
      </c>
      <c r="J6" s="7">
        <v>37.700000000000003</v>
      </c>
      <c r="K6" s="7">
        <v>80.599999999999994</v>
      </c>
      <c r="L6" s="7">
        <f t="shared" ref="L6:L12" si="1">K6*0.2</f>
        <v>16.12</v>
      </c>
      <c r="M6" s="7">
        <f t="shared" si="0"/>
        <v>76.02000000000001</v>
      </c>
      <c r="N6" s="13">
        <v>1</v>
      </c>
      <c r="O6" s="13" t="s">
        <v>58</v>
      </c>
      <c r="P6" s="13" t="s">
        <v>59</v>
      </c>
    </row>
    <row r="7" spans="1:16" ht="29.5" customHeight="1">
      <c r="A7" s="18"/>
      <c r="B7" s="5" t="s">
        <v>25</v>
      </c>
      <c r="C7" s="9">
        <v>1</v>
      </c>
      <c r="D7" s="7" t="s">
        <v>26</v>
      </c>
      <c r="E7" s="7" t="s">
        <v>27</v>
      </c>
      <c r="F7" s="10">
        <v>2</v>
      </c>
      <c r="G7" s="7">
        <v>48</v>
      </c>
      <c r="H7" s="8">
        <v>14.4</v>
      </c>
      <c r="I7" s="8">
        <v>87.6</v>
      </c>
      <c r="J7" s="7">
        <v>43.8</v>
      </c>
      <c r="K7" s="7">
        <v>80</v>
      </c>
      <c r="L7" s="7">
        <f t="shared" si="1"/>
        <v>16</v>
      </c>
      <c r="M7" s="7">
        <f t="shared" si="0"/>
        <v>74.199999999999989</v>
      </c>
      <c r="N7" s="13">
        <v>1</v>
      </c>
      <c r="O7" s="13" t="s">
        <v>58</v>
      </c>
      <c r="P7" s="13" t="s">
        <v>59</v>
      </c>
    </row>
    <row r="8" spans="1:16" ht="33.5" customHeight="1">
      <c r="A8" s="18"/>
      <c r="B8" s="5" t="s">
        <v>28</v>
      </c>
      <c r="C8" s="6">
        <v>1</v>
      </c>
      <c r="D8" s="7" t="s">
        <v>29</v>
      </c>
      <c r="E8" s="7" t="s">
        <v>30</v>
      </c>
      <c r="F8" s="7">
        <v>5</v>
      </c>
      <c r="G8" s="7">
        <v>70</v>
      </c>
      <c r="H8" s="8">
        <v>21</v>
      </c>
      <c r="I8" s="8">
        <v>80</v>
      </c>
      <c r="J8" s="7">
        <v>40</v>
      </c>
      <c r="K8" s="7">
        <v>81.8</v>
      </c>
      <c r="L8" s="7">
        <f t="shared" si="1"/>
        <v>16.36</v>
      </c>
      <c r="M8" s="7">
        <f t="shared" si="0"/>
        <v>77.36</v>
      </c>
      <c r="N8" s="13">
        <v>1</v>
      </c>
      <c r="O8" s="13" t="s">
        <v>58</v>
      </c>
      <c r="P8" s="13" t="s">
        <v>59</v>
      </c>
    </row>
    <row r="9" spans="1:16" ht="29.5" customHeight="1">
      <c r="A9" s="18"/>
      <c r="B9" s="5" t="s">
        <v>60</v>
      </c>
      <c r="C9" s="6">
        <v>1</v>
      </c>
      <c r="D9" s="7" t="s">
        <v>31</v>
      </c>
      <c r="E9" s="7" t="s">
        <v>32</v>
      </c>
      <c r="F9" s="7">
        <v>1</v>
      </c>
      <c r="G9" s="7">
        <v>72</v>
      </c>
      <c r="H9" s="8">
        <v>21.6</v>
      </c>
      <c r="I9" s="8">
        <v>77.400000000000006</v>
      </c>
      <c r="J9" s="7">
        <v>38.700000000000003</v>
      </c>
      <c r="K9" s="7">
        <v>83.8</v>
      </c>
      <c r="L9" s="7">
        <f t="shared" si="1"/>
        <v>16.760000000000002</v>
      </c>
      <c r="M9" s="7">
        <f t="shared" si="0"/>
        <v>77.06</v>
      </c>
      <c r="N9" s="13">
        <v>1</v>
      </c>
      <c r="O9" s="13" t="s">
        <v>58</v>
      </c>
      <c r="P9" s="13" t="s">
        <v>59</v>
      </c>
    </row>
    <row r="10" spans="1:16" ht="24" customHeight="1">
      <c r="A10" s="18"/>
      <c r="B10" s="20" t="s">
        <v>33</v>
      </c>
      <c r="C10" s="16">
        <v>3</v>
      </c>
      <c r="D10" s="7" t="s">
        <v>34</v>
      </c>
      <c r="E10" s="7" t="s">
        <v>35</v>
      </c>
      <c r="F10" s="7">
        <v>6</v>
      </c>
      <c r="G10" s="7">
        <v>70</v>
      </c>
      <c r="H10" s="8">
        <v>21</v>
      </c>
      <c r="I10" s="8">
        <v>77.599999999999994</v>
      </c>
      <c r="J10" s="7">
        <v>38.799999999999997</v>
      </c>
      <c r="K10" s="7">
        <v>83.6</v>
      </c>
      <c r="L10" s="7">
        <f t="shared" si="1"/>
        <v>16.72</v>
      </c>
      <c r="M10" s="7">
        <f t="shared" si="0"/>
        <v>76.52</v>
      </c>
      <c r="N10" s="13">
        <v>1</v>
      </c>
      <c r="O10" s="13" t="s">
        <v>58</v>
      </c>
      <c r="P10" s="13" t="s">
        <v>59</v>
      </c>
    </row>
    <row r="11" spans="1:16" ht="24" customHeight="1">
      <c r="A11" s="18"/>
      <c r="B11" s="20"/>
      <c r="C11" s="16"/>
      <c r="D11" s="7" t="s">
        <v>36</v>
      </c>
      <c r="E11" s="7" t="s">
        <v>37</v>
      </c>
      <c r="F11" s="7">
        <v>8</v>
      </c>
      <c r="G11" s="7">
        <v>59</v>
      </c>
      <c r="H11" s="8">
        <v>17.7</v>
      </c>
      <c r="I11" s="8">
        <v>76.599999999999994</v>
      </c>
      <c r="J11" s="7">
        <v>38.299999999999997</v>
      </c>
      <c r="K11" s="7">
        <v>79.2</v>
      </c>
      <c r="L11" s="7">
        <f t="shared" si="1"/>
        <v>15.840000000000002</v>
      </c>
      <c r="M11" s="7">
        <f t="shared" si="0"/>
        <v>71.84</v>
      </c>
      <c r="N11" s="13">
        <v>2</v>
      </c>
      <c r="O11" s="13" t="s">
        <v>58</v>
      </c>
      <c r="P11" s="13" t="s">
        <v>59</v>
      </c>
    </row>
    <row r="12" spans="1:16" ht="24" customHeight="1">
      <c r="A12" s="18"/>
      <c r="B12" s="20"/>
      <c r="C12" s="16"/>
      <c r="D12" s="7" t="s">
        <v>38</v>
      </c>
      <c r="E12" s="7" t="s">
        <v>39</v>
      </c>
      <c r="F12" s="7">
        <v>7</v>
      </c>
      <c r="G12" s="7">
        <v>55</v>
      </c>
      <c r="H12" s="8">
        <v>16.5</v>
      </c>
      <c r="I12" s="8">
        <v>74.2</v>
      </c>
      <c r="J12" s="7">
        <v>37.1</v>
      </c>
      <c r="K12" s="7">
        <v>87.8</v>
      </c>
      <c r="L12" s="7">
        <f t="shared" si="1"/>
        <v>17.559999999999999</v>
      </c>
      <c r="M12" s="7">
        <f t="shared" si="0"/>
        <v>71.16</v>
      </c>
      <c r="N12" s="13">
        <v>3</v>
      </c>
      <c r="O12" s="13" t="s">
        <v>58</v>
      </c>
      <c r="P12" s="13" t="s">
        <v>59</v>
      </c>
    </row>
    <row r="13" spans="1:16" ht="24" customHeight="1">
      <c r="A13" s="18"/>
      <c r="B13" s="5" t="s">
        <v>40</v>
      </c>
      <c r="C13" s="6">
        <v>1</v>
      </c>
      <c r="D13" s="7" t="s">
        <v>41</v>
      </c>
      <c r="E13" s="7" t="s">
        <v>42</v>
      </c>
      <c r="F13" s="7">
        <v>4</v>
      </c>
      <c r="G13" s="7">
        <v>90</v>
      </c>
      <c r="H13" s="8">
        <v>27</v>
      </c>
      <c r="I13" s="8">
        <v>82.2</v>
      </c>
      <c r="J13" s="7">
        <v>41.1</v>
      </c>
      <c r="K13" s="7">
        <v>84</v>
      </c>
      <c r="L13" s="7">
        <f>K13*0.2</f>
        <v>16.8</v>
      </c>
      <c r="M13" s="7">
        <f t="shared" si="0"/>
        <v>84.899999999999991</v>
      </c>
      <c r="N13" s="13">
        <v>1</v>
      </c>
      <c r="O13" s="13" t="s">
        <v>58</v>
      </c>
      <c r="P13" s="13" t="s">
        <v>59</v>
      </c>
    </row>
    <row r="14" spans="1:16" ht="24" customHeight="1">
      <c r="A14" s="18"/>
      <c r="B14" s="20" t="s">
        <v>43</v>
      </c>
      <c r="C14" s="16">
        <v>2</v>
      </c>
      <c r="D14" s="7" t="s">
        <v>44</v>
      </c>
      <c r="E14" s="7" t="s">
        <v>45</v>
      </c>
      <c r="F14" s="7">
        <v>8</v>
      </c>
      <c r="G14" s="7">
        <v>75</v>
      </c>
      <c r="H14" s="8">
        <v>22.5</v>
      </c>
      <c r="I14" s="8">
        <v>83.2</v>
      </c>
      <c r="J14" s="7">
        <v>41.6</v>
      </c>
      <c r="K14" s="7">
        <v>84.8</v>
      </c>
      <c r="L14" s="7">
        <f t="shared" ref="L14:L17" si="2">K14*0.2</f>
        <v>16.96</v>
      </c>
      <c r="M14" s="7">
        <f t="shared" si="0"/>
        <v>81.06</v>
      </c>
      <c r="N14" s="13">
        <v>1</v>
      </c>
      <c r="O14" s="13" t="s">
        <v>58</v>
      </c>
      <c r="P14" s="13" t="s">
        <v>59</v>
      </c>
    </row>
    <row r="15" spans="1:16" ht="24" customHeight="1">
      <c r="A15" s="18"/>
      <c r="B15" s="20"/>
      <c r="C15" s="16"/>
      <c r="D15" s="7" t="s">
        <v>46</v>
      </c>
      <c r="E15" s="7" t="s">
        <v>47</v>
      </c>
      <c r="F15" s="7">
        <v>2</v>
      </c>
      <c r="G15" s="7">
        <v>55</v>
      </c>
      <c r="H15" s="8">
        <v>16.5</v>
      </c>
      <c r="I15" s="8">
        <v>81.599999999999994</v>
      </c>
      <c r="J15" s="7">
        <v>40.799999999999997</v>
      </c>
      <c r="K15" s="7">
        <v>81</v>
      </c>
      <c r="L15" s="7">
        <f t="shared" si="2"/>
        <v>16.2</v>
      </c>
      <c r="M15" s="7">
        <f t="shared" si="0"/>
        <v>73.5</v>
      </c>
      <c r="N15" s="13">
        <v>2</v>
      </c>
      <c r="O15" s="13" t="s">
        <v>58</v>
      </c>
      <c r="P15" s="13" t="s">
        <v>59</v>
      </c>
    </row>
    <row r="16" spans="1:16" ht="24" customHeight="1">
      <c r="A16" s="18"/>
      <c r="B16" s="5" t="s">
        <v>48</v>
      </c>
      <c r="C16" s="6">
        <v>1</v>
      </c>
      <c r="D16" s="11" t="s">
        <v>49</v>
      </c>
      <c r="E16" s="7" t="s">
        <v>50</v>
      </c>
      <c r="F16" s="7">
        <v>1</v>
      </c>
      <c r="G16" s="7">
        <v>76</v>
      </c>
      <c r="H16" s="8">
        <v>22.8</v>
      </c>
      <c r="I16" s="8">
        <v>83.8</v>
      </c>
      <c r="J16" s="7">
        <v>41.9</v>
      </c>
      <c r="K16" s="7">
        <v>88</v>
      </c>
      <c r="L16" s="7">
        <f t="shared" si="2"/>
        <v>17.600000000000001</v>
      </c>
      <c r="M16" s="7">
        <f t="shared" si="0"/>
        <v>82.300000000000011</v>
      </c>
      <c r="N16" s="13">
        <v>1</v>
      </c>
      <c r="O16" s="13" t="s">
        <v>58</v>
      </c>
      <c r="P16" s="13" t="s">
        <v>59</v>
      </c>
    </row>
    <row r="17" spans="1:16" ht="24" customHeight="1">
      <c r="A17" s="19"/>
      <c r="B17" s="5" t="s">
        <v>51</v>
      </c>
      <c r="C17" s="6">
        <v>1</v>
      </c>
      <c r="D17" s="7" t="s">
        <v>52</v>
      </c>
      <c r="E17" s="7" t="s">
        <v>53</v>
      </c>
      <c r="F17" s="7">
        <v>2</v>
      </c>
      <c r="G17" s="7">
        <v>81</v>
      </c>
      <c r="H17" s="8">
        <v>24.3</v>
      </c>
      <c r="I17" s="8">
        <v>80.8</v>
      </c>
      <c r="J17" s="7">
        <v>40.4</v>
      </c>
      <c r="K17" s="7">
        <v>85.2</v>
      </c>
      <c r="L17" s="7">
        <f t="shared" si="2"/>
        <v>17.040000000000003</v>
      </c>
      <c r="M17" s="7">
        <f t="shared" si="0"/>
        <v>81.740000000000009</v>
      </c>
      <c r="N17" s="13">
        <v>1</v>
      </c>
      <c r="O17" s="13" t="s">
        <v>58</v>
      </c>
      <c r="P17" s="13" t="s">
        <v>59</v>
      </c>
    </row>
  </sheetData>
  <sortState xmlns:xlrd2="http://schemas.microsoft.com/office/spreadsheetml/2017/richdata2" ref="D29:R30">
    <sortCondition descending="1" ref="D29"/>
  </sortState>
  <mergeCells count="8">
    <mergeCell ref="A1:P1"/>
    <mergeCell ref="C14:C15"/>
    <mergeCell ref="A3:A17"/>
    <mergeCell ref="C10:C12"/>
    <mergeCell ref="B3:B4"/>
    <mergeCell ref="B10:B12"/>
    <mergeCell ref="B14:B15"/>
    <mergeCell ref="C3:C4"/>
  </mergeCells>
  <phoneticPr fontId="8" type="noConversion"/>
  <printOptions horizontalCentered="1"/>
  <pageMargins left="0.196527777777778" right="0.196527777777778" top="0.39305555555555599" bottom="0.39305555555555599" header="0.51180555555555596" footer="0.51180555555555596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ColWidth="7.90625" defaultRowHeight="12.5"/>
  <cols>
    <col min="1" max="16384" width="7.90625" style="1"/>
  </cols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侨 魏</cp:lastModifiedBy>
  <cp:lastPrinted>2024-12-13T01:18:12Z</cp:lastPrinted>
  <dcterms:created xsi:type="dcterms:W3CDTF">2024-05-27T03:38:00Z</dcterms:created>
  <dcterms:modified xsi:type="dcterms:W3CDTF">2024-12-25T07:53:37Z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AB39CD460B0844EB93CED070CC33984C_13</vt:lpwstr>
  </property>
  <property fmtid="{D5CDD505-2E9C-101B-9397-08002B2CF9AE}" pid="3" name="KSOProductBuildVer">
    <vt:lpwstr>2052-12.1.0.18912</vt:lpwstr>
  </property>
</Properties>
</file>