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<sst xmlns="http://schemas.openxmlformats.org/spreadsheetml/2006/main" count="82" uniqueCount="75">
  <si>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附件</t>
  </si>
  <si>
    <t>四川省教育厅关于直属事业单位2023年下半年公开招聘工作人员考试总成绩及参加体检人员名单</t>
  </si>
  <si>
    <t>招聘
单位</t>
  </si>
  <si>
    <t>岗位名称</t>
  </si>
  <si>
    <t>职位编码</t>
  </si>
  <si>
    <t>招聘
人数</t>
  </si>
  <si>
    <t>姓名</t>
  </si>
  <si>
    <t>准考证号</t>
  </si>
  <si>
    <t>笔试成绩</t>
  </si>
  <si>
    <t>政策性加分</t>
  </si>
  <si>
    <t>笔试
总成绩</t>
  </si>
  <si>
    <t>笔试折合成绩
（40%）</t>
  </si>
  <si>
    <t>面试
成绩</t>
  </si>
  <si>
    <t>面试折合成绩
（60%）</t>
  </si>
  <si>
    <t>总成绩</t>
  </si>
  <si>
    <t>排名</t>
  </si>
  <si>
    <t>是否
参加体检</t>
  </si>
  <si>
    <t>备注</t>
  </si>
  <si>
    <t>四川省教育考试院</t>
  </si>
  <si>
    <t>信访管理</t>
  </si>
  <si>
    <t>01101001</t>
  </si>
  <si>
    <t>周雨航</t>
  </si>
  <si>
    <t>2351211807425</t>
  </si>
  <si>
    <t>是</t>
  </si>
  <si>
    <t>李荣正</t>
  </si>
  <si>
    <t>2351210703628</t>
  </si>
  <si>
    <t>程浩凌</t>
  </si>
  <si>
    <t>2351212005223</t>
  </si>
  <si>
    <t>财务管理</t>
  </si>
  <si>
    <t>01101002</t>
  </si>
  <si>
    <t>庞静妮</t>
  </si>
  <si>
    <t>2351210801521</t>
  </si>
  <si>
    <t>刘婷</t>
  </si>
  <si>
    <t>2351210103421</t>
  </si>
  <si>
    <t>陈冠如</t>
  </si>
  <si>
    <t>2351210800224</t>
  </si>
  <si>
    <t>考务管理</t>
  </si>
  <si>
    <t>01101003</t>
  </si>
  <si>
    <t>陈娜</t>
  </si>
  <si>
    <t>2351210501513</t>
  </si>
  <si>
    <t>李林珂</t>
  </si>
  <si>
    <t>2351211000119</t>
  </si>
  <si>
    <t>杨小澜</t>
  </si>
  <si>
    <t>2351211500311</t>
  </si>
  <si>
    <t>李欣航</t>
  </si>
  <si>
    <t>2351210901007</t>
  </si>
  <si>
    <t>李苒玉</t>
  </si>
  <si>
    <t>2351210901108</t>
  </si>
  <si>
    <t>祝欢</t>
  </si>
  <si>
    <t>2351211602014</t>
  </si>
  <si>
    <t>杨闵意</t>
  </si>
  <si>
    <t>2351210802204</t>
  </si>
  <si>
    <t>王晓亚</t>
  </si>
  <si>
    <t>2351211505816</t>
  </si>
  <si>
    <t>递补</t>
  </si>
  <si>
    <t>邹越敏</t>
  </si>
  <si>
    <t>2351211203407</t>
  </si>
  <si>
    <t>四川省教师发展中心</t>
  </si>
  <si>
    <t>综合文员</t>
  </si>
  <si>
    <t>01102004</t>
  </si>
  <si>
    <t>何梓曦</t>
  </si>
  <si>
    <t>2351210400315</t>
  </si>
  <si>
    <t>廖彬霖</t>
  </si>
  <si>
    <t>2351212105609</t>
  </si>
  <si>
    <t>蔡雪</t>
  </si>
  <si>
    <t>2351211601418</t>
  </si>
  <si>
    <t>四川省学校国有资产与教育装备中心</t>
  </si>
  <si>
    <t>会计</t>
  </si>
  <si>
    <t>01103005</t>
  </si>
  <si>
    <t>岳明</t>
  </si>
  <si>
    <t>2351211302402</t>
  </si>
  <si>
    <t>李洋</t>
  </si>
  <si>
    <t>2351212407206</t>
  </si>
  <si>
    <t>陈姝伶</t>
  </si>
  <si>
    <t>2351211304424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</si>
</sst>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方正小标宋_GBK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4"/>
      <color theme="1"/>
      <name val="黑体"/>
      <family val="3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shrinkToFit="1"/>
    </xf>
    <xf numFmtId="49" fontId="44" fillId="0" borderId="0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177" fontId="44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zoomScaleSheetLayoutView="100" workbookViewId="0" topLeftCell="A7">
      <selection activeCell="R20" sqref="R20"/>
    </sheetView>
  </sheetViews>
  <sheetFormatPr defaultColWidth="9.00390625" defaultRowHeight="23.25" customHeight="1"/>
  <cols>
    <col min="1" max="1" width="16.7109375" style="1" customWidth="1"/>
    <col min="2" max="2" width="9.421875" style="3" customWidth="1"/>
    <col min="3" max="3" width="10.8515625" style="1" customWidth="1"/>
    <col min="4" max="4" width="5.00390625" style="1" customWidth="1"/>
    <col min="5" max="5" width="8.140625" style="1" customWidth="1"/>
    <col min="6" max="6" width="18.57421875" style="4" customWidth="1"/>
    <col min="7" max="7" width="7.140625" style="1" customWidth="1"/>
    <col min="8" max="8" width="6.140625" style="1" customWidth="1"/>
    <col min="9" max="9" width="7.140625" style="5" customWidth="1"/>
    <col min="10" max="10" width="9.421875" style="1" customWidth="1"/>
    <col min="11" max="11" width="7.421875" style="6" customWidth="1"/>
    <col min="12" max="12" width="10.140625" style="1" customWidth="1"/>
    <col min="13" max="13" width="8.140625" style="1" customWidth="1"/>
    <col min="14" max="14" width="6.8515625" style="1" customWidth="1"/>
    <col min="15" max="15" width="6.7109375" style="1" customWidth="1"/>
    <col min="16" max="16" width="8.7109375" style="1" customWidth="1"/>
    <col min="17" max="253" width="9.00390625" style="1" customWidth="1"/>
  </cols>
  <sheetData>
    <row r="1" spans="1:11" s="1" customFormat="1" ht="19.5" customHeight="1">
      <c r="A1" s="7" t="s">
        <v>0</v>
      </c>
      <c r="B1" s="3"/>
      <c r="F1" s="4"/>
      <c r="I1" s="5"/>
      <c r="K1" s="6"/>
    </row>
    <row r="2" spans="1:16" s="1" customFormat="1" ht="43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68.2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21" t="s">
        <v>7</v>
      </c>
      <c r="G3" s="9" t="s">
        <v>8</v>
      </c>
      <c r="H3" s="9" t="s">
        <v>9</v>
      </c>
      <c r="I3" s="23" t="s">
        <v>10</v>
      </c>
      <c r="J3" s="9" t="s">
        <v>11</v>
      </c>
      <c r="K3" s="24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256" s="1" customFormat="1" ht="23.25" customHeight="1">
      <c r="A4" s="11" t="s">
        <v>18</v>
      </c>
      <c r="B4" s="12" t="s">
        <v>19</v>
      </c>
      <c r="C4" s="13" t="s">
        <v>20</v>
      </c>
      <c r="D4" s="14">
        <v>1</v>
      </c>
      <c r="E4" s="13" t="s">
        <v>21</v>
      </c>
      <c r="F4" s="13" t="s">
        <v>22</v>
      </c>
      <c r="G4" s="22">
        <v>72.3</v>
      </c>
      <c r="H4" s="22">
        <v>0</v>
      </c>
      <c r="I4" s="22">
        <f aca="true" t="shared" si="0" ref="I4:I9">G4+H4</f>
        <v>72.3</v>
      </c>
      <c r="J4" s="22">
        <f>I4*0.4</f>
        <v>28.92</v>
      </c>
      <c r="K4" s="22">
        <v>81.2</v>
      </c>
      <c r="L4" s="22">
        <f>K4*0.6</f>
        <v>48.72</v>
      </c>
      <c r="M4" s="22">
        <f>J4+L4</f>
        <v>77.64</v>
      </c>
      <c r="N4" s="25">
        <v>1</v>
      </c>
      <c r="O4" s="25" t="s">
        <v>23</v>
      </c>
      <c r="P4" s="25"/>
      <c r="IV4" s="27"/>
    </row>
    <row r="5" spans="1:256" s="1" customFormat="1" ht="23.25" customHeight="1">
      <c r="A5" s="15"/>
      <c r="B5" s="12"/>
      <c r="C5" s="13"/>
      <c r="D5" s="14"/>
      <c r="E5" s="13" t="s">
        <v>24</v>
      </c>
      <c r="F5" s="13" t="s">
        <v>25</v>
      </c>
      <c r="G5" s="22">
        <v>71.2</v>
      </c>
      <c r="H5" s="22">
        <v>0</v>
      </c>
      <c r="I5" s="22">
        <f t="shared" si="0"/>
        <v>71.2</v>
      </c>
      <c r="J5" s="22">
        <f>I5*0.4</f>
        <v>28.480000000000004</v>
      </c>
      <c r="K5" s="22">
        <v>81</v>
      </c>
      <c r="L5" s="22">
        <f>K5*0.6</f>
        <v>48.6</v>
      </c>
      <c r="M5" s="22">
        <f>J5+L5</f>
        <v>77.08000000000001</v>
      </c>
      <c r="N5" s="25">
        <v>2</v>
      </c>
      <c r="O5" s="25"/>
      <c r="P5" s="25"/>
      <c r="IV5" s="27"/>
    </row>
    <row r="6" spans="1:256" s="1" customFormat="1" ht="23.25" customHeight="1">
      <c r="A6" s="15"/>
      <c r="B6" s="12"/>
      <c r="C6" s="13"/>
      <c r="D6" s="14"/>
      <c r="E6" s="13" t="s">
        <v>26</v>
      </c>
      <c r="F6" s="13" t="s">
        <v>27</v>
      </c>
      <c r="G6" s="22">
        <v>65.9</v>
      </c>
      <c r="H6" s="22">
        <v>0</v>
      </c>
      <c r="I6" s="22">
        <f t="shared" si="0"/>
        <v>65.9</v>
      </c>
      <c r="J6" s="22">
        <f>I6*0.4</f>
        <v>26.360000000000003</v>
      </c>
      <c r="K6" s="22">
        <v>81.6</v>
      </c>
      <c r="L6" s="22">
        <f>K6*0.6</f>
        <v>48.959999999999994</v>
      </c>
      <c r="M6" s="22">
        <f>J6+L6</f>
        <v>75.32</v>
      </c>
      <c r="N6" s="25">
        <v>3</v>
      </c>
      <c r="O6" s="25"/>
      <c r="P6" s="25"/>
      <c r="IV6" s="27"/>
    </row>
    <row r="7" spans="1:256" s="1" customFormat="1" ht="23.25" customHeight="1">
      <c r="A7" s="15"/>
      <c r="B7" s="12" t="s">
        <v>28</v>
      </c>
      <c r="C7" s="16" t="s">
        <v>29</v>
      </c>
      <c r="D7" s="14">
        <v>1</v>
      </c>
      <c r="E7" s="13" t="s">
        <v>30</v>
      </c>
      <c r="F7" s="13" t="s">
        <v>31</v>
      </c>
      <c r="G7" s="22">
        <v>70.2</v>
      </c>
      <c r="H7" s="22">
        <v>0</v>
      </c>
      <c r="I7" s="22">
        <f t="shared" si="0"/>
        <v>70.2</v>
      </c>
      <c r="J7" s="22">
        <f aca="true" t="shared" si="1" ref="J7:J24">I7*0.4</f>
        <v>28.080000000000002</v>
      </c>
      <c r="K7" s="22">
        <v>83.6</v>
      </c>
      <c r="L7" s="22">
        <f aca="true" t="shared" si="2" ref="L7:L24">K7*0.6</f>
        <v>50.16</v>
      </c>
      <c r="M7" s="22">
        <f aca="true" t="shared" si="3" ref="M7:M24">J7+L7</f>
        <v>78.24</v>
      </c>
      <c r="N7" s="25">
        <v>1</v>
      </c>
      <c r="O7" s="25" t="s">
        <v>23</v>
      </c>
      <c r="P7" s="25"/>
      <c r="IV7" s="27"/>
    </row>
    <row r="8" spans="1:256" s="1" customFormat="1" ht="23.25" customHeight="1">
      <c r="A8" s="15"/>
      <c r="B8" s="12"/>
      <c r="C8" s="16"/>
      <c r="D8" s="14"/>
      <c r="E8" s="13" t="s">
        <v>32</v>
      </c>
      <c r="F8" s="13" t="s">
        <v>33</v>
      </c>
      <c r="G8" s="22">
        <v>66.5</v>
      </c>
      <c r="H8" s="22">
        <v>0</v>
      </c>
      <c r="I8" s="22">
        <f t="shared" si="0"/>
        <v>66.5</v>
      </c>
      <c r="J8" s="22">
        <f t="shared" si="1"/>
        <v>26.6</v>
      </c>
      <c r="K8" s="22">
        <v>82.4</v>
      </c>
      <c r="L8" s="22">
        <f t="shared" si="2"/>
        <v>49.440000000000005</v>
      </c>
      <c r="M8" s="22">
        <f t="shared" si="3"/>
        <v>76.04</v>
      </c>
      <c r="N8" s="25">
        <v>2</v>
      </c>
      <c r="O8" s="25"/>
      <c r="P8" s="25"/>
      <c r="IV8" s="27"/>
    </row>
    <row r="9" spans="1:256" s="1" customFormat="1" ht="23.25" customHeight="1">
      <c r="A9" s="15"/>
      <c r="B9" s="12"/>
      <c r="C9" s="16"/>
      <c r="D9" s="14"/>
      <c r="E9" s="13" t="s">
        <v>34</v>
      </c>
      <c r="F9" s="13" t="s">
        <v>35</v>
      </c>
      <c r="G9" s="22">
        <v>64.7</v>
      </c>
      <c r="H9" s="22">
        <v>0</v>
      </c>
      <c r="I9" s="22">
        <f t="shared" si="0"/>
        <v>64.7</v>
      </c>
      <c r="J9" s="22">
        <f t="shared" si="1"/>
        <v>25.880000000000003</v>
      </c>
      <c r="K9" s="22">
        <v>81.2</v>
      </c>
      <c r="L9" s="22">
        <f t="shared" si="2"/>
        <v>48.72</v>
      </c>
      <c r="M9" s="22">
        <f t="shared" si="3"/>
        <v>74.6</v>
      </c>
      <c r="N9" s="25">
        <v>3</v>
      </c>
      <c r="O9" s="25"/>
      <c r="P9" s="26"/>
      <c r="IV9" s="27"/>
    </row>
    <row r="10" spans="1:256" s="1" customFormat="1" ht="23.25" customHeight="1">
      <c r="A10" s="15"/>
      <c r="B10" s="17" t="s">
        <v>36</v>
      </c>
      <c r="C10" s="11" t="s">
        <v>37</v>
      </c>
      <c r="D10" s="17">
        <v>3</v>
      </c>
      <c r="E10" s="13" t="s">
        <v>38</v>
      </c>
      <c r="F10" s="13" t="s">
        <v>39</v>
      </c>
      <c r="G10" s="22">
        <v>71.8</v>
      </c>
      <c r="H10" s="22">
        <v>0</v>
      </c>
      <c r="I10" s="22">
        <f aca="true" t="shared" si="4" ref="I10:I24">G10+H10</f>
        <v>71.8</v>
      </c>
      <c r="J10" s="22">
        <f t="shared" si="1"/>
        <v>28.72</v>
      </c>
      <c r="K10" s="22">
        <v>81.6</v>
      </c>
      <c r="L10" s="22">
        <f t="shared" si="2"/>
        <v>48.959999999999994</v>
      </c>
      <c r="M10" s="22">
        <f t="shared" si="3"/>
        <v>77.67999999999999</v>
      </c>
      <c r="N10" s="25">
        <v>1</v>
      </c>
      <c r="O10" s="25" t="s">
        <v>23</v>
      </c>
      <c r="P10" s="25"/>
      <c r="IV10" s="27"/>
    </row>
    <row r="11" spans="1:256" s="1" customFormat="1" ht="23.25" customHeight="1">
      <c r="A11" s="15"/>
      <c r="B11" s="18"/>
      <c r="C11" s="15"/>
      <c r="D11" s="18"/>
      <c r="E11" s="13" t="s">
        <v>40</v>
      </c>
      <c r="F11" s="13" t="s">
        <v>41</v>
      </c>
      <c r="G11" s="22">
        <v>66</v>
      </c>
      <c r="H11" s="22">
        <v>0</v>
      </c>
      <c r="I11" s="22">
        <f t="shared" si="4"/>
        <v>66</v>
      </c>
      <c r="J11" s="22">
        <f t="shared" si="1"/>
        <v>26.400000000000002</v>
      </c>
      <c r="K11" s="22">
        <v>83.2</v>
      </c>
      <c r="L11" s="22">
        <f t="shared" si="2"/>
        <v>49.92</v>
      </c>
      <c r="M11" s="22">
        <f t="shared" si="3"/>
        <v>76.32000000000001</v>
      </c>
      <c r="N11" s="25">
        <v>2</v>
      </c>
      <c r="O11" s="25" t="s">
        <v>23</v>
      </c>
      <c r="P11" s="25"/>
      <c r="IV11" s="27"/>
    </row>
    <row r="12" spans="1:256" s="1" customFormat="1" ht="23.25" customHeight="1">
      <c r="A12" s="15"/>
      <c r="B12" s="18"/>
      <c r="C12" s="15"/>
      <c r="D12" s="18"/>
      <c r="E12" s="13" t="s">
        <v>42</v>
      </c>
      <c r="F12" s="13" t="s">
        <v>43</v>
      </c>
      <c r="G12" s="22">
        <v>62</v>
      </c>
      <c r="H12" s="22">
        <v>0</v>
      </c>
      <c r="I12" s="22">
        <f t="shared" si="4"/>
        <v>62</v>
      </c>
      <c r="J12" s="22">
        <f t="shared" si="1"/>
        <v>24.8</v>
      </c>
      <c r="K12" s="22">
        <v>85</v>
      </c>
      <c r="L12" s="22">
        <f t="shared" si="2"/>
        <v>51</v>
      </c>
      <c r="M12" s="22">
        <f t="shared" si="3"/>
        <v>75.8</v>
      </c>
      <c r="N12" s="25">
        <v>3</v>
      </c>
      <c r="O12" s="25" t="s">
        <v>23</v>
      </c>
      <c r="P12" s="25"/>
      <c r="IV12" s="27"/>
    </row>
    <row r="13" spans="1:256" s="1" customFormat="1" ht="23.25" customHeight="1">
      <c r="A13" s="15"/>
      <c r="B13" s="18"/>
      <c r="C13" s="15"/>
      <c r="D13" s="18"/>
      <c r="E13" s="13" t="s">
        <v>44</v>
      </c>
      <c r="F13" s="13" t="s">
        <v>45</v>
      </c>
      <c r="G13" s="22">
        <v>65.4</v>
      </c>
      <c r="H13" s="22">
        <v>0</v>
      </c>
      <c r="I13" s="22">
        <f t="shared" si="4"/>
        <v>65.4</v>
      </c>
      <c r="J13" s="22">
        <f t="shared" si="1"/>
        <v>26.160000000000004</v>
      </c>
      <c r="K13" s="22">
        <v>80.8</v>
      </c>
      <c r="L13" s="22">
        <f t="shared" si="2"/>
        <v>48.48</v>
      </c>
      <c r="M13" s="22">
        <f t="shared" si="3"/>
        <v>74.64</v>
      </c>
      <c r="N13" s="25">
        <v>4</v>
      </c>
      <c r="O13" s="25"/>
      <c r="P13" s="25"/>
      <c r="IV13" s="27"/>
    </row>
    <row r="14" spans="1:256" s="1" customFormat="1" ht="23.25" customHeight="1">
      <c r="A14" s="15"/>
      <c r="B14" s="18"/>
      <c r="C14" s="15"/>
      <c r="D14" s="18"/>
      <c r="E14" s="13" t="s">
        <v>46</v>
      </c>
      <c r="F14" s="13" t="s">
        <v>47</v>
      </c>
      <c r="G14" s="22">
        <v>62.2</v>
      </c>
      <c r="H14" s="22">
        <v>0</v>
      </c>
      <c r="I14" s="22">
        <f t="shared" si="4"/>
        <v>62.2</v>
      </c>
      <c r="J14" s="22">
        <f t="shared" si="1"/>
        <v>24.880000000000003</v>
      </c>
      <c r="K14" s="22">
        <v>81.8</v>
      </c>
      <c r="L14" s="22">
        <f t="shared" si="2"/>
        <v>49.08</v>
      </c>
      <c r="M14" s="22">
        <f t="shared" si="3"/>
        <v>73.96000000000001</v>
      </c>
      <c r="N14" s="25">
        <v>5</v>
      </c>
      <c r="O14" s="25"/>
      <c r="P14" s="25"/>
      <c r="IV14" s="27"/>
    </row>
    <row r="15" spans="1:256" s="1" customFormat="1" ht="23.25" customHeight="1">
      <c r="A15" s="19"/>
      <c r="B15" s="18"/>
      <c r="C15" s="15"/>
      <c r="D15" s="18"/>
      <c r="E15" s="13" t="s">
        <v>48</v>
      </c>
      <c r="F15" s="13" t="s">
        <v>49</v>
      </c>
      <c r="G15" s="22">
        <v>65.6</v>
      </c>
      <c r="H15" s="22">
        <v>0</v>
      </c>
      <c r="I15" s="22">
        <f t="shared" si="4"/>
        <v>65.6</v>
      </c>
      <c r="J15" s="22">
        <f t="shared" si="1"/>
        <v>26.24</v>
      </c>
      <c r="K15" s="22">
        <v>79.2</v>
      </c>
      <c r="L15" s="22">
        <f t="shared" si="2"/>
        <v>47.52</v>
      </c>
      <c r="M15" s="22">
        <f t="shared" si="3"/>
        <v>73.76</v>
      </c>
      <c r="N15" s="25">
        <v>6</v>
      </c>
      <c r="O15" s="25"/>
      <c r="P15" s="26"/>
      <c r="IV15" s="27"/>
    </row>
    <row r="16" spans="1:256" s="1" customFormat="1" ht="23.25" customHeight="1">
      <c r="A16" s="15"/>
      <c r="B16" s="18"/>
      <c r="C16" s="15"/>
      <c r="D16" s="18"/>
      <c r="E16" s="13" t="s">
        <v>50</v>
      </c>
      <c r="F16" s="13" t="s">
        <v>51</v>
      </c>
      <c r="G16" s="22">
        <v>62.1</v>
      </c>
      <c r="H16" s="22">
        <v>0</v>
      </c>
      <c r="I16" s="22">
        <f t="shared" si="4"/>
        <v>62.1</v>
      </c>
      <c r="J16" s="22">
        <f t="shared" si="1"/>
        <v>24.840000000000003</v>
      </c>
      <c r="K16" s="22">
        <v>81.2</v>
      </c>
      <c r="L16" s="22">
        <f t="shared" si="2"/>
        <v>48.72</v>
      </c>
      <c r="M16" s="22">
        <f t="shared" si="3"/>
        <v>73.56</v>
      </c>
      <c r="N16" s="25">
        <v>7</v>
      </c>
      <c r="O16" s="25"/>
      <c r="P16" s="25"/>
      <c r="IV16" s="27"/>
    </row>
    <row r="17" spans="1:256" s="1" customFormat="1" ht="23.25" customHeight="1">
      <c r="A17" s="15"/>
      <c r="B17" s="18"/>
      <c r="C17" s="15"/>
      <c r="D17" s="18"/>
      <c r="E17" s="13" t="s">
        <v>52</v>
      </c>
      <c r="F17" s="13" t="s">
        <v>53</v>
      </c>
      <c r="G17" s="22">
        <v>60.7</v>
      </c>
      <c r="H17" s="22">
        <v>0</v>
      </c>
      <c r="I17" s="22">
        <f t="shared" si="4"/>
        <v>60.7</v>
      </c>
      <c r="J17" s="22">
        <f t="shared" si="1"/>
        <v>24.28</v>
      </c>
      <c r="K17" s="22">
        <v>81</v>
      </c>
      <c r="L17" s="22">
        <f t="shared" si="2"/>
        <v>48.6</v>
      </c>
      <c r="M17" s="22">
        <f t="shared" si="3"/>
        <v>72.88</v>
      </c>
      <c r="N17" s="25">
        <v>8</v>
      </c>
      <c r="O17" s="25"/>
      <c r="P17" s="25" t="s">
        <v>54</v>
      </c>
      <c r="IV17" s="27"/>
    </row>
    <row r="18" spans="1:256" s="1" customFormat="1" ht="23.25" customHeight="1">
      <c r="A18" s="19"/>
      <c r="B18" s="20"/>
      <c r="C18" s="19"/>
      <c r="D18" s="20"/>
      <c r="E18" s="13" t="s">
        <v>55</v>
      </c>
      <c r="F18" s="13" t="s">
        <v>56</v>
      </c>
      <c r="G18" s="22">
        <v>63.8</v>
      </c>
      <c r="H18" s="22">
        <v>0</v>
      </c>
      <c r="I18" s="22">
        <f t="shared" si="4"/>
        <v>63.8</v>
      </c>
      <c r="J18" s="22">
        <f t="shared" si="1"/>
        <v>25.52</v>
      </c>
      <c r="K18" s="22">
        <v>76</v>
      </c>
      <c r="L18" s="22">
        <f t="shared" si="2"/>
        <v>45.6</v>
      </c>
      <c r="M18" s="22">
        <f t="shared" si="3"/>
        <v>71.12</v>
      </c>
      <c r="N18" s="25">
        <v>9</v>
      </c>
      <c r="O18" s="25"/>
      <c r="P18" s="25"/>
      <c r="IV18" s="27"/>
    </row>
    <row r="19" spans="1:256" s="1" customFormat="1" ht="23.25" customHeight="1">
      <c r="A19" s="11" t="s">
        <v>57</v>
      </c>
      <c r="B19" s="12" t="s">
        <v>58</v>
      </c>
      <c r="C19" s="16" t="s">
        <v>59</v>
      </c>
      <c r="D19" s="14">
        <v>1</v>
      </c>
      <c r="E19" s="13" t="s">
        <v>60</v>
      </c>
      <c r="F19" s="13" t="s">
        <v>61</v>
      </c>
      <c r="G19" s="22">
        <v>68.2</v>
      </c>
      <c r="H19" s="22">
        <v>0</v>
      </c>
      <c r="I19" s="22">
        <f t="shared" si="4"/>
        <v>68.2</v>
      </c>
      <c r="J19" s="22">
        <f t="shared" si="1"/>
        <v>27.28</v>
      </c>
      <c r="K19" s="22">
        <v>83.4</v>
      </c>
      <c r="L19" s="22">
        <f t="shared" si="2"/>
        <v>50.04</v>
      </c>
      <c r="M19" s="22">
        <f t="shared" si="3"/>
        <v>77.32</v>
      </c>
      <c r="N19" s="25">
        <v>1</v>
      </c>
      <c r="O19" s="25" t="s">
        <v>23</v>
      </c>
      <c r="P19" s="25"/>
      <c r="IV19" s="27"/>
    </row>
    <row r="20" spans="1:256" s="1" customFormat="1" ht="23.25" customHeight="1">
      <c r="A20" s="15"/>
      <c r="B20" s="12"/>
      <c r="C20" s="16"/>
      <c r="D20" s="14"/>
      <c r="E20" s="13" t="s">
        <v>62</v>
      </c>
      <c r="F20" s="13" t="s">
        <v>63</v>
      </c>
      <c r="G20" s="22">
        <v>65.9</v>
      </c>
      <c r="H20" s="22">
        <v>0</v>
      </c>
      <c r="I20" s="22">
        <f t="shared" si="4"/>
        <v>65.9</v>
      </c>
      <c r="J20" s="22">
        <f t="shared" si="1"/>
        <v>26.360000000000003</v>
      </c>
      <c r="K20" s="22">
        <v>83.8</v>
      </c>
      <c r="L20" s="22">
        <f t="shared" si="2"/>
        <v>50.279999999999994</v>
      </c>
      <c r="M20" s="22">
        <f t="shared" si="3"/>
        <v>76.64</v>
      </c>
      <c r="N20" s="25">
        <v>2</v>
      </c>
      <c r="O20" s="25"/>
      <c r="P20" s="25"/>
      <c r="IV20" s="27"/>
    </row>
    <row r="21" spans="1:256" s="1" customFormat="1" ht="23.25" customHeight="1">
      <c r="A21" s="19"/>
      <c r="B21" s="12"/>
      <c r="C21" s="16"/>
      <c r="D21" s="14"/>
      <c r="E21" s="13" t="s">
        <v>64</v>
      </c>
      <c r="F21" s="13" t="s">
        <v>65</v>
      </c>
      <c r="G21" s="22">
        <v>63.1</v>
      </c>
      <c r="H21" s="22">
        <v>0</v>
      </c>
      <c r="I21" s="22">
        <f t="shared" si="4"/>
        <v>63.1</v>
      </c>
      <c r="J21" s="22">
        <f t="shared" si="1"/>
        <v>25.240000000000002</v>
      </c>
      <c r="K21" s="22">
        <v>76</v>
      </c>
      <c r="L21" s="22">
        <f t="shared" si="2"/>
        <v>45.6</v>
      </c>
      <c r="M21" s="22">
        <f t="shared" si="3"/>
        <v>70.84</v>
      </c>
      <c r="N21" s="25">
        <v>3</v>
      </c>
      <c r="O21" s="25"/>
      <c r="P21" s="26" t="s">
        <v>54</v>
      </c>
      <c r="IV21" s="27"/>
    </row>
    <row r="22" spans="1:256" s="1" customFormat="1" ht="23.25" customHeight="1">
      <c r="A22" s="12" t="s">
        <v>66</v>
      </c>
      <c r="B22" s="12" t="s">
        <v>67</v>
      </c>
      <c r="C22" s="13" t="s">
        <v>68</v>
      </c>
      <c r="D22" s="14">
        <v>1</v>
      </c>
      <c r="E22" s="13" t="s">
        <v>69</v>
      </c>
      <c r="F22" s="13" t="s">
        <v>70</v>
      </c>
      <c r="G22" s="22">
        <v>57.6</v>
      </c>
      <c r="H22" s="22">
        <v>0</v>
      </c>
      <c r="I22" s="22">
        <f t="shared" si="4"/>
        <v>57.6</v>
      </c>
      <c r="J22" s="22">
        <f t="shared" si="1"/>
        <v>23.040000000000003</v>
      </c>
      <c r="K22" s="22">
        <v>82.4</v>
      </c>
      <c r="L22" s="22">
        <f t="shared" si="2"/>
        <v>49.440000000000005</v>
      </c>
      <c r="M22" s="22">
        <f t="shared" si="3"/>
        <v>72.48</v>
      </c>
      <c r="N22" s="25">
        <v>1</v>
      </c>
      <c r="O22" s="25" t="s">
        <v>23</v>
      </c>
      <c r="P22" s="25"/>
      <c r="IV22" s="27"/>
    </row>
    <row r="23" spans="1:256" s="1" customFormat="1" ht="23.25" customHeight="1">
      <c r="A23" s="12"/>
      <c r="B23" s="12"/>
      <c r="C23" s="13"/>
      <c r="D23" s="14"/>
      <c r="E23" s="13" t="s">
        <v>71</v>
      </c>
      <c r="F23" s="13" t="s">
        <v>72</v>
      </c>
      <c r="G23" s="22">
        <v>64.2</v>
      </c>
      <c r="H23" s="22">
        <v>0</v>
      </c>
      <c r="I23" s="22">
        <f t="shared" si="4"/>
        <v>64.2</v>
      </c>
      <c r="J23" s="22">
        <f t="shared" si="1"/>
        <v>25.680000000000003</v>
      </c>
      <c r="K23" s="22">
        <v>78</v>
      </c>
      <c r="L23" s="22">
        <f t="shared" si="2"/>
        <v>46.8</v>
      </c>
      <c r="M23" s="22">
        <f t="shared" si="3"/>
        <v>72.48</v>
      </c>
      <c r="N23" s="25">
        <v>2</v>
      </c>
      <c r="O23" s="25"/>
      <c r="P23" s="25"/>
      <c r="IV23" s="27"/>
    </row>
    <row r="24" spans="1:256" s="1" customFormat="1" ht="23.25" customHeight="1">
      <c r="A24" s="12"/>
      <c r="B24" s="12"/>
      <c r="C24" s="13"/>
      <c r="D24" s="14"/>
      <c r="E24" s="13" t="s">
        <v>73</v>
      </c>
      <c r="F24" s="13" t="s">
        <v>74</v>
      </c>
      <c r="G24" s="22">
        <v>62.4</v>
      </c>
      <c r="H24" s="22">
        <v>0</v>
      </c>
      <c r="I24" s="22">
        <f t="shared" si="4"/>
        <v>62.4</v>
      </c>
      <c r="J24" s="22">
        <f t="shared" si="1"/>
        <v>24.96</v>
      </c>
      <c r="K24" s="22">
        <v>78.8</v>
      </c>
      <c r="L24" s="22">
        <f t="shared" si="2"/>
        <v>47.279999999999994</v>
      </c>
      <c r="M24" s="22">
        <f t="shared" si="3"/>
        <v>72.24</v>
      </c>
      <c r="N24" s="25">
        <v>3</v>
      </c>
      <c r="O24" s="25"/>
      <c r="P24" s="25"/>
      <c r="IV24" s="27"/>
    </row>
  </sheetData>
  <sheetProtection/>
  <mergeCells count="19">
    <mergeCell ref="A2:P2"/>
    <mergeCell ref="A4:A18"/>
    <mergeCell ref="A19:A21"/>
    <mergeCell ref="A22:A24"/>
    <mergeCell ref="B4:B6"/>
    <mergeCell ref="B7:B9"/>
    <mergeCell ref="B10:B18"/>
    <mergeCell ref="B19:B21"/>
    <mergeCell ref="B22:B24"/>
    <mergeCell ref="C4:C6"/>
    <mergeCell ref="C7:C9"/>
    <mergeCell ref="C10:C18"/>
    <mergeCell ref="C19:C21"/>
    <mergeCell ref="C22:C24"/>
    <mergeCell ref="D4:D6"/>
    <mergeCell ref="D7:D9"/>
    <mergeCell ref="D10:D18"/>
    <mergeCell ref="D19:D21"/>
    <mergeCell ref="D22:D24"/>
  </mergeCells>
  <printOptions/>
  <pageMargins left="0.75" right="0.75" top="0.3541666666666667" bottom="0.3145833333333333" header="0.19652777777777777" footer="0.2361111111111111"/>
  <pageSetup fitToHeight="0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</dc:creator>
  <cp:keywords/>
  <dc:description/>
  <cp:lastModifiedBy>luo</cp:lastModifiedBy>
  <dcterms:created xsi:type="dcterms:W3CDTF">2023-05-23T17:39:51Z</dcterms:created>
  <dcterms:modified xsi:type="dcterms:W3CDTF">2023-12-04T15:47:55Z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F642A98D436BF51267386B649C7CF01A</vt:lpwstr>
  </property>
  <property fmtid="{D5CDD505-2E9C-101B-9397-08002B2CF9AE}" pid="3" name="KSOProductBuildV">
    <vt:lpwstr>2052-11.8.2.1127</vt:lpwstr>
  </property>
  <property fmtid="{D5CDD505-2E9C-101B-9397-08002B2CF9AE}" pid="4" name="퀀_generated_2.-2147483648">
    <vt:i4>2052</vt:i4>
  </property>
</Properties>
</file>