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Sheet1!$A$3:$WWA$26</definedName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L4" i="1" l="1"/>
  <c r="M4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7" i="1"/>
  <c r="M17" i="1" s="1"/>
  <c r="L16" i="1"/>
  <c r="M16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</calcChain>
</file>

<file path=xl/sharedStrings.xml><?xml version="1.0" encoding="utf-8"?>
<sst xmlns="http://schemas.openxmlformats.org/spreadsheetml/2006/main" count="451" uniqueCount="247">
  <si>
    <t>附件：</t>
    <phoneticPr fontId="2" type="noConversion"/>
  </si>
  <si>
    <t>姓名</t>
  </si>
  <si>
    <t>性别</t>
  </si>
  <si>
    <t>报考单位</t>
  </si>
  <si>
    <t>报考岗位</t>
  </si>
  <si>
    <t>岗位编码</t>
    <phoneticPr fontId="2" type="noConversion"/>
  </si>
  <si>
    <t>准考证号</t>
  </si>
  <si>
    <t>公共笔试
成绩</t>
    <phoneticPr fontId="2" type="noConversion"/>
  </si>
  <si>
    <t>政策性
加分</t>
    <phoneticPr fontId="2" type="noConversion"/>
  </si>
  <si>
    <t>笔试
总成绩</t>
  </si>
  <si>
    <t>笔试折合
总成绩</t>
  </si>
  <si>
    <t>排名</t>
  </si>
  <si>
    <t>备注</t>
  </si>
  <si>
    <t>唐翊舜</t>
  </si>
  <si>
    <t>男</t>
  </si>
  <si>
    <t>资中县纪检监察信息中心</t>
    <phoneticPr fontId="2" type="noConversion"/>
  </si>
  <si>
    <t>工作人员</t>
  </si>
  <si>
    <t>9040101</t>
  </si>
  <si>
    <t>2352709142330</t>
  </si>
  <si>
    <t>曹堂露</t>
  </si>
  <si>
    <t>女</t>
  </si>
  <si>
    <t>2352709082404</t>
  </si>
  <si>
    <t>罗皓</t>
  </si>
  <si>
    <t>吴佳贞</t>
  </si>
  <si>
    <t>资中县民生事务综合服务中心</t>
    <phoneticPr fontId="2" type="noConversion"/>
  </si>
  <si>
    <t>文秘</t>
  </si>
  <si>
    <t>9040201</t>
  </si>
  <si>
    <t>2352709050830</t>
  </si>
  <si>
    <t>张敏</t>
  </si>
  <si>
    <t>王洪阳</t>
  </si>
  <si>
    <t>资中县融媒体中心</t>
    <phoneticPr fontId="2" type="noConversion"/>
  </si>
  <si>
    <t>播音、主持或记者</t>
  </si>
  <si>
    <t>9040301</t>
  </si>
  <si>
    <t>2352709080221</t>
  </si>
  <si>
    <t>资中县不动产登记中心</t>
    <phoneticPr fontId="2" type="noConversion"/>
  </si>
  <si>
    <t>财务会计</t>
  </si>
  <si>
    <t>9040501</t>
  </si>
  <si>
    <t>王曼</t>
  </si>
  <si>
    <t>2352709012116</t>
  </si>
  <si>
    <t>资中县自然保护地服务中心</t>
    <phoneticPr fontId="2" type="noConversion"/>
  </si>
  <si>
    <t>9040601</t>
  </si>
  <si>
    <t>廖莎</t>
  </si>
  <si>
    <t>2352709123720</t>
  </si>
  <si>
    <t>钟林峰</t>
  </si>
  <si>
    <t>林业工程建设</t>
  </si>
  <si>
    <t>9040701</t>
  </si>
  <si>
    <t>2352709102425</t>
  </si>
  <si>
    <t>资中县国土空间规划中心</t>
    <phoneticPr fontId="2" type="noConversion"/>
  </si>
  <si>
    <t>规划管理</t>
  </si>
  <si>
    <t>9040801</t>
  </si>
  <si>
    <t>郭宗睿</t>
  </si>
  <si>
    <t>2352709010611</t>
  </si>
  <si>
    <t>曾卓</t>
  </si>
  <si>
    <t>资中县住房保障和房地产服务中心</t>
    <phoneticPr fontId="2" type="noConversion"/>
  </si>
  <si>
    <t>网络维护</t>
  </si>
  <si>
    <t>9040901</t>
  </si>
  <si>
    <t>2352709010826</t>
  </si>
  <si>
    <t>测绘</t>
  </si>
  <si>
    <t>9040902</t>
  </si>
  <si>
    <t>袁鑫</t>
  </si>
  <si>
    <t>2352709100612</t>
  </si>
  <si>
    <t>质量安全监督</t>
  </si>
  <si>
    <t>9041001</t>
  </si>
  <si>
    <t>羊文鸿</t>
  </si>
  <si>
    <t>资中县政务服务中心</t>
    <phoneticPr fontId="2" type="noConversion"/>
  </si>
  <si>
    <t>9041101</t>
  </si>
  <si>
    <t>2352709131813</t>
  </si>
  <si>
    <t>姚瑶</t>
  </si>
  <si>
    <t>2352709070327</t>
  </si>
  <si>
    <t>邹雨薇</t>
  </si>
  <si>
    <t>2352709013410</t>
  </si>
  <si>
    <t>王宏浩</t>
  </si>
  <si>
    <t>2352709031730</t>
  </si>
  <si>
    <t>苏小芮</t>
  </si>
  <si>
    <t>9041201</t>
  </si>
  <si>
    <t>2352709125718</t>
  </si>
  <si>
    <t>资中县交通运输服务中心</t>
    <phoneticPr fontId="2" type="noConversion"/>
  </si>
  <si>
    <t>9041301</t>
  </si>
  <si>
    <t>梁江湖</t>
  </si>
  <si>
    <t>2352709110318</t>
  </si>
  <si>
    <t>工程管理</t>
  </si>
  <si>
    <t>9041302</t>
  </si>
  <si>
    <t>李金龙</t>
  </si>
  <si>
    <t>2352709024120</t>
  </si>
  <si>
    <t>陈阳林</t>
  </si>
  <si>
    <t>资中县水利工程建设管护中心</t>
    <phoneticPr fontId="2" type="noConversion"/>
  </si>
  <si>
    <t>水质检测员</t>
  </si>
  <si>
    <t>9041401</t>
  </si>
  <si>
    <t>2352709023229</t>
  </si>
  <si>
    <t>河库管护员</t>
  </si>
  <si>
    <t>9041501</t>
  </si>
  <si>
    <t>吴克友</t>
  </si>
  <si>
    <t>资中县黄板桥水库运行调度中心</t>
    <phoneticPr fontId="2" type="noConversion"/>
  </si>
  <si>
    <t>9041601</t>
  </si>
  <si>
    <t>2352709051216</t>
  </si>
  <si>
    <t>资中县两河口水库运行调度中心</t>
    <phoneticPr fontId="2" type="noConversion"/>
  </si>
  <si>
    <t>9041701</t>
  </si>
  <si>
    <t>黄鑫</t>
  </si>
  <si>
    <t>2352709130627</t>
  </si>
  <si>
    <t>病虫测报工作人员</t>
  </si>
  <si>
    <t>9041801</t>
  </si>
  <si>
    <t>2352709062115</t>
  </si>
  <si>
    <t>阳俊</t>
  </si>
  <si>
    <t>办公室工作人员</t>
  </si>
  <si>
    <t>9042001</t>
  </si>
  <si>
    <t>2352709023201</t>
  </si>
  <si>
    <t>韩婷</t>
  </si>
  <si>
    <t>9042101</t>
  </si>
  <si>
    <t>2352709110529</t>
  </si>
  <si>
    <t>朱秉伟</t>
  </si>
  <si>
    <t>医生助理</t>
  </si>
  <si>
    <t>7040101</t>
  </si>
  <si>
    <t>3352709154023</t>
  </si>
  <si>
    <t>周小燕</t>
  </si>
  <si>
    <t>7040102</t>
  </si>
  <si>
    <t>3352709161105</t>
  </si>
  <si>
    <t>魏曦</t>
  </si>
  <si>
    <t>中西医医生</t>
  </si>
  <si>
    <t>7040201</t>
  </si>
  <si>
    <t>3352709153030</t>
  </si>
  <si>
    <t>刘林玲</t>
  </si>
  <si>
    <t>ICU中医医生</t>
  </si>
  <si>
    <t>7040302</t>
  </si>
  <si>
    <t>3352709163625</t>
  </si>
  <si>
    <t>谢世豪</t>
  </si>
  <si>
    <t>7040401</t>
  </si>
  <si>
    <t>3352709154726</t>
  </si>
  <si>
    <t>朱俊安</t>
  </si>
  <si>
    <t>7040501</t>
  </si>
  <si>
    <t>3352709151003</t>
  </si>
  <si>
    <t>李旭辉</t>
  </si>
  <si>
    <t>3352709151124</t>
  </si>
  <si>
    <t>牛腾斐</t>
  </si>
  <si>
    <t>药房工作人员</t>
  </si>
  <si>
    <t>7040601</t>
  </si>
  <si>
    <t>3352709160424</t>
  </si>
  <si>
    <t>何双江</t>
  </si>
  <si>
    <t>7040701</t>
  </si>
  <si>
    <t>3352709154912</t>
  </si>
  <si>
    <t>钟婷婷</t>
  </si>
  <si>
    <t>检验科工作人员</t>
  </si>
  <si>
    <t>7040801</t>
  </si>
  <si>
    <t>3352709161926</t>
  </si>
  <si>
    <t>7040901</t>
  </si>
  <si>
    <t>蒋丽</t>
  </si>
  <si>
    <t>3352709153417</t>
  </si>
  <si>
    <t>贺小美</t>
  </si>
  <si>
    <t>3352709162801</t>
  </si>
  <si>
    <t>7040902</t>
  </si>
  <si>
    <t>3352709161829</t>
  </si>
  <si>
    <t>许梁梅</t>
  </si>
  <si>
    <t>7040903</t>
  </si>
  <si>
    <t>3352709152223</t>
  </si>
  <si>
    <t>康复科工作人员</t>
  </si>
  <si>
    <t>7041001</t>
  </si>
  <si>
    <t>邓小丹</t>
  </si>
  <si>
    <t>3352709163413</t>
  </si>
  <si>
    <t>詹茂盛</t>
  </si>
  <si>
    <t>7041002</t>
  </si>
  <si>
    <t>3352709150115</t>
  </si>
  <si>
    <t>范骏杰</t>
  </si>
  <si>
    <t>7041101</t>
  </si>
  <si>
    <t>3352709153414</t>
  </si>
  <si>
    <t>7041201</t>
  </si>
  <si>
    <t>3352709152330</t>
  </si>
  <si>
    <t>资中县林业产业发展中心</t>
    <phoneticPr fontId="2" type="noConversion"/>
  </si>
  <si>
    <t>资中县住房保障和房地产服务中心</t>
    <phoneticPr fontId="2" type="noConversion"/>
  </si>
  <si>
    <t>资中县政务服务中心</t>
    <phoneticPr fontId="2" type="noConversion"/>
  </si>
  <si>
    <t>资中县文物保护中心</t>
    <phoneticPr fontId="2" type="noConversion"/>
  </si>
  <si>
    <t>资中县老年服务中心</t>
  </si>
  <si>
    <t>资中县中西医结合医院</t>
  </si>
  <si>
    <t>资中妇幼保健计划生育服务中心</t>
  </si>
  <si>
    <t>资中县中医医院</t>
  </si>
  <si>
    <t>资中县双河镇卫生院</t>
  </si>
  <si>
    <t>资中县球溪镇卫生院</t>
  </si>
  <si>
    <t>资中县高楼镇卫生院</t>
  </si>
  <si>
    <t>资中县孟塘镇卫生院</t>
  </si>
  <si>
    <t>资中县铁佛镇卫生院</t>
  </si>
  <si>
    <t>资中县发轮镇卫生院</t>
  </si>
  <si>
    <t>资中县罗泉镇卫生院</t>
  </si>
  <si>
    <t>资中县太平镇卫生院</t>
  </si>
  <si>
    <t>资中县狮子镇卫生院</t>
  </si>
  <si>
    <t>程燕</t>
    <phoneticPr fontId="1" type="noConversion"/>
  </si>
  <si>
    <t>资中县河库管护所</t>
    <phoneticPr fontId="2" type="noConversion"/>
  </si>
  <si>
    <t>2352709124125</t>
  </si>
  <si>
    <t>李红</t>
    <phoneticPr fontId="1" type="noConversion"/>
  </si>
  <si>
    <t>资中县植保植检站</t>
    <phoneticPr fontId="2" type="noConversion"/>
  </si>
  <si>
    <t>刘玉婷</t>
    <phoneticPr fontId="1" type="noConversion"/>
  </si>
  <si>
    <t>资中县建设工程质量安全站</t>
    <phoneticPr fontId="2" type="noConversion"/>
  </si>
  <si>
    <t>2352709065814</t>
  </si>
  <si>
    <t>面试成绩</t>
    <phoneticPr fontId="2" type="noConversion"/>
  </si>
  <si>
    <t>面试折合成绩</t>
    <phoneticPr fontId="2" type="noConversion"/>
  </si>
  <si>
    <t>总成绩</t>
    <phoneticPr fontId="2" type="noConversion"/>
  </si>
  <si>
    <t>资中县2023年上半年事业单位公开考聘工作人员拟聘用人员名单</t>
    <phoneticPr fontId="2" type="noConversion"/>
  </si>
  <si>
    <t>体检</t>
    <phoneticPr fontId="2" type="noConversion"/>
  </si>
  <si>
    <t>考察</t>
    <phoneticPr fontId="2" type="noConversion"/>
  </si>
  <si>
    <t>学历</t>
    <phoneticPr fontId="2" type="noConversion"/>
  </si>
  <si>
    <t>专业</t>
    <phoneticPr fontId="2" type="noConversion"/>
  </si>
  <si>
    <t>合格</t>
    <phoneticPr fontId="2" type="noConversion"/>
  </si>
  <si>
    <t>普通高等教育全日制本科（学士学位）</t>
  </si>
  <si>
    <t>测绘工程专业</t>
    <phoneticPr fontId="2" type="noConversion"/>
  </si>
  <si>
    <t>计算机科学与技术专业</t>
    <phoneticPr fontId="2" type="noConversion"/>
  </si>
  <si>
    <t>建筑经济管理专业</t>
    <phoneticPr fontId="2" type="noConversion"/>
  </si>
  <si>
    <t>法学专业</t>
    <phoneticPr fontId="2" type="noConversion"/>
  </si>
  <si>
    <t>开放教育本科</t>
    <phoneticPr fontId="2" type="noConversion"/>
  </si>
  <si>
    <t>水利水电工程专业</t>
    <phoneticPr fontId="2" type="noConversion"/>
  </si>
  <si>
    <t>普通高等教育全日制本科</t>
  </si>
  <si>
    <t>应用化学专业</t>
    <phoneticPr fontId="2" type="noConversion"/>
  </si>
  <si>
    <t>普通高等教育全日制本科（学士学位）</t>
    <phoneticPr fontId="2" type="noConversion"/>
  </si>
  <si>
    <t>经济学专业</t>
    <phoneticPr fontId="2" type="noConversion"/>
  </si>
  <si>
    <t>普通高等教育全日制本科（学士学位）</t>
    <phoneticPr fontId="2" type="noConversion"/>
  </si>
  <si>
    <t>交通工程专业</t>
    <phoneticPr fontId="2" type="noConversion"/>
  </si>
  <si>
    <t>金融学专业</t>
    <phoneticPr fontId="2" type="noConversion"/>
  </si>
  <si>
    <t>普通高等教育全日制本科</t>
    <phoneticPr fontId="2" type="noConversion"/>
  </si>
  <si>
    <t>工程管理专业</t>
    <phoneticPr fontId="2" type="noConversion"/>
  </si>
  <si>
    <t>工程造价专业</t>
    <phoneticPr fontId="2" type="noConversion"/>
  </si>
  <si>
    <t>土木工程专业</t>
    <phoneticPr fontId="2" type="noConversion"/>
  </si>
  <si>
    <t>网络教育本科</t>
    <phoneticPr fontId="2" type="noConversion"/>
  </si>
  <si>
    <t>汉语言文学
专业</t>
    <phoneticPr fontId="2" type="noConversion"/>
  </si>
  <si>
    <t>安全工程专业</t>
    <phoneticPr fontId="2" type="noConversion"/>
  </si>
  <si>
    <t>普通高等教育全日制本科（学士学位）</t>
    <phoneticPr fontId="2" type="noConversion"/>
  </si>
  <si>
    <t>旅游管理专业</t>
    <phoneticPr fontId="2" type="noConversion"/>
  </si>
  <si>
    <t>英语专业</t>
    <phoneticPr fontId="2" type="noConversion"/>
  </si>
  <si>
    <t>普通高等教育全日制本科（学士学位）</t>
    <phoneticPr fontId="2" type="noConversion"/>
  </si>
  <si>
    <t>林学专业</t>
    <phoneticPr fontId="2" type="noConversion"/>
  </si>
  <si>
    <t>人文地理与城乡规划专业</t>
    <phoneticPr fontId="2" type="noConversion"/>
  </si>
  <si>
    <t>劳动与社会保障专业</t>
    <phoneticPr fontId="2" type="noConversion"/>
  </si>
  <si>
    <t>新闻采编与制作专业</t>
    <phoneticPr fontId="2" type="noConversion"/>
  </si>
  <si>
    <t>普通高等教育全日制专科</t>
    <phoneticPr fontId="2" type="noConversion"/>
  </si>
  <si>
    <t>小学教育专业</t>
  </si>
  <si>
    <t>工商管理专业</t>
  </si>
  <si>
    <t>中医学专业</t>
  </si>
  <si>
    <t>临床医学专业</t>
  </si>
  <si>
    <t>中西医临床医学专业</t>
  </si>
  <si>
    <t>药学专业</t>
  </si>
  <si>
    <t>医学检验技术专业</t>
  </si>
  <si>
    <t>中医骨伤专业</t>
  </si>
  <si>
    <t>康复治疗技术专业</t>
  </si>
  <si>
    <t>普通高等教育全日制本科</t>
    <phoneticPr fontId="2" type="noConversion"/>
  </si>
  <si>
    <t>普通高等教育全日制本科（学士学位）</t>
    <phoneticPr fontId="2" type="noConversion"/>
  </si>
  <si>
    <t>普通高等教育全日制专科</t>
    <phoneticPr fontId="2" type="noConversion"/>
  </si>
  <si>
    <t>普通高等教育全日制专科</t>
    <phoneticPr fontId="2" type="noConversion"/>
  </si>
  <si>
    <t>普通高等教育全日制本科（学士学位)</t>
    <phoneticPr fontId="2" type="noConversion"/>
  </si>
  <si>
    <t>高等教育自学考试本科</t>
    <phoneticPr fontId="2" type="noConversion"/>
  </si>
  <si>
    <t>高等教育自学考试本科</t>
    <phoneticPr fontId="2" type="noConversion"/>
  </si>
  <si>
    <t>成人高等教育业余本科</t>
    <phoneticPr fontId="2" type="noConversion"/>
  </si>
  <si>
    <t>成人高等教育脱产专科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</si>
</sst>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方正小标宋简体"/>
      <family val="3"/>
      <charset val="134"/>
    </font>
    <font>
      <b/>
      <sz val="10"/>
      <name val="微软雅黑"/>
      <family val="2"/>
      <charset val="134"/>
    </font>
    <font>
      <sz val="11"/>
      <name val="宋体"/>
      <family val="2"/>
      <scheme val="minor"/>
    </font>
    <font>
      <b/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6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176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workbookViewId="0">
      <selection activeCell="O9" sqref="O9"/>
    </sheetView>
  </sheetViews>
  <sheetFormatPr defaultRowHeight="13.5"/>
  <cols>
    <col min="1" max="1" width="7.5" style="9" bestFit="1" customWidth="1"/>
    <col min="2" max="2" width="5.25" style="9" customWidth="1"/>
    <col min="3" max="3" width="31.75" style="9" bestFit="1" customWidth="1"/>
    <col min="4" max="4" width="17.25" style="9" bestFit="1" customWidth="1"/>
    <col min="5" max="5" width="9" style="9" customWidth="1"/>
    <col min="6" max="6" width="15" style="9" customWidth="1"/>
    <col min="7" max="7" width="8" style="9" customWidth="1"/>
    <col min="8" max="8" width="6.375" style="12" customWidth="1"/>
    <col min="9" max="9" width="7.5" style="13" customWidth="1"/>
    <col min="10" max="12" width="8" style="13" customWidth="1"/>
    <col min="13" max="13" width="8.5" style="13" customWidth="1"/>
    <col min="14" max="14" width="4.75" style="12" customWidth="1"/>
    <col min="15" max="16" width="4.75" style="27" customWidth="1"/>
    <col min="17" max="17" width="19" style="30" customWidth="1"/>
    <col min="18" max="18" width="11.125" style="30" customWidth="1"/>
    <col min="19" max="19" width="4.75" style="23" bestFit="1" customWidth="1"/>
    <col min="20" max="263" width="9" style="9"/>
    <col min="264" max="264" width="11.625" style="9" bestFit="1" customWidth="1"/>
    <col min="265" max="265" width="5.25" style="9" bestFit="1" customWidth="1"/>
    <col min="266" max="266" width="33.875" style="9" bestFit="1" customWidth="1"/>
    <col min="267" max="267" width="18.375" style="9" bestFit="1" customWidth="1"/>
    <col min="268" max="268" width="9" style="9" bestFit="1" customWidth="1"/>
    <col min="269" max="269" width="15" style="9" bestFit="1" customWidth="1"/>
    <col min="270" max="270" width="8" style="9" bestFit="1" customWidth="1"/>
    <col min="271" max="271" width="6.375" style="9" bestFit="1" customWidth="1"/>
    <col min="272" max="272" width="7.5" style="9" bestFit="1" customWidth="1"/>
    <col min="273" max="273" width="8" style="9" bestFit="1" customWidth="1"/>
    <col min="274" max="275" width="4.75" style="9" bestFit="1" customWidth="1"/>
    <col min="276" max="519" width="9" style="9"/>
    <col min="520" max="520" width="11.625" style="9" bestFit="1" customWidth="1"/>
    <col min="521" max="521" width="5.25" style="9" bestFit="1" customWidth="1"/>
    <col min="522" max="522" width="33.875" style="9" bestFit="1" customWidth="1"/>
    <col min="523" max="523" width="18.375" style="9" bestFit="1" customWidth="1"/>
    <col min="524" max="524" width="9" style="9" bestFit="1" customWidth="1"/>
    <col min="525" max="525" width="15" style="9" bestFit="1" customWidth="1"/>
    <col min="526" max="526" width="8" style="9" bestFit="1" customWidth="1"/>
    <col min="527" max="527" width="6.375" style="9" bestFit="1" customWidth="1"/>
    <col min="528" max="528" width="7.5" style="9" bestFit="1" customWidth="1"/>
    <col min="529" max="529" width="8" style="9" bestFit="1" customWidth="1"/>
    <col min="530" max="531" width="4.75" style="9" bestFit="1" customWidth="1"/>
    <col min="532" max="775" width="9" style="9"/>
    <col min="776" max="776" width="11.625" style="9" bestFit="1" customWidth="1"/>
    <col min="777" max="777" width="5.25" style="9" bestFit="1" customWidth="1"/>
    <col min="778" max="778" width="33.875" style="9" bestFit="1" customWidth="1"/>
    <col min="779" max="779" width="18.375" style="9" bestFit="1" customWidth="1"/>
    <col min="780" max="780" width="9" style="9" bestFit="1" customWidth="1"/>
    <col min="781" max="781" width="15" style="9" bestFit="1" customWidth="1"/>
    <col min="782" max="782" width="8" style="9" bestFit="1" customWidth="1"/>
    <col min="783" max="783" width="6.375" style="9" bestFit="1" customWidth="1"/>
    <col min="784" max="784" width="7.5" style="9" bestFit="1" customWidth="1"/>
    <col min="785" max="785" width="8" style="9" bestFit="1" customWidth="1"/>
    <col min="786" max="787" width="4.75" style="9" bestFit="1" customWidth="1"/>
    <col min="788" max="1031" width="9" style="9"/>
    <col min="1032" max="1032" width="11.625" style="9" bestFit="1" customWidth="1"/>
    <col min="1033" max="1033" width="5.25" style="9" bestFit="1" customWidth="1"/>
    <col min="1034" max="1034" width="33.875" style="9" bestFit="1" customWidth="1"/>
    <col min="1035" max="1035" width="18.375" style="9" bestFit="1" customWidth="1"/>
    <col min="1036" max="1036" width="9" style="9" bestFit="1" customWidth="1"/>
    <col min="1037" max="1037" width="15" style="9" bestFit="1" customWidth="1"/>
    <col min="1038" max="1038" width="8" style="9" bestFit="1" customWidth="1"/>
    <col min="1039" max="1039" width="6.375" style="9" bestFit="1" customWidth="1"/>
    <col min="1040" max="1040" width="7.5" style="9" bestFit="1" customWidth="1"/>
    <col min="1041" max="1041" width="8" style="9" bestFit="1" customWidth="1"/>
    <col min="1042" max="1043" width="4.75" style="9" bestFit="1" customWidth="1"/>
    <col min="1044" max="1287" width="9" style="9"/>
    <col min="1288" max="1288" width="11.625" style="9" bestFit="1" customWidth="1"/>
    <col min="1289" max="1289" width="5.25" style="9" bestFit="1" customWidth="1"/>
    <col min="1290" max="1290" width="33.875" style="9" bestFit="1" customWidth="1"/>
    <col min="1291" max="1291" width="18.375" style="9" bestFit="1" customWidth="1"/>
    <col min="1292" max="1292" width="9" style="9" bestFit="1" customWidth="1"/>
    <col min="1293" max="1293" width="15" style="9" bestFit="1" customWidth="1"/>
    <col min="1294" max="1294" width="8" style="9" bestFit="1" customWidth="1"/>
    <col min="1295" max="1295" width="6.375" style="9" bestFit="1" customWidth="1"/>
    <col min="1296" max="1296" width="7.5" style="9" bestFit="1" customWidth="1"/>
    <col min="1297" max="1297" width="8" style="9" bestFit="1" customWidth="1"/>
    <col min="1298" max="1299" width="4.75" style="9" bestFit="1" customWidth="1"/>
    <col min="1300" max="1543" width="9" style="9"/>
    <col min="1544" max="1544" width="11.625" style="9" bestFit="1" customWidth="1"/>
    <col min="1545" max="1545" width="5.25" style="9" bestFit="1" customWidth="1"/>
    <col min="1546" max="1546" width="33.875" style="9" bestFit="1" customWidth="1"/>
    <col min="1547" max="1547" width="18.375" style="9" bestFit="1" customWidth="1"/>
    <col min="1548" max="1548" width="9" style="9" bestFit="1" customWidth="1"/>
    <col min="1549" max="1549" width="15" style="9" bestFit="1" customWidth="1"/>
    <col min="1550" max="1550" width="8" style="9" bestFit="1" customWidth="1"/>
    <col min="1551" max="1551" width="6.375" style="9" bestFit="1" customWidth="1"/>
    <col min="1552" max="1552" width="7.5" style="9" bestFit="1" customWidth="1"/>
    <col min="1553" max="1553" width="8" style="9" bestFit="1" customWidth="1"/>
    <col min="1554" max="1555" width="4.75" style="9" bestFit="1" customWidth="1"/>
    <col min="1556" max="1799" width="9" style="9"/>
    <col min="1800" max="1800" width="11.625" style="9" bestFit="1" customWidth="1"/>
    <col min="1801" max="1801" width="5.25" style="9" bestFit="1" customWidth="1"/>
    <col min="1802" max="1802" width="33.875" style="9" bestFit="1" customWidth="1"/>
    <col min="1803" max="1803" width="18.375" style="9" bestFit="1" customWidth="1"/>
    <col min="1804" max="1804" width="9" style="9" bestFit="1" customWidth="1"/>
    <col min="1805" max="1805" width="15" style="9" bestFit="1" customWidth="1"/>
    <col min="1806" max="1806" width="8" style="9" bestFit="1" customWidth="1"/>
    <col min="1807" max="1807" width="6.375" style="9" bestFit="1" customWidth="1"/>
    <col min="1808" max="1808" width="7.5" style="9" bestFit="1" customWidth="1"/>
    <col min="1809" max="1809" width="8" style="9" bestFit="1" customWidth="1"/>
    <col min="1810" max="1811" width="4.75" style="9" bestFit="1" customWidth="1"/>
    <col min="1812" max="2055" width="9" style="9"/>
    <col min="2056" max="2056" width="11.625" style="9" bestFit="1" customWidth="1"/>
    <col min="2057" max="2057" width="5.25" style="9" bestFit="1" customWidth="1"/>
    <col min="2058" max="2058" width="33.875" style="9" bestFit="1" customWidth="1"/>
    <col min="2059" max="2059" width="18.375" style="9" bestFit="1" customWidth="1"/>
    <col min="2060" max="2060" width="9" style="9" bestFit="1" customWidth="1"/>
    <col min="2061" max="2061" width="15" style="9" bestFit="1" customWidth="1"/>
    <col min="2062" max="2062" width="8" style="9" bestFit="1" customWidth="1"/>
    <col min="2063" max="2063" width="6.375" style="9" bestFit="1" customWidth="1"/>
    <col min="2064" max="2064" width="7.5" style="9" bestFit="1" customWidth="1"/>
    <col min="2065" max="2065" width="8" style="9" bestFit="1" customWidth="1"/>
    <col min="2066" max="2067" width="4.75" style="9" bestFit="1" customWidth="1"/>
    <col min="2068" max="2311" width="9" style="9"/>
    <col min="2312" max="2312" width="11.625" style="9" bestFit="1" customWidth="1"/>
    <col min="2313" max="2313" width="5.25" style="9" bestFit="1" customWidth="1"/>
    <col min="2314" max="2314" width="33.875" style="9" bestFit="1" customWidth="1"/>
    <col min="2315" max="2315" width="18.375" style="9" bestFit="1" customWidth="1"/>
    <col min="2316" max="2316" width="9" style="9" bestFit="1" customWidth="1"/>
    <col min="2317" max="2317" width="15" style="9" bestFit="1" customWidth="1"/>
    <col min="2318" max="2318" width="8" style="9" bestFit="1" customWidth="1"/>
    <col min="2319" max="2319" width="6.375" style="9" bestFit="1" customWidth="1"/>
    <col min="2320" max="2320" width="7.5" style="9" bestFit="1" customWidth="1"/>
    <col min="2321" max="2321" width="8" style="9" bestFit="1" customWidth="1"/>
    <col min="2322" max="2323" width="4.75" style="9" bestFit="1" customWidth="1"/>
    <col min="2324" max="2567" width="9" style="9"/>
    <col min="2568" max="2568" width="11.625" style="9" bestFit="1" customWidth="1"/>
    <col min="2569" max="2569" width="5.25" style="9" bestFit="1" customWidth="1"/>
    <col min="2570" max="2570" width="33.875" style="9" bestFit="1" customWidth="1"/>
    <col min="2571" max="2571" width="18.375" style="9" bestFit="1" customWidth="1"/>
    <col min="2572" max="2572" width="9" style="9" bestFit="1" customWidth="1"/>
    <col min="2573" max="2573" width="15" style="9" bestFit="1" customWidth="1"/>
    <col min="2574" max="2574" width="8" style="9" bestFit="1" customWidth="1"/>
    <col min="2575" max="2575" width="6.375" style="9" bestFit="1" customWidth="1"/>
    <col min="2576" max="2576" width="7.5" style="9" bestFit="1" customWidth="1"/>
    <col min="2577" max="2577" width="8" style="9" bestFit="1" customWidth="1"/>
    <col min="2578" max="2579" width="4.75" style="9" bestFit="1" customWidth="1"/>
    <col min="2580" max="2823" width="9" style="9"/>
    <col min="2824" max="2824" width="11.625" style="9" bestFit="1" customWidth="1"/>
    <col min="2825" max="2825" width="5.25" style="9" bestFit="1" customWidth="1"/>
    <col min="2826" max="2826" width="33.875" style="9" bestFit="1" customWidth="1"/>
    <col min="2827" max="2827" width="18.375" style="9" bestFit="1" customWidth="1"/>
    <col min="2828" max="2828" width="9" style="9" bestFit="1" customWidth="1"/>
    <col min="2829" max="2829" width="15" style="9" bestFit="1" customWidth="1"/>
    <col min="2830" max="2830" width="8" style="9" bestFit="1" customWidth="1"/>
    <col min="2831" max="2831" width="6.375" style="9" bestFit="1" customWidth="1"/>
    <col min="2832" max="2832" width="7.5" style="9" bestFit="1" customWidth="1"/>
    <col min="2833" max="2833" width="8" style="9" bestFit="1" customWidth="1"/>
    <col min="2834" max="2835" width="4.75" style="9" bestFit="1" customWidth="1"/>
    <col min="2836" max="3079" width="9" style="9"/>
    <col min="3080" max="3080" width="11.625" style="9" bestFit="1" customWidth="1"/>
    <col min="3081" max="3081" width="5.25" style="9" bestFit="1" customWidth="1"/>
    <col min="3082" max="3082" width="33.875" style="9" bestFit="1" customWidth="1"/>
    <col min="3083" max="3083" width="18.375" style="9" bestFit="1" customWidth="1"/>
    <col min="3084" max="3084" width="9" style="9" bestFit="1" customWidth="1"/>
    <col min="3085" max="3085" width="15" style="9" bestFit="1" customWidth="1"/>
    <col min="3086" max="3086" width="8" style="9" bestFit="1" customWidth="1"/>
    <col min="3087" max="3087" width="6.375" style="9" bestFit="1" customWidth="1"/>
    <col min="3088" max="3088" width="7.5" style="9" bestFit="1" customWidth="1"/>
    <col min="3089" max="3089" width="8" style="9" bestFit="1" customWidth="1"/>
    <col min="3090" max="3091" width="4.75" style="9" bestFit="1" customWidth="1"/>
    <col min="3092" max="3335" width="9" style="9"/>
    <col min="3336" max="3336" width="11.625" style="9" bestFit="1" customWidth="1"/>
    <col min="3337" max="3337" width="5.25" style="9" bestFit="1" customWidth="1"/>
    <col min="3338" max="3338" width="33.875" style="9" bestFit="1" customWidth="1"/>
    <col min="3339" max="3339" width="18.375" style="9" bestFit="1" customWidth="1"/>
    <col min="3340" max="3340" width="9" style="9" bestFit="1" customWidth="1"/>
    <col min="3341" max="3341" width="15" style="9" bestFit="1" customWidth="1"/>
    <col min="3342" max="3342" width="8" style="9" bestFit="1" customWidth="1"/>
    <col min="3343" max="3343" width="6.375" style="9" bestFit="1" customWidth="1"/>
    <col min="3344" max="3344" width="7.5" style="9" bestFit="1" customWidth="1"/>
    <col min="3345" max="3345" width="8" style="9" bestFit="1" customWidth="1"/>
    <col min="3346" max="3347" width="4.75" style="9" bestFit="1" customWidth="1"/>
    <col min="3348" max="3591" width="9" style="9"/>
    <col min="3592" max="3592" width="11.625" style="9" bestFit="1" customWidth="1"/>
    <col min="3593" max="3593" width="5.25" style="9" bestFit="1" customWidth="1"/>
    <col min="3594" max="3594" width="33.875" style="9" bestFit="1" customWidth="1"/>
    <col min="3595" max="3595" width="18.375" style="9" bestFit="1" customWidth="1"/>
    <col min="3596" max="3596" width="9" style="9" bestFit="1" customWidth="1"/>
    <col min="3597" max="3597" width="15" style="9" bestFit="1" customWidth="1"/>
    <col min="3598" max="3598" width="8" style="9" bestFit="1" customWidth="1"/>
    <col min="3599" max="3599" width="6.375" style="9" bestFit="1" customWidth="1"/>
    <col min="3600" max="3600" width="7.5" style="9" bestFit="1" customWidth="1"/>
    <col min="3601" max="3601" width="8" style="9" bestFit="1" customWidth="1"/>
    <col min="3602" max="3603" width="4.75" style="9" bestFit="1" customWidth="1"/>
    <col min="3604" max="3847" width="9" style="9"/>
    <col min="3848" max="3848" width="11.625" style="9" bestFit="1" customWidth="1"/>
    <col min="3849" max="3849" width="5.25" style="9" bestFit="1" customWidth="1"/>
    <col min="3850" max="3850" width="33.875" style="9" bestFit="1" customWidth="1"/>
    <col min="3851" max="3851" width="18.375" style="9" bestFit="1" customWidth="1"/>
    <col min="3852" max="3852" width="9" style="9" bestFit="1" customWidth="1"/>
    <col min="3853" max="3853" width="15" style="9" bestFit="1" customWidth="1"/>
    <col min="3854" max="3854" width="8" style="9" bestFit="1" customWidth="1"/>
    <col min="3855" max="3855" width="6.375" style="9" bestFit="1" customWidth="1"/>
    <col min="3856" max="3856" width="7.5" style="9" bestFit="1" customWidth="1"/>
    <col min="3857" max="3857" width="8" style="9" bestFit="1" customWidth="1"/>
    <col min="3858" max="3859" width="4.75" style="9" bestFit="1" customWidth="1"/>
    <col min="3860" max="4103" width="9" style="9"/>
    <col min="4104" max="4104" width="11.625" style="9" bestFit="1" customWidth="1"/>
    <col min="4105" max="4105" width="5.25" style="9" bestFit="1" customWidth="1"/>
    <col min="4106" max="4106" width="33.875" style="9" bestFit="1" customWidth="1"/>
    <col min="4107" max="4107" width="18.375" style="9" bestFit="1" customWidth="1"/>
    <col min="4108" max="4108" width="9" style="9" bestFit="1" customWidth="1"/>
    <col min="4109" max="4109" width="15" style="9" bestFit="1" customWidth="1"/>
    <col min="4110" max="4110" width="8" style="9" bestFit="1" customWidth="1"/>
    <col min="4111" max="4111" width="6.375" style="9" bestFit="1" customWidth="1"/>
    <col min="4112" max="4112" width="7.5" style="9" bestFit="1" customWidth="1"/>
    <col min="4113" max="4113" width="8" style="9" bestFit="1" customWidth="1"/>
    <col min="4114" max="4115" width="4.75" style="9" bestFit="1" customWidth="1"/>
    <col min="4116" max="4359" width="9" style="9"/>
    <col min="4360" max="4360" width="11.625" style="9" bestFit="1" customWidth="1"/>
    <col min="4361" max="4361" width="5.25" style="9" bestFit="1" customWidth="1"/>
    <col min="4362" max="4362" width="33.875" style="9" bestFit="1" customWidth="1"/>
    <col min="4363" max="4363" width="18.375" style="9" bestFit="1" customWidth="1"/>
    <col min="4364" max="4364" width="9" style="9" bestFit="1" customWidth="1"/>
    <col min="4365" max="4365" width="15" style="9" bestFit="1" customWidth="1"/>
    <col min="4366" max="4366" width="8" style="9" bestFit="1" customWidth="1"/>
    <col min="4367" max="4367" width="6.375" style="9" bestFit="1" customWidth="1"/>
    <col min="4368" max="4368" width="7.5" style="9" bestFit="1" customWidth="1"/>
    <col min="4369" max="4369" width="8" style="9" bestFit="1" customWidth="1"/>
    <col min="4370" max="4371" width="4.75" style="9" bestFit="1" customWidth="1"/>
    <col min="4372" max="4615" width="9" style="9"/>
    <col min="4616" max="4616" width="11.625" style="9" bestFit="1" customWidth="1"/>
    <col min="4617" max="4617" width="5.25" style="9" bestFit="1" customWidth="1"/>
    <col min="4618" max="4618" width="33.875" style="9" bestFit="1" customWidth="1"/>
    <col min="4619" max="4619" width="18.375" style="9" bestFit="1" customWidth="1"/>
    <col min="4620" max="4620" width="9" style="9" bestFit="1" customWidth="1"/>
    <col min="4621" max="4621" width="15" style="9" bestFit="1" customWidth="1"/>
    <col min="4622" max="4622" width="8" style="9" bestFit="1" customWidth="1"/>
    <col min="4623" max="4623" width="6.375" style="9" bestFit="1" customWidth="1"/>
    <col min="4624" max="4624" width="7.5" style="9" bestFit="1" customWidth="1"/>
    <col min="4625" max="4625" width="8" style="9" bestFit="1" customWidth="1"/>
    <col min="4626" max="4627" width="4.75" style="9" bestFit="1" customWidth="1"/>
    <col min="4628" max="4871" width="9" style="9"/>
    <col min="4872" max="4872" width="11.625" style="9" bestFit="1" customWidth="1"/>
    <col min="4873" max="4873" width="5.25" style="9" bestFit="1" customWidth="1"/>
    <col min="4874" max="4874" width="33.875" style="9" bestFit="1" customWidth="1"/>
    <col min="4875" max="4875" width="18.375" style="9" bestFit="1" customWidth="1"/>
    <col min="4876" max="4876" width="9" style="9" bestFit="1" customWidth="1"/>
    <col min="4877" max="4877" width="15" style="9" bestFit="1" customWidth="1"/>
    <col min="4878" max="4878" width="8" style="9" bestFit="1" customWidth="1"/>
    <col min="4879" max="4879" width="6.375" style="9" bestFit="1" customWidth="1"/>
    <col min="4880" max="4880" width="7.5" style="9" bestFit="1" customWidth="1"/>
    <col min="4881" max="4881" width="8" style="9" bestFit="1" customWidth="1"/>
    <col min="4882" max="4883" width="4.75" style="9" bestFit="1" customWidth="1"/>
    <col min="4884" max="5127" width="9" style="9"/>
    <col min="5128" max="5128" width="11.625" style="9" bestFit="1" customWidth="1"/>
    <col min="5129" max="5129" width="5.25" style="9" bestFit="1" customWidth="1"/>
    <col min="5130" max="5130" width="33.875" style="9" bestFit="1" customWidth="1"/>
    <col min="5131" max="5131" width="18.375" style="9" bestFit="1" customWidth="1"/>
    <col min="5132" max="5132" width="9" style="9" bestFit="1" customWidth="1"/>
    <col min="5133" max="5133" width="15" style="9" bestFit="1" customWidth="1"/>
    <col min="5134" max="5134" width="8" style="9" bestFit="1" customWidth="1"/>
    <col min="5135" max="5135" width="6.375" style="9" bestFit="1" customWidth="1"/>
    <col min="5136" max="5136" width="7.5" style="9" bestFit="1" customWidth="1"/>
    <col min="5137" max="5137" width="8" style="9" bestFit="1" customWidth="1"/>
    <col min="5138" max="5139" width="4.75" style="9" bestFit="1" customWidth="1"/>
    <col min="5140" max="5383" width="9" style="9"/>
    <col min="5384" max="5384" width="11.625" style="9" bestFit="1" customWidth="1"/>
    <col min="5385" max="5385" width="5.25" style="9" bestFit="1" customWidth="1"/>
    <col min="5386" max="5386" width="33.875" style="9" bestFit="1" customWidth="1"/>
    <col min="5387" max="5387" width="18.375" style="9" bestFit="1" customWidth="1"/>
    <col min="5388" max="5388" width="9" style="9" bestFit="1" customWidth="1"/>
    <col min="5389" max="5389" width="15" style="9" bestFit="1" customWidth="1"/>
    <col min="5390" max="5390" width="8" style="9" bestFit="1" customWidth="1"/>
    <col min="5391" max="5391" width="6.375" style="9" bestFit="1" customWidth="1"/>
    <col min="5392" max="5392" width="7.5" style="9" bestFit="1" customWidth="1"/>
    <col min="5393" max="5393" width="8" style="9" bestFit="1" customWidth="1"/>
    <col min="5394" max="5395" width="4.75" style="9" bestFit="1" customWidth="1"/>
    <col min="5396" max="5639" width="9" style="9"/>
    <col min="5640" max="5640" width="11.625" style="9" bestFit="1" customWidth="1"/>
    <col min="5641" max="5641" width="5.25" style="9" bestFit="1" customWidth="1"/>
    <col min="5642" max="5642" width="33.875" style="9" bestFit="1" customWidth="1"/>
    <col min="5643" max="5643" width="18.375" style="9" bestFit="1" customWidth="1"/>
    <col min="5644" max="5644" width="9" style="9" bestFit="1" customWidth="1"/>
    <col min="5645" max="5645" width="15" style="9" bestFit="1" customWidth="1"/>
    <col min="5646" max="5646" width="8" style="9" bestFit="1" customWidth="1"/>
    <col min="5647" max="5647" width="6.375" style="9" bestFit="1" customWidth="1"/>
    <col min="5648" max="5648" width="7.5" style="9" bestFit="1" customWidth="1"/>
    <col min="5649" max="5649" width="8" style="9" bestFit="1" customWidth="1"/>
    <col min="5650" max="5651" width="4.75" style="9" bestFit="1" customWidth="1"/>
    <col min="5652" max="5895" width="9" style="9"/>
    <col min="5896" max="5896" width="11.625" style="9" bestFit="1" customWidth="1"/>
    <col min="5897" max="5897" width="5.25" style="9" bestFit="1" customWidth="1"/>
    <col min="5898" max="5898" width="33.875" style="9" bestFit="1" customWidth="1"/>
    <col min="5899" max="5899" width="18.375" style="9" bestFit="1" customWidth="1"/>
    <col min="5900" max="5900" width="9" style="9" bestFit="1" customWidth="1"/>
    <col min="5901" max="5901" width="15" style="9" bestFit="1" customWidth="1"/>
    <col min="5902" max="5902" width="8" style="9" bestFit="1" customWidth="1"/>
    <col min="5903" max="5903" width="6.375" style="9" bestFit="1" customWidth="1"/>
    <col min="5904" max="5904" width="7.5" style="9" bestFit="1" customWidth="1"/>
    <col min="5905" max="5905" width="8" style="9" bestFit="1" customWidth="1"/>
    <col min="5906" max="5907" width="4.75" style="9" bestFit="1" customWidth="1"/>
    <col min="5908" max="6151" width="9" style="9"/>
    <col min="6152" max="6152" width="11.625" style="9" bestFit="1" customWidth="1"/>
    <col min="6153" max="6153" width="5.25" style="9" bestFit="1" customWidth="1"/>
    <col min="6154" max="6154" width="33.875" style="9" bestFit="1" customWidth="1"/>
    <col min="6155" max="6155" width="18.375" style="9" bestFit="1" customWidth="1"/>
    <col min="6156" max="6156" width="9" style="9" bestFit="1" customWidth="1"/>
    <col min="6157" max="6157" width="15" style="9" bestFit="1" customWidth="1"/>
    <col min="6158" max="6158" width="8" style="9" bestFit="1" customWidth="1"/>
    <col min="6159" max="6159" width="6.375" style="9" bestFit="1" customWidth="1"/>
    <col min="6160" max="6160" width="7.5" style="9" bestFit="1" customWidth="1"/>
    <col min="6161" max="6161" width="8" style="9" bestFit="1" customWidth="1"/>
    <col min="6162" max="6163" width="4.75" style="9" bestFit="1" customWidth="1"/>
    <col min="6164" max="6407" width="9" style="9"/>
    <col min="6408" max="6408" width="11.625" style="9" bestFit="1" customWidth="1"/>
    <col min="6409" max="6409" width="5.25" style="9" bestFit="1" customWidth="1"/>
    <col min="6410" max="6410" width="33.875" style="9" bestFit="1" customWidth="1"/>
    <col min="6411" max="6411" width="18.375" style="9" bestFit="1" customWidth="1"/>
    <col min="6412" max="6412" width="9" style="9" bestFit="1" customWidth="1"/>
    <col min="6413" max="6413" width="15" style="9" bestFit="1" customWidth="1"/>
    <col min="6414" max="6414" width="8" style="9" bestFit="1" customWidth="1"/>
    <col min="6415" max="6415" width="6.375" style="9" bestFit="1" customWidth="1"/>
    <col min="6416" max="6416" width="7.5" style="9" bestFit="1" customWidth="1"/>
    <col min="6417" max="6417" width="8" style="9" bestFit="1" customWidth="1"/>
    <col min="6418" max="6419" width="4.75" style="9" bestFit="1" customWidth="1"/>
    <col min="6420" max="6663" width="9" style="9"/>
    <col min="6664" max="6664" width="11.625" style="9" bestFit="1" customWidth="1"/>
    <col min="6665" max="6665" width="5.25" style="9" bestFit="1" customWidth="1"/>
    <col min="6666" max="6666" width="33.875" style="9" bestFit="1" customWidth="1"/>
    <col min="6667" max="6667" width="18.375" style="9" bestFit="1" customWidth="1"/>
    <col min="6668" max="6668" width="9" style="9" bestFit="1" customWidth="1"/>
    <col min="6669" max="6669" width="15" style="9" bestFit="1" customWidth="1"/>
    <col min="6670" max="6670" width="8" style="9" bestFit="1" customWidth="1"/>
    <col min="6671" max="6671" width="6.375" style="9" bestFit="1" customWidth="1"/>
    <col min="6672" max="6672" width="7.5" style="9" bestFit="1" customWidth="1"/>
    <col min="6673" max="6673" width="8" style="9" bestFit="1" customWidth="1"/>
    <col min="6674" max="6675" width="4.75" style="9" bestFit="1" customWidth="1"/>
    <col min="6676" max="6919" width="9" style="9"/>
    <col min="6920" max="6920" width="11.625" style="9" bestFit="1" customWidth="1"/>
    <col min="6921" max="6921" width="5.25" style="9" bestFit="1" customWidth="1"/>
    <col min="6922" max="6922" width="33.875" style="9" bestFit="1" customWidth="1"/>
    <col min="6923" max="6923" width="18.375" style="9" bestFit="1" customWidth="1"/>
    <col min="6924" max="6924" width="9" style="9" bestFit="1" customWidth="1"/>
    <col min="6925" max="6925" width="15" style="9" bestFit="1" customWidth="1"/>
    <col min="6926" max="6926" width="8" style="9" bestFit="1" customWidth="1"/>
    <col min="6927" max="6927" width="6.375" style="9" bestFit="1" customWidth="1"/>
    <col min="6928" max="6928" width="7.5" style="9" bestFit="1" customWidth="1"/>
    <col min="6929" max="6929" width="8" style="9" bestFit="1" customWidth="1"/>
    <col min="6930" max="6931" width="4.75" style="9" bestFit="1" customWidth="1"/>
    <col min="6932" max="7175" width="9" style="9"/>
    <col min="7176" max="7176" width="11.625" style="9" bestFit="1" customWidth="1"/>
    <col min="7177" max="7177" width="5.25" style="9" bestFit="1" customWidth="1"/>
    <col min="7178" max="7178" width="33.875" style="9" bestFit="1" customWidth="1"/>
    <col min="7179" max="7179" width="18.375" style="9" bestFit="1" customWidth="1"/>
    <col min="7180" max="7180" width="9" style="9" bestFit="1" customWidth="1"/>
    <col min="7181" max="7181" width="15" style="9" bestFit="1" customWidth="1"/>
    <col min="7182" max="7182" width="8" style="9" bestFit="1" customWidth="1"/>
    <col min="7183" max="7183" width="6.375" style="9" bestFit="1" customWidth="1"/>
    <col min="7184" max="7184" width="7.5" style="9" bestFit="1" customWidth="1"/>
    <col min="7185" max="7185" width="8" style="9" bestFit="1" customWidth="1"/>
    <col min="7186" max="7187" width="4.75" style="9" bestFit="1" customWidth="1"/>
    <col min="7188" max="7431" width="9" style="9"/>
    <col min="7432" max="7432" width="11.625" style="9" bestFit="1" customWidth="1"/>
    <col min="7433" max="7433" width="5.25" style="9" bestFit="1" customWidth="1"/>
    <col min="7434" max="7434" width="33.875" style="9" bestFit="1" customWidth="1"/>
    <col min="7435" max="7435" width="18.375" style="9" bestFit="1" customWidth="1"/>
    <col min="7436" max="7436" width="9" style="9" bestFit="1" customWidth="1"/>
    <col min="7437" max="7437" width="15" style="9" bestFit="1" customWidth="1"/>
    <col min="7438" max="7438" width="8" style="9" bestFit="1" customWidth="1"/>
    <col min="7439" max="7439" width="6.375" style="9" bestFit="1" customWidth="1"/>
    <col min="7440" max="7440" width="7.5" style="9" bestFit="1" customWidth="1"/>
    <col min="7441" max="7441" width="8" style="9" bestFit="1" customWidth="1"/>
    <col min="7442" max="7443" width="4.75" style="9" bestFit="1" customWidth="1"/>
    <col min="7444" max="7687" width="9" style="9"/>
    <col min="7688" max="7688" width="11.625" style="9" bestFit="1" customWidth="1"/>
    <col min="7689" max="7689" width="5.25" style="9" bestFit="1" customWidth="1"/>
    <col min="7690" max="7690" width="33.875" style="9" bestFit="1" customWidth="1"/>
    <col min="7691" max="7691" width="18.375" style="9" bestFit="1" customWidth="1"/>
    <col min="7692" max="7692" width="9" style="9" bestFit="1" customWidth="1"/>
    <col min="7693" max="7693" width="15" style="9" bestFit="1" customWidth="1"/>
    <col min="7694" max="7694" width="8" style="9" bestFit="1" customWidth="1"/>
    <col min="7695" max="7695" width="6.375" style="9" bestFit="1" customWidth="1"/>
    <col min="7696" max="7696" width="7.5" style="9" bestFit="1" customWidth="1"/>
    <col min="7697" max="7697" width="8" style="9" bestFit="1" customWidth="1"/>
    <col min="7698" max="7699" width="4.75" style="9" bestFit="1" customWidth="1"/>
    <col min="7700" max="7943" width="9" style="9"/>
    <col min="7944" max="7944" width="11.625" style="9" bestFit="1" customWidth="1"/>
    <col min="7945" max="7945" width="5.25" style="9" bestFit="1" customWidth="1"/>
    <col min="7946" max="7946" width="33.875" style="9" bestFit="1" customWidth="1"/>
    <col min="7947" max="7947" width="18.375" style="9" bestFit="1" customWidth="1"/>
    <col min="7948" max="7948" width="9" style="9" bestFit="1" customWidth="1"/>
    <col min="7949" max="7949" width="15" style="9" bestFit="1" customWidth="1"/>
    <col min="7950" max="7950" width="8" style="9" bestFit="1" customWidth="1"/>
    <col min="7951" max="7951" width="6.375" style="9" bestFit="1" customWidth="1"/>
    <col min="7952" max="7952" width="7.5" style="9" bestFit="1" customWidth="1"/>
    <col min="7953" max="7953" width="8" style="9" bestFit="1" customWidth="1"/>
    <col min="7954" max="7955" width="4.75" style="9" bestFit="1" customWidth="1"/>
    <col min="7956" max="8199" width="9" style="9"/>
    <col min="8200" max="8200" width="11.625" style="9" bestFit="1" customWidth="1"/>
    <col min="8201" max="8201" width="5.25" style="9" bestFit="1" customWidth="1"/>
    <col min="8202" max="8202" width="33.875" style="9" bestFit="1" customWidth="1"/>
    <col min="8203" max="8203" width="18.375" style="9" bestFit="1" customWidth="1"/>
    <col min="8204" max="8204" width="9" style="9" bestFit="1" customWidth="1"/>
    <col min="8205" max="8205" width="15" style="9" bestFit="1" customWidth="1"/>
    <col min="8206" max="8206" width="8" style="9" bestFit="1" customWidth="1"/>
    <col min="8207" max="8207" width="6.375" style="9" bestFit="1" customWidth="1"/>
    <col min="8208" max="8208" width="7.5" style="9" bestFit="1" customWidth="1"/>
    <col min="8209" max="8209" width="8" style="9" bestFit="1" customWidth="1"/>
    <col min="8210" max="8211" width="4.75" style="9" bestFit="1" customWidth="1"/>
    <col min="8212" max="8455" width="9" style="9"/>
    <col min="8456" max="8456" width="11.625" style="9" bestFit="1" customWidth="1"/>
    <col min="8457" max="8457" width="5.25" style="9" bestFit="1" customWidth="1"/>
    <col min="8458" max="8458" width="33.875" style="9" bestFit="1" customWidth="1"/>
    <col min="8459" max="8459" width="18.375" style="9" bestFit="1" customWidth="1"/>
    <col min="8460" max="8460" width="9" style="9" bestFit="1" customWidth="1"/>
    <col min="8461" max="8461" width="15" style="9" bestFit="1" customWidth="1"/>
    <col min="8462" max="8462" width="8" style="9" bestFit="1" customWidth="1"/>
    <col min="8463" max="8463" width="6.375" style="9" bestFit="1" customWidth="1"/>
    <col min="8464" max="8464" width="7.5" style="9" bestFit="1" customWidth="1"/>
    <col min="8465" max="8465" width="8" style="9" bestFit="1" customWidth="1"/>
    <col min="8466" max="8467" width="4.75" style="9" bestFit="1" customWidth="1"/>
    <col min="8468" max="8711" width="9" style="9"/>
    <col min="8712" max="8712" width="11.625" style="9" bestFit="1" customWidth="1"/>
    <col min="8713" max="8713" width="5.25" style="9" bestFit="1" customWidth="1"/>
    <col min="8714" max="8714" width="33.875" style="9" bestFit="1" customWidth="1"/>
    <col min="8715" max="8715" width="18.375" style="9" bestFit="1" customWidth="1"/>
    <col min="8716" max="8716" width="9" style="9" bestFit="1" customWidth="1"/>
    <col min="8717" max="8717" width="15" style="9" bestFit="1" customWidth="1"/>
    <col min="8718" max="8718" width="8" style="9" bestFit="1" customWidth="1"/>
    <col min="8719" max="8719" width="6.375" style="9" bestFit="1" customWidth="1"/>
    <col min="8720" max="8720" width="7.5" style="9" bestFit="1" customWidth="1"/>
    <col min="8721" max="8721" width="8" style="9" bestFit="1" customWidth="1"/>
    <col min="8722" max="8723" width="4.75" style="9" bestFit="1" customWidth="1"/>
    <col min="8724" max="8967" width="9" style="9"/>
    <col min="8968" max="8968" width="11.625" style="9" bestFit="1" customWidth="1"/>
    <col min="8969" max="8969" width="5.25" style="9" bestFit="1" customWidth="1"/>
    <col min="8970" max="8970" width="33.875" style="9" bestFit="1" customWidth="1"/>
    <col min="8971" max="8971" width="18.375" style="9" bestFit="1" customWidth="1"/>
    <col min="8972" max="8972" width="9" style="9" bestFit="1" customWidth="1"/>
    <col min="8973" max="8973" width="15" style="9" bestFit="1" customWidth="1"/>
    <col min="8974" max="8974" width="8" style="9" bestFit="1" customWidth="1"/>
    <col min="8975" max="8975" width="6.375" style="9" bestFit="1" customWidth="1"/>
    <col min="8976" max="8976" width="7.5" style="9" bestFit="1" customWidth="1"/>
    <col min="8977" max="8977" width="8" style="9" bestFit="1" customWidth="1"/>
    <col min="8978" max="8979" width="4.75" style="9" bestFit="1" customWidth="1"/>
    <col min="8980" max="9223" width="9" style="9"/>
    <col min="9224" max="9224" width="11.625" style="9" bestFit="1" customWidth="1"/>
    <col min="9225" max="9225" width="5.25" style="9" bestFit="1" customWidth="1"/>
    <col min="9226" max="9226" width="33.875" style="9" bestFit="1" customWidth="1"/>
    <col min="9227" max="9227" width="18.375" style="9" bestFit="1" customWidth="1"/>
    <col min="9228" max="9228" width="9" style="9" bestFit="1" customWidth="1"/>
    <col min="9229" max="9229" width="15" style="9" bestFit="1" customWidth="1"/>
    <col min="9230" max="9230" width="8" style="9" bestFit="1" customWidth="1"/>
    <col min="9231" max="9231" width="6.375" style="9" bestFit="1" customWidth="1"/>
    <col min="9232" max="9232" width="7.5" style="9" bestFit="1" customWidth="1"/>
    <col min="9233" max="9233" width="8" style="9" bestFit="1" customWidth="1"/>
    <col min="9234" max="9235" width="4.75" style="9" bestFit="1" customWidth="1"/>
    <col min="9236" max="9479" width="9" style="9"/>
    <col min="9480" max="9480" width="11.625" style="9" bestFit="1" customWidth="1"/>
    <col min="9481" max="9481" width="5.25" style="9" bestFit="1" customWidth="1"/>
    <col min="9482" max="9482" width="33.875" style="9" bestFit="1" customWidth="1"/>
    <col min="9483" max="9483" width="18.375" style="9" bestFit="1" customWidth="1"/>
    <col min="9484" max="9484" width="9" style="9" bestFit="1" customWidth="1"/>
    <col min="9485" max="9485" width="15" style="9" bestFit="1" customWidth="1"/>
    <col min="9486" max="9486" width="8" style="9" bestFit="1" customWidth="1"/>
    <col min="9487" max="9487" width="6.375" style="9" bestFit="1" customWidth="1"/>
    <col min="9488" max="9488" width="7.5" style="9" bestFit="1" customWidth="1"/>
    <col min="9489" max="9489" width="8" style="9" bestFit="1" customWidth="1"/>
    <col min="9490" max="9491" width="4.75" style="9" bestFit="1" customWidth="1"/>
    <col min="9492" max="9735" width="9" style="9"/>
    <col min="9736" max="9736" width="11.625" style="9" bestFit="1" customWidth="1"/>
    <col min="9737" max="9737" width="5.25" style="9" bestFit="1" customWidth="1"/>
    <col min="9738" max="9738" width="33.875" style="9" bestFit="1" customWidth="1"/>
    <col min="9739" max="9739" width="18.375" style="9" bestFit="1" customWidth="1"/>
    <col min="9740" max="9740" width="9" style="9" bestFit="1" customWidth="1"/>
    <col min="9741" max="9741" width="15" style="9" bestFit="1" customWidth="1"/>
    <col min="9742" max="9742" width="8" style="9" bestFit="1" customWidth="1"/>
    <col min="9743" max="9743" width="6.375" style="9" bestFit="1" customWidth="1"/>
    <col min="9744" max="9744" width="7.5" style="9" bestFit="1" customWidth="1"/>
    <col min="9745" max="9745" width="8" style="9" bestFit="1" customWidth="1"/>
    <col min="9746" max="9747" width="4.75" style="9" bestFit="1" customWidth="1"/>
    <col min="9748" max="9991" width="9" style="9"/>
    <col min="9992" max="9992" width="11.625" style="9" bestFit="1" customWidth="1"/>
    <col min="9993" max="9993" width="5.25" style="9" bestFit="1" customWidth="1"/>
    <col min="9994" max="9994" width="33.875" style="9" bestFit="1" customWidth="1"/>
    <col min="9995" max="9995" width="18.375" style="9" bestFit="1" customWidth="1"/>
    <col min="9996" max="9996" width="9" style="9" bestFit="1" customWidth="1"/>
    <col min="9997" max="9997" width="15" style="9" bestFit="1" customWidth="1"/>
    <col min="9998" max="9998" width="8" style="9" bestFit="1" customWidth="1"/>
    <col min="9999" max="9999" width="6.375" style="9" bestFit="1" customWidth="1"/>
    <col min="10000" max="10000" width="7.5" style="9" bestFit="1" customWidth="1"/>
    <col min="10001" max="10001" width="8" style="9" bestFit="1" customWidth="1"/>
    <col min="10002" max="10003" width="4.75" style="9" bestFit="1" customWidth="1"/>
    <col min="10004" max="10247" width="9" style="9"/>
    <col min="10248" max="10248" width="11.625" style="9" bestFit="1" customWidth="1"/>
    <col min="10249" max="10249" width="5.25" style="9" bestFit="1" customWidth="1"/>
    <col min="10250" max="10250" width="33.875" style="9" bestFit="1" customWidth="1"/>
    <col min="10251" max="10251" width="18.375" style="9" bestFit="1" customWidth="1"/>
    <col min="10252" max="10252" width="9" style="9" bestFit="1" customWidth="1"/>
    <col min="10253" max="10253" width="15" style="9" bestFit="1" customWidth="1"/>
    <col min="10254" max="10254" width="8" style="9" bestFit="1" customWidth="1"/>
    <col min="10255" max="10255" width="6.375" style="9" bestFit="1" customWidth="1"/>
    <col min="10256" max="10256" width="7.5" style="9" bestFit="1" customWidth="1"/>
    <col min="10257" max="10257" width="8" style="9" bestFit="1" customWidth="1"/>
    <col min="10258" max="10259" width="4.75" style="9" bestFit="1" customWidth="1"/>
    <col min="10260" max="10503" width="9" style="9"/>
    <col min="10504" max="10504" width="11.625" style="9" bestFit="1" customWidth="1"/>
    <col min="10505" max="10505" width="5.25" style="9" bestFit="1" customWidth="1"/>
    <col min="10506" max="10506" width="33.875" style="9" bestFit="1" customWidth="1"/>
    <col min="10507" max="10507" width="18.375" style="9" bestFit="1" customWidth="1"/>
    <col min="10508" max="10508" width="9" style="9" bestFit="1" customWidth="1"/>
    <col min="10509" max="10509" width="15" style="9" bestFit="1" customWidth="1"/>
    <col min="10510" max="10510" width="8" style="9" bestFit="1" customWidth="1"/>
    <col min="10511" max="10511" width="6.375" style="9" bestFit="1" customWidth="1"/>
    <col min="10512" max="10512" width="7.5" style="9" bestFit="1" customWidth="1"/>
    <col min="10513" max="10513" width="8" style="9" bestFit="1" customWidth="1"/>
    <col min="10514" max="10515" width="4.75" style="9" bestFit="1" customWidth="1"/>
    <col min="10516" max="10759" width="9" style="9"/>
    <col min="10760" max="10760" width="11.625" style="9" bestFit="1" customWidth="1"/>
    <col min="10761" max="10761" width="5.25" style="9" bestFit="1" customWidth="1"/>
    <col min="10762" max="10762" width="33.875" style="9" bestFit="1" customWidth="1"/>
    <col min="10763" max="10763" width="18.375" style="9" bestFit="1" customWidth="1"/>
    <col min="10764" max="10764" width="9" style="9" bestFit="1" customWidth="1"/>
    <col min="10765" max="10765" width="15" style="9" bestFit="1" customWidth="1"/>
    <col min="10766" max="10766" width="8" style="9" bestFit="1" customWidth="1"/>
    <col min="10767" max="10767" width="6.375" style="9" bestFit="1" customWidth="1"/>
    <col min="10768" max="10768" width="7.5" style="9" bestFit="1" customWidth="1"/>
    <col min="10769" max="10769" width="8" style="9" bestFit="1" customWidth="1"/>
    <col min="10770" max="10771" width="4.75" style="9" bestFit="1" customWidth="1"/>
    <col min="10772" max="11015" width="9" style="9"/>
    <col min="11016" max="11016" width="11.625" style="9" bestFit="1" customWidth="1"/>
    <col min="11017" max="11017" width="5.25" style="9" bestFit="1" customWidth="1"/>
    <col min="11018" max="11018" width="33.875" style="9" bestFit="1" customWidth="1"/>
    <col min="11019" max="11019" width="18.375" style="9" bestFit="1" customWidth="1"/>
    <col min="11020" max="11020" width="9" style="9" bestFit="1" customWidth="1"/>
    <col min="11021" max="11021" width="15" style="9" bestFit="1" customWidth="1"/>
    <col min="11022" max="11022" width="8" style="9" bestFit="1" customWidth="1"/>
    <col min="11023" max="11023" width="6.375" style="9" bestFit="1" customWidth="1"/>
    <col min="11024" max="11024" width="7.5" style="9" bestFit="1" customWidth="1"/>
    <col min="11025" max="11025" width="8" style="9" bestFit="1" customWidth="1"/>
    <col min="11026" max="11027" width="4.75" style="9" bestFit="1" customWidth="1"/>
    <col min="11028" max="11271" width="9" style="9"/>
    <col min="11272" max="11272" width="11.625" style="9" bestFit="1" customWidth="1"/>
    <col min="11273" max="11273" width="5.25" style="9" bestFit="1" customWidth="1"/>
    <col min="11274" max="11274" width="33.875" style="9" bestFit="1" customWidth="1"/>
    <col min="11275" max="11275" width="18.375" style="9" bestFit="1" customWidth="1"/>
    <col min="11276" max="11276" width="9" style="9" bestFit="1" customWidth="1"/>
    <col min="11277" max="11277" width="15" style="9" bestFit="1" customWidth="1"/>
    <col min="11278" max="11278" width="8" style="9" bestFit="1" customWidth="1"/>
    <col min="11279" max="11279" width="6.375" style="9" bestFit="1" customWidth="1"/>
    <col min="11280" max="11280" width="7.5" style="9" bestFit="1" customWidth="1"/>
    <col min="11281" max="11281" width="8" style="9" bestFit="1" customWidth="1"/>
    <col min="11282" max="11283" width="4.75" style="9" bestFit="1" customWidth="1"/>
    <col min="11284" max="11527" width="9" style="9"/>
    <col min="11528" max="11528" width="11.625" style="9" bestFit="1" customWidth="1"/>
    <col min="11529" max="11529" width="5.25" style="9" bestFit="1" customWidth="1"/>
    <col min="11530" max="11530" width="33.875" style="9" bestFit="1" customWidth="1"/>
    <col min="11531" max="11531" width="18.375" style="9" bestFit="1" customWidth="1"/>
    <col min="11532" max="11532" width="9" style="9" bestFit="1" customWidth="1"/>
    <col min="11533" max="11533" width="15" style="9" bestFit="1" customWidth="1"/>
    <col min="11534" max="11534" width="8" style="9" bestFit="1" customWidth="1"/>
    <col min="11535" max="11535" width="6.375" style="9" bestFit="1" customWidth="1"/>
    <col min="11536" max="11536" width="7.5" style="9" bestFit="1" customWidth="1"/>
    <col min="11537" max="11537" width="8" style="9" bestFit="1" customWidth="1"/>
    <col min="11538" max="11539" width="4.75" style="9" bestFit="1" customWidth="1"/>
    <col min="11540" max="11783" width="9" style="9"/>
    <col min="11784" max="11784" width="11.625" style="9" bestFit="1" customWidth="1"/>
    <col min="11785" max="11785" width="5.25" style="9" bestFit="1" customWidth="1"/>
    <col min="11786" max="11786" width="33.875" style="9" bestFit="1" customWidth="1"/>
    <col min="11787" max="11787" width="18.375" style="9" bestFit="1" customWidth="1"/>
    <col min="11788" max="11788" width="9" style="9" bestFit="1" customWidth="1"/>
    <col min="11789" max="11789" width="15" style="9" bestFit="1" customWidth="1"/>
    <col min="11790" max="11790" width="8" style="9" bestFit="1" customWidth="1"/>
    <col min="11791" max="11791" width="6.375" style="9" bestFit="1" customWidth="1"/>
    <col min="11792" max="11792" width="7.5" style="9" bestFit="1" customWidth="1"/>
    <col min="11793" max="11793" width="8" style="9" bestFit="1" customWidth="1"/>
    <col min="11794" max="11795" width="4.75" style="9" bestFit="1" customWidth="1"/>
    <col min="11796" max="12039" width="9" style="9"/>
    <col min="12040" max="12040" width="11.625" style="9" bestFit="1" customWidth="1"/>
    <col min="12041" max="12041" width="5.25" style="9" bestFit="1" customWidth="1"/>
    <col min="12042" max="12042" width="33.875" style="9" bestFit="1" customWidth="1"/>
    <col min="12043" max="12043" width="18.375" style="9" bestFit="1" customWidth="1"/>
    <col min="12044" max="12044" width="9" style="9" bestFit="1" customWidth="1"/>
    <col min="12045" max="12045" width="15" style="9" bestFit="1" customWidth="1"/>
    <col min="12046" max="12046" width="8" style="9" bestFit="1" customWidth="1"/>
    <col min="12047" max="12047" width="6.375" style="9" bestFit="1" customWidth="1"/>
    <col min="12048" max="12048" width="7.5" style="9" bestFit="1" customWidth="1"/>
    <col min="12049" max="12049" width="8" style="9" bestFit="1" customWidth="1"/>
    <col min="12050" max="12051" width="4.75" style="9" bestFit="1" customWidth="1"/>
    <col min="12052" max="12295" width="9" style="9"/>
    <col min="12296" max="12296" width="11.625" style="9" bestFit="1" customWidth="1"/>
    <col min="12297" max="12297" width="5.25" style="9" bestFit="1" customWidth="1"/>
    <col min="12298" max="12298" width="33.875" style="9" bestFit="1" customWidth="1"/>
    <col min="12299" max="12299" width="18.375" style="9" bestFit="1" customWidth="1"/>
    <col min="12300" max="12300" width="9" style="9" bestFit="1" customWidth="1"/>
    <col min="12301" max="12301" width="15" style="9" bestFit="1" customWidth="1"/>
    <col min="12302" max="12302" width="8" style="9" bestFit="1" customWidth="1"/>
    <col min="12303" max="12303" width="6.375" style="9" bestFit="1" customWidth="1"/>
    <col min="12304" max="12304" width="7.5" style="9" bestFit="1" customWidth="1"/>
    <col min="12305" max="12305" width="8" style="9" bestFit="1" customWidth="1"/>
    <col min="12306" max="12307" width="4.75" style="9" bestFit="1" customWidth="1"/>
    <col min="12308" max="12551" width="9" style="9"/>
    <col min="12552" max="12552" width="11.625" style="9" bestFit="1" customWidth="1"/>
    <col min="12553" max="12553" width="5.25" style="9" bestFit="1" customWidth="1"/>
    <col min="12554" max="12554" width="33.875" style="9" bestFit="1" customWidth="1"/>
    <col min="12555" max="12555" width="18.375" style="9" bestFit="1" customWidth="1"/>
    <col min="12556" max="12556" width="9" style="9" bestFit="1" customWidth="1"/>
    <col min="12557" max="12557" width="15" style="9" bestFit="1" customWidth="1"/>
    <col min="12558" max="12558" width="8" style="9" bestFit="1" customWidth="1"/>
    <col min="12559" max="12559" width="6.375" style="9" bestFit="1" customWidth="1"/>
    <col min="12560" max="12560" width="7.5" style="9" bestFit="1" customWidth="1"/>
    <col min="12561" max="12561" width="8" style="9" bestFit="1" customWidth="1"/>
    <col min="12562" max="12563" width="4.75" style="9" bestFit="1" customWidth="1"/>
    <col min="12564" max="12807" width="9" style="9"/>
    <col min="12808" max="12808" width="11.625" style="9" bestFit="1" customWidth="1"/>
    <col min="12809" max="12809" width="5.25" style="9" bestFit="1" customWidth="1"/>
    <col min="12810" max="12810" width="33.875" style="9" bestFit="1" customWidth="1"/>
    <col min="12811" max="12811" width="18.375" style="9" bestFit="1" customWidth="1"/>
    <col min="12812" max="12812" width="9" style="9" bestFit="1" customWidth="1"/>
    <col min="12813" max="12813" width="15" style="9" bestFit="1" customWidth="1"/>
    <col min="12814" max="12814" width="8" style="9" bestFit="1" customWidth="1"/>
    <col min="12815" max="12815" width="6.375" style="9" bestFit="1" customWidth="1"/>
    <col min="12816" max="12816" width="7.5" style="9" bestFit="1" customWidth="1"/>
    <col min="12817" max="12817" width="8" style="9" bestFit="1" customWidth="1"/>
    <col min="12818" max="12819" width="4.75" style="9" bestFit="1" customWidth="1"/>
    <col min="12820" max="13063" width="9" style="9"/>
    <col min="13064" max="13064" width="11.625" style="9" bestFit="1" customWidth="1"/>
    <col min="13065" max="13065" width="5.25" style="9" bestFit="1" customWidth="1"/>
    <col min="13066" max="13066" width="33.875" style="9" bestFit="1" customWidth="1"/>
    <col min="13067" max="13067" width="18.375" style="9" bestFit="1" customWidth="1"/>
    <col min="13068" max="13068" width="9" style="9" bestFit="1" customWidth="1"/>
    <col min="13069" max="13069" width="15" style="9" bestFit="1" customWidth="1"/>
    <col min="13070" max="13070" width="8" style="9" bestFit="1" customWidth="1"/>
    <col min="13071" max="13071" width="6.375" style="9" bestFit="1" customWidth="1"/>
    <col min="13072" max="13072" width="7.5" style="9" bestFit="1" customWidth="1"/>
    <col min="13073" max="13073" width="8" style="9" bestFit="1" customWidth="1"/>
    <col min="13074" max="13075" width="4.75" style="9" bestFit="1" customWidth="1"/>
    <col min="13076" max="13319" width="9" style="9"/>
    <col min="13320" max="13320" width="11.625" style="9" bestFit="1" customWidth="1"/>
    <col min="13321" max="13321" width="5.25" style="9" bestFit="1" customWidth="1"/>
    <col min="13322" max="13322" width="33.875" style="9" bestFit="1" customWidth="1"/>
    <col min="13323" max="13323" width="18.375" style="9" bestFit="1" customWidth="1"/>
    <col min="13324" max="13324" width="9" style="9" bestFit="1" customWidth="1"/>
    <col min="13325" max="13325" width="15" style="9" bestFit="1" customWidth="1"/>
    <col min="13326" max="13326" width="8" style="9" bestFit="1" customWidth="1"/>
    <col min="13327" max="13327" width="6.375" style="9" bestFit="1" customWidth="1"/>
    <col min="13328" max="13328" width="7.5" style="9" bestFit="1" customWidth="1"/>
    <col min="13329" max="13329" width="8" style="9" bestFit="1" customWidth="1"/>
    <col min="13330" max="13331" width="4.75" style="9" bestFit="1" customWidth="1"/>
    <col min="13332" max="13575" width="9" style="9"/>
    <col min="13576" max="13576" width="11.625" style="9" bestFit="1" customWidth="1"/>
    <col min="13577" max="13577" width="5.25" style="9" bestFit="1" customWidth="1"/>
    <col min="13578" max="13578" width="33.875" style="9" bestFit="1" customWidth="1"/>
    <col min="13579" max="13579" width="18.375" style="9" bestFit="1" customWidth="1"/>
    <col min="13580" max="13580" width="9" style="9" bestFit="1" customWidth="1"/>
    <col min="13581" max="13581" width="15" style="9" bestFit="1" customWidth="1"/>
    <col min="13582" max="13582" width="8" style="9" bestFit="1" customWidth="1"/>
    <col min="13583" max="13583" width="6.375" style="9" bestFit="1" customWidth="1"/>
    <col min="13584" max="13584" width="7.5" style="9" bestFit="1" customWidth="1"/>
    <col min="13585" max="13585" width="8" style="9" bestFit="1" customWidth="1"/>
    <col min="13586" max="13587" width="4.75" style="9" bestFit="1" customWidth="1"/>
    <col min="13588" max="13831" width="9" style="9"/>
    <col min="13832" max="13832" width="11.625" style="9" bestFit="1" customWidth="1"/>
    <col min="13833" max="13833" width="5.25" style="9" bestFit="1" customWidth="1"/>
    <col min="13834" max="13834" width="33.875" style="9" bestFit="1" customWidth="1"/>
    <col min="13835" max="13835" width="18.375" style="9" bestFit="1" customWidth="1"/>
    <col min="13836" max="13836" width="9" style="9" bestFit="1" customWidth="1"/>
    <col min="13837" max="13837" width="15" style="9" bestFit="1" customWidth="1"/>
    <col min="13838" max="13838" width="8" style="9" bestFit="1" customWidth="1"/>
    <col min="13839" max="13839" width="6.375" style="9" bestFit="1" customWidth="1"/>
    <col min="13840" max="13840" width="7.5" style="9" bestFit="1" customWidth="1"/>
    <col min="13841" max="13841" width="8" style="9" bestFit="1" customWidth="1"/>
    <col min="13842" max="13843" width="4.75" style="9" bestFit="1" customWidth="1"/>
    <col min="13844" max="14087" width="9" style="9"/>
    <col min="14088" max="14088" width="11.625" style="9" bestFit="1" customWidth="1"/>
    <col min="14089" max="14089" width="5.25" style="9" bestFit="1" customWidth="1"/>
    <col min="14090" max="14090" width="33.875" style="9" bestFit="1" customWidth="1"/>
    <col min="14091" max="14091" width="18.375" style="9" bestFit="1" customWidth="1"/>
    <col min="14092" max="14092" width="9" style="9" bestFit="1" customWidth="1"/>
    <col min="14093" max="14093" width="15" style="9" bestFit="1" customWidth="1"/>
    <col min="14094" max="14094" width="8" style="9" bestFit="1" customWidth="1"/>
    <col min="14095" max="14095" width="6.375" style="9" bestFit="1" customWidth="1"/>
    <col min="14096" max="14096" width="7.5" style="9" bestFit="1" customWidth="1"/>
    <col min="14097" max="14097" width="8" style="9" bestFit="1" customWidth="1"/>
    <col min="14098" max="14099" width="4.75" style="9" bestFit="1" customWidth="1"/>
    <col min="14100" max="14343" width="9" style="9"/>
    <col min="14344" max="14344" width="11.625" style="9" bestFit="1" customWidth="1"/>
    <col min="14345" max="14345" width="5.25" style="9" bestFit="1" customWidth="1"/>
    <col min="14346" max="14346" width="33.875" style="9" bestFit="1" customWidth="1"/>
    <col min="14347" max="14347" width="18.375" style="9" bestFit="1" customWidth="1"/>
    <col min="14348" max="14348" width="9" style="9" bestFit="1" customWidth="1"/>
    <col min="14349" max="14349" width="15" style="9" bestFit="1" customWidth="1"/>
    <col min="14350" max="14350" width="8" style="9" bestFit="1" customWidth="1"/>
    <col min="14351" max="14351" width="6.375" style="9" bestFit="1" customWidth="1"/>
    <col min="14352" max="14352" width="7.5" style="9" bestFit="1" customWidth="1"/>
    <col min="14353" max="14353" width="8" style="9" bestFit="1" customWidth="1"/>
    <col min="14354" max="14355" width="4.75" style="9" bestFit="1" customWidth="1"/>
    <col min="14356" max="14599" width="9" style="9"/>
    <col min="14600" max="14600" width="11.625" style="9" bestFit="1" customWidth="1"/>
    <col min="14601" max="14601" width="5.25" style="9" bestFit="1" customWidth="1"/>
    <col min="14602" max="14602" width="33.875" style="9" bestFit="1" customWidth="1"/>
    <col min="14603" max="14603" width="18.375" style="9" bestFit="1" customWidth="1"/>
    <col min="14604" max="14604" width="9" style="9" bestFit="1" customWidth="1"/>
    <col min="14605" max="14605" width="15" style="9" bestFit="1" customWidth="1"/>
    <col min="14606" max="14606" width="8" style="9" bestFit="1" customWidth="1"/>
    <col min="14607" max="14607" width="6.375" style="9" bestFit="1" customWidth="1"/>
    <col min="14608" max="14608" width="7.5" style="9" bestFit="1" customWidth="1"/>
    <col min="14609" max="14609" width="8" style="9" bestFit="1" customWidth="1"/>
    <col min="14610" max="14611" width="4.75" style="9" bestFit="1" customWidth="1"/>
    <col min="14612" max="14855" width="9" style="9"/>
    <col min="14856" max="14856" width="11.625" style="9" bestFit="1" customWidth="1"/>
    <col min="14857" max="14857" width="5.25" style="9" bestFit="1" customWidth="1"/>
    <col min="14858" max="14858" width="33.875" style="9" bestFit="1" customWidth="1"/>
    <col min="14859" max="14859" width="18.375" style="9" bestFit="1" customWidth="1"/>
    <col min="14860" max="14860" width="9" style="9" bestFit="1" customWidth="1"/>
    <col min="14861" max="14861" width="15" style="9" bestFit="1" customWidth="1"/>
    <col min="14862" max="14862" width="8" style="9" bestFit="1" customWidth="1"/>
    <col min="14863" max="14863" width="6.375" style="9" bestFit="1" customWidth="1"/>
    <col min="14864" max="14864" width="7.5" style="9" bestFit="1" customWidth="1"/>
    <col min="14865" max="14865" width="8" style="9" bestFit="1" customWidth="1"/>
    <col min="14866" max="14867" width="4.75" style="9" bestFit="1" customWidth="1"/>
    <col min="14868" max="15111" width="9" style="9"/>
    <col min="15112" max="15112" width="11.625" style="9" bestFit="1" customWidth="1"/>
    <col min="15113" max="15113" width="5.25" style="9" bestFit="1" customWidth="1"/>
    <col min="15114" max="15114" width="33.875" style="9" bestFit="1" customWidth="1"/>
    <col min="15115" max="15115" width="18.375" style="9" bestFit="1" customWidth="1"/>
    <col min="15116" max="15116" width="9" style="9" bestFit="1" customWidth="1"/>
    <col min="15117" max="15117" width="15" style="9" bestFit="1" customWidth="1"/>
    <col min="15118" max="15118" width="8" style="9" bestFit="1" customWidth="1"/>
    <col min="15119" max="15119" width="6.375" style="9" bestFit="1" customWidth="1"/>
    <col min="15120" max="15120" width="7.5" style="9" bestFit="1" customWidth="1"/>
    <col min="15121" max="15121" width="8" style="9" bestFit="1" customWidth="1"/>
    <col min="15122" max="15123" width="4.75" style="9" bestFit="1" customWidth="1"/>
    <col min="15124" max="15367" width="9" style="9"/>
    <col min="15368" max="15368" width="11.625" style="9" bestFit="1" customWidth="1"/>
    <col min="15369" max="15369" width="5.25" style="9" bestFit="1" customWidth="1"/>
    <col min="15370" max="15370" width="33.875" style="9" bestFit="1" customWidth="1"/>
    <col min="15371" max="15371" width="18.375" style="9" bestFit="1" customWidth="1"/>
    <col min="15372" max="15372" width="9" style="9" bestFit="1" customWidth="1"/>
    <col min="15373" max="15373" width="15" style="9" bestFit="1" customWidth="1"/>
    <col min="15374" max="15374" width="8" style="9" bestFit="1" customWidth="1"/>
    <col min="15375" max="15375" width="6.375" style="9" bestFit="1" customWidth="1"/>
    <col min="15376" max="15376" width="7.5" style="9" bestFit="1" customWidth="1"/>
    <col min="15377" max="15377" width="8" style="9" bestFit="1" customWidth="1"/>
    <col min="15378" max="15379" width="4.75" style="9" bestFit="1" customWidth="1"/>
    <col min="15380" max="15623" width="9" style="9"/>
    <col min="15624" max="15624" width="11.625" style="9" bestFit="1" customWidth="1"/>
    <col min="15625" max="15625" width="5.25" style="9" bestFit="1" customWidth="1"/>
    <col min="15626" max="15626" width="33.875" style="9" bestFit="1" customWidth="1"/>
    <col min="15627" max="15627" width="18.375" style="9" bestFit="1" customWidth="1"/>
    <col min="15628" max="15628" width="9" style="9" bestFit="1" customWidth="1"/>
    <col min="15629" max="15629" width="15" style="9" bestFit="1" customWidth="1"/>
    <col min="15630" max="15630" width="8" style="9" bestFit="1" customWidth="1"/>
    <col min="15631" max="15631" width="6.375" style="9" bestFit="1" customWidth="1"/>
    <col min="15632" max="15632" width="7.5" style="9" bestFit="1" customWidth="1"/>
    <col min="15633" max="15633" width="8" style="9" bestFit="1" customWidth="1"/>
    <col min="15634" max="15635" width="4.75" style="9" bestFit="1" customWidth="1"/>
    <col min="15636" max="15879" width="9" style="9"/>
    <col min="15880" max="15880" width="11.625" style="9" bestFit="1" customWidth="1"/>
    <col min="15881" max="15881" width="5.25" style="9" bestFit="1" customWidth="1"/>
    <col min="15882" max="15882" width="33.875" style="9" bestFit="1" customWidth="1"/>
    <col min="15883" max="15883" width="18.375" style="9" bestFit="1" customWidth="1"/>
    <col min="15884" max="15884" width="9" style="9" bestFit="1" customWidth="1"/>
    <col min="15885" max="15885" width="15" style="9" bestFit="1" customWidth="1"/>
    <col min="15886" max="15886" width="8" style="9" bestFit="1" customWidth="1"/>
    <col min="15887" max="15887" width="6.375" style="9" bestFit="1" customWidth="1"/>
    <col min="15888" max="15888" width="7.5" style="9" bestFit="1" customWidth="1"/>
    <col min="15889" max="15889" width="8" style="9" bestFit="1" customWidth="1"/>
    <col min="15890" max="15891" width="4.75" style="9" bestFit="1" customWidth="1"/>
    <col min="15892" max="16135" width="9" style="9"/>
    <col min="16136" max="16136" width="11.625" style="9" bestFit="1" customWidth="1"/>
    <col min="16137" max="16137" width="5.25" style="9" bestFit="1" customWidth="1"/>
    <col min="16138" max="16138" width="33.875" style="9" bestFit="1" customWidth="1"/>
    <col min="16139" max="16139" width="18.375" style="9" bestFit="1" customWidth="1"/>
    <col min="16140" max="16140" width="9" style="9" bestFit="1" customWidth="1"/>
    <col min="16141" max="16141" width="15" style="9" bestFit="1" customWidth="1"/>
    <col min="16142" max="16142" width="8" style="9" bestFit="1" customWidth="1"/>
    <col min="16143" max="16143" width="6.375" style="9" bestFit="1" customWidth="1"/>
    <col min="16144" max="16144" width="7.5" style="9" bestFit="1" customWidth="1"/>
    <col min="16145" max="16145" width="8" style="9" bestFit="1" customWidth="1"/>
    <col min="16146" max="16147" width="4.75" style="9" bestFit="1" customWidth="1"/>
    <col min="16148" max="16384" width="9" style="9"/>
  </cols>
  <sheetData>
    <row r="1" spans="1:19">
      <c r="A1" s="4" t="s">
        <v>0</v>
      </c>
      <c r="B1" s="5"/>
      <c r="C1" s="5"/>
      <c r="D1" s="5"/>
      <c r="E1" s="5"/>
      <c r="F1" s="6"/>
      <c r="G1" s="7"/>
      <c r="H1" s="6"/>
      <c r="I1" s="8"/>
      <c r="J1" s="8"/>
      <c r="K1" s="8"/>
      <c r="L1" s="8"/>
      <c r="M1" s="8"/>
      <c r="N1" s="5"/>
      <c r="O1" s="22"/>
      <c r="P1" s="22"/>
      <c r="Q1" s="22"/>
      <c r="R1" s="22"/>
    </row>
    <row r="2" spans="1:19" ht="18.75">
      <c r="A2" s="33" t="s">
        <v>193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3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" t="s">
        <v>7</v>
      </c>
      <c r="H3" s="2" t="s">
        <v>8</v>
      </c>
      <c r="I3" s="1" t="s">
        <v>9</v>
      </c>
      <c r="J3" s="1" t="s">
        <v>10</v>
      </c>
      <c r="K3" s="1" t="s">
        <v>190</v>
      </c>
      <c r="L3" s="1" t="s">
        <v>191</v>
      </c>
      <c r="M3" s="1" t="s">
        <v>192</v>
      </c>
      <c r="N3" s="3" t="s">
        <v>11</v>
      </c>
      <c r="O3" s="3" t="s">
        <v>194</v>
      </c>
      <c r="P3" s="3" t="s">
        <v>195</v>
      </c>
      <c r="Q3" s="3" t="s">
        <v>196</v>
      </c>
      <c r="R3" s="3" t="s">
        <v>197</v>
      </c>
      <c r="S3" s="3" t="s">
        <v>12</v>
      </c>
    </row>
    <row r="4" spans="1:19" s="11" customFormat="1" ht="22.5" customHeight="1">
      <c r="A4" s="31" t="s">
        <v>13</v>
      </c>
      <c r="B4" s="31" t="s">
        <v>14</v>
      </c>
      <c r="C4" s="31" t="s">
        <v>15</v>
      </c>
      <c r="D4" s="31" t="s">
        <v>16</v>
      </c>
      <c r="E4" s="14" t="s">
        <v>17</v>
      </c>
      <c r="F4" s="14" t="s">
        <v>18</v>
      </c>
      <c r="G4" s="15">
        <v>70.2</v>
      </c>
      <c r="H4" s="16"/>
      <c r="I4" s="17">
        <v>70.2</v>
      </c>
      <c r="J4" s="17">
        <v>42.12</v>
      </c>
      <c r="K4" s="17">
        <v>82.8</v>
      </c>
      <c r="L4" s="17">
        <f t="shared" ref="L4:L24" si="0">K4*0.4</f>
        <v>33.119999999999997</v>
      </c>
      <c r="M4" s="17">
        <f>J4+L4</f>
        <v>75.239999999999995</v>
      </c>
      <c r="N4" s="16">
        <v>1</v>
      </c>
      <c r="O4" s="24" t="s">
        <v>198</v>
      </c>
      <c r="P4" s="24" t="s">
        <v>198</v>
      </c>
      <c r="Q4" s="28" t="s">
        <v>199</v>
      </c>
      <c r="R4" s="28" t="s">
        <v>203</v>
      </c>
      <c r="S4" s="25"/>
    </row>
    <row r="5" spans="1:19" s="11" customFormat="1" ht="22.5" customHeight="1">
      <c r="A5" s="31" t="s">
        <v>19</v>
      </c>
      <c r="B5" s="31" t="s">
        <v>20</v>
      </c>
      <c r="C5" s="31" t="s">
        <v>15</v>
      </c>
      <c r="D5" s="31" t="s">
        <v>16</v>
      </c>
      <c r="E5" s="14" t="s">
        <v>17</v>
      </c>
      <c r="F5" s="14" t="s">
        <v>21</v>
      </c>
      <c r="G5" s="15">
        <v>69.8</v>
      </c>
      <c r="H5" s="16"/>
      <c r="I5" s="17">
        <v>69.8</v>
      </c>
      <c r="J5" s="17">
        <v>41.879999999999995</v>
      </c>
      <c r="K5" s="17">
        <v>83.4</v>
      </c>
      <c r="L5" s="17">
        <f>K5*0.4</f>
        <v>33.360000000000007</v>
      </c>
      <c r="M5" s="17">
        <f>J5+L5</f>
        <v>75.240000000000009</v>
      </c>
      <c r="N5" s="16">
        <v>1</v>
      </c>
      <c r="O5" s="24" t="s">
        <v>198</v>
      </c>
      <c r="P5" s="24" t="s">
        <v>198</v>
      </c>
      <c r="Q5" s="28" t="s">
        <v>199</v>
      </c>
      <c r="R5" s="28" t="s">
        <v>218</v>
      </c>
      <c r="S5" s="25"/>
    </row>
    <row r="6" spans="1:19" s="11" customFormat="1" ht="22.5" customHeight="1">
      <c r="A6" s="31" t="s">
        <v>23</v>
      </c>
      <c r="B6" s="31" t="s">
        <v>20</v>
      </c>
      <c r="C6" s="31" t="s">
        <v>24</v>
      </c>
      <c r="D6" s="31" t="s">
        <v>25</v>
      </c>
      <c r="E6" s="14" t="s">
        <v>26</v>
      </c>
      <c r="F6" s="14" t="s">
        <v>27</v>
      </c>
      <c r="G6" s="15">
        <v>70.8</v>
      </c>
      <c r="H6" s="16"/>
      <c r="I6" s="17">
        <v>70.8</v>
      </c>
      <c r="J6" s="17">
        <v>42.48</v>
      </c>
      <c r="K6" s="17">
        <v>86</v>
      </c>
      <c r="L6" s="17">
        <f t="shared" si="0"/>
        <v>34.4</v>
      </c>
      <c r="M6" s="17">
        <f t="shared" ref="M6:M24" si="1">J6+L6</f>
        <v>76.88</v>
      </c>
      <c r="N6" s="16">
        <v>1</v>
      </c>
      <c r="O6" s="24" t="s">
        <v>198</v>
      </c>
      <c r="P6" s="24" t="s">
        <v>198</v>
      </c>
      <c r="Q6" s="28" t="s">
        <v>199</v>
      </c>
      <c r="R6" s="28" t="s">
        <v>222</v>
      </c>
      <c r="S6" s="25"/>
    </row>
    <row r="7" spans="1:19" s="11" customFormat="1" ht="22.5" customHeight="1">
      <c r="A7" s="31" t="s">
        <v>29</v>
      </c>
      <c r="B7" s="31" t="s">
        <v>14</v>
      </c>
      <c r="C7" s="31" t="s">
        <v>30</v>
      </c>
      <c r="D7" s="31" t="s">
        <v>31</v>
      </c>
      <c r="E7" s="14" t="s">
        <v>32</v>
      </c>
      <c r="F7" s="14" t="s">
        <v>33</v>
      </c>
      <c r="G7" s="15">
        <v>64.599999999999994</v>
      </c>
      <c r="H7" s="16"/>
      <c r="I7" s="17">
        <v>64.599999999999994</v>
      </c>
      <c r="J7" s="17">
        <v>38.76</v>
      </c>
      <c r="K7" s="17">
        <v>86.2</v>
      </c>
      <c r="L7" s="17">
        <f t="shared" si="0"/>
        <v>34.480000000000004</v>
      </c>
      <c r="M7" s="17">
        <f t="shared" si="1"/>
        <v>73.240000000000009</v>
      </c>
      <c r="N7" s="16">
        <v>1</v>
      </c>
      <c r="O7" s="24" t="s">
        <v>198</v>
      </c>
      <c r="P7" s="24" t="s">
        <v>198</v>
      </c>
      <c r="Q7" s="28" t="s">
        <v>228</v>
      </c>
      <c r="R7" s="28" t="s">
        <v>227</v>
      </c>
      <c r="S7" s="25"/>
    </row>
    <row r="8" spans="1:19" s="11" customFormat="1" ht="22.5" customHeight="1">
      <c r="A8" s="31" t="s">
        <v>37</v>
      </c>
      <c r="B8" s="31" t="s">
        <v>20</v>
      </c>
      <c r="C8" s="31" t="s">
        <v>34</v>
      </c>
      <c r="D8" s="31" t="s">
        <v>35</v>
      </c>
      <c r="E8" s="14" t="s">
        <v>36</v>
      </c>
      <c r="F8" s="14" t="s">
        <v>38</v>
      </c>
      <c r="G8" s="15">
        <v>67</v>
      </c>
      <c r="H8" s="16"/>
      <c r="I8" s="17">
        <v>67</v>
      </c>
      <c r="J8" s="17">
        <v>40.199999999999996</v>
      </c>
      <c r="K8" s="17">
        <v>84.4</v>
      </c>
      <c r="L8" s="17">
        <f>K8*0.4</f>
        <v>33.760000000000005</v>
      </c>
      <c r="M8" s="17">
        <f>J8+L8</f>
        <v>73.960000000000008</v>
      </c>
      <c r="N8" s="16">
        <v>1</v>
      </c>
      <c r="O8" s="24" t="s">
        <v>198</v>
      </c>
      <c r="P8" s="24" t="s">
        <v>198</v>
      </c>
      <c r="Q8" s="28" t="s">
        <v>199</v>
      </c>
      <c r="R8" s="28" t="s">
        <v>209</v>
      </c>
      <c r="S8" s="25"/>
    </row>
    <row r="9" spans="1:19" s="11" customFormat="1" ht="22.5" customHeight="1">
      <c r="A9" s="31" t="s">
        <v>41</v>
      </c>
      <c r="B9" s="31" t="s">
        <v>20</v>
      </c>
      <c r="C9" s="31" t="s">
        <v>39</v>
      </c>
      <c r="D9" s="31" t="s">
        <v>16</v>
      </c>
      <c r="E9" s="14" t="s">
        <v>40</v>
      </c>
      <c r="F9" s="14" t="s">
        <v>42</v>
      </c>
      <c r="G9" s="15">
        <v>74.2</v>
      </c>
      <c r="H9" s="16"/>
      <c r="I9" s="17">
        <v>74.2</v>
      </c>
      <c r="J9" s="17">
        <v>44.52</v>
      </c>
      <c r="K9" s="17">
        <v>84.9</v>
      </c>
      <c r="L9" s="17">
        <f t="shared" si="0"/>
        <v>33.96</v>
      </c>
      <c r="M9" s="17">
        <f t="shared" si="1"/>
        <v>78.48</v>
      </c>
      <c r="N9" s="16">
        <v>1</v>
      </c>
      <c r="O9" s="24" t="s">
        <v>198</v>
      </c>
      <c r="P9" s="24" t="s">
        <v>198</v>
      </c>
      <c r="Q9" s="28" t="s">
        <v>199</v>
      </c>
      <c r="R9" s="28" t="s">
        <v>226</v>
      </c>
      <c r="S9" s="25"/>
    </row>
    <row r="10" spans="1:19" s="11" customFormat="1" ht="22.5" customHeight="1">
      <c r="A10" s="31" t="s">
        <v>43</v>
      </c>
      <c r="B10" s="31" t="s">
        <v>14</v>
      </c>
      <c r="C10" s="31" t="s">
        <v>165</v>
      </c>
      <c r="D10" s="31" t="s">
        <v>44</v>
      </c>
      <c r="E10" s="14" t="s">
        <v>45</v>
      </c>
      <c r="F10" s="14" t="s">
        <v>46</v>
      </c>
      <c r="G10" s="15">
        <v>70.2</v>
      </c>
      <c r="H10" s="16"/>
      <c r="I10" s="17">
        <v>70.2</v>
      </c>
      <c r="J10" s="17">
        <v>42.12</v>
      </c>
      <c r="K10" s="17">
        <v>83.4</v>
      </c>
      <c r="L10" s="17">
        <f t="shared" si="0"/>
        <v>33.360000000000007</v>
      </c>
      <c r="M10" s="17">
        <f t="shared" si="1"/>
        <v>75.48</v>
      </c>
      <c r="N10" s="16">
        <v>1</v>
      </c>
      <c r="O10" s="24" t="s">
        <v>198</v>
      </c>
      <c r="P10" s="24" t="s">
        <v>198</v>
      </c>
      <c r="Q10" s="28" t="s">
        <v>199</v>
      </c>
      <c r="R10" s="28" t="s">
        <v>224</v>
      </c>
      <c r="S10" s="25"/>
    </row>
    <row r="11" spans="1:19" s="11" customFormat="1" ht="22.5" customHeight="1">
      <c r="A11" s="31" t="s">
        <v>50</v>
      </c>
      <c r="B11" s="31" t="s">
        <v>20</v>
      </c>
      <c r="C11" s="31" t="s">
        <v>47</v>
      </c>
      <c r="D11" s="31" t="s">
        <v>48</v>
      </c>
      <c r="E11" s="14" t="s">
        <v>49</v>
      </c>
      <c r="F11" s="14" t="s">
        <v>51</v>
      </c>
      <c r="G11" s="15">
        <v>68</v>
      </c>
      <c r="H11" s="16"/>
      <c r="I11" s="17">
        <v>68</v>
      </c>
      <c r="J11" s="17">
        <v>40.799999999999997</v>
      </c>
      <c r="K11" s="17">
        <v>86</v>
      </c>
      <c r="L11" s="17">
        <f t="shared" si="0"/>
        <v>34.4</v>
      </c>
      <c r="M11" s="17">
        <f t="shared" si="1"/>
        <v>75.199999999999989</v>
      </c>
      <c r="N11" s="16">
        <v>1</v>
      </c>
      <c r="O11" s="24" t="s">
        <v>198</v>
      </c>
      <c r="P11" s="24" t="s">
        <v>198</v>
      </c>
      <c r="Q11" s="28" t="s">
        <v>199</v>
      </c>
      <c r="R11" s="28" t="s">
        <v>225</v>
      </c>
      <c r="S11" s="25"/>
    </row>
    <row r="12" spans="1:19" s="11" customFormat="1" ht="22.5" customHeight="1">
      <c r="A12" s="31" t="s">
        <v>52</v>
      </c>
      <c r="B12" s="31" t="s">
        <v>14</v>
      </c>
      <c r="C12" s="31" t="s">
        <v>166</v>
      </c>
      <c r="D12" s="31" t="s">
        <v>54</v>
      </c>
      <c r="E12" s="14" t="s">
        <v>55</v>
      </c>
      <c r="F12" s="14" t="s">
        <v>56</v>
      </c>
      <c r="G12" s="15">
        <v>68.599999999999994</v>
      </c>
      <c r="H12" s="16"/>
      <c r="I12" s="17">
        <v>68.599999999999994</v>
      </c>
      <c r="J12" s="17">
        <v>41.16</v>
      </c>
      <c r="K12" s="17">
        <v>84.9</v>
      </c>
      <c r="L12" s="17">
        <f t="shared" si="0"/>
        <v>33.96</v>
      </c>
      <c r="M12" s="17">
        <f t="shared" si="1"/>
        <v>75.12</v>
      </c>
      <c r="N12" s="16">
        <v>1</v>
      </c>
      <c r="O12" s="24" t="s">
        <v>198</v>
      </c>
      <c r="P12" s="24" t="s">
        <v>198</v>
      </c>
      <c r="Q12" s="28" t="s">
        <v>223</v>
      </c>
      <c r="R12" s="28" t="s">
        <v>201</v>
      </c>
      <c r="S12" s="25"/>
    </row>
    <row r="13" spans="1:19" s="11" customFormat="1" ht="22.5" customHeight="1">
      <c r="A13" s="31" t="s">
        <v>59</v>
      </c>
      <c r="B13" s="31" t="s">
        <v>14</v>
      </c>
      <c r="C13" s="31" t="s">
        <v>53</v>
      </c>
      <c r="D13" s="31" t="s">
        <v>57</v>
      </c>
      <c r="E13" s="14" t="s">
        <v>58</v>
      </c>
      <c r="F13" s="14" t="s">
        <v>60</v>
      </c>
      <c r="G13" s="15">
        <v>68</v>
      </c>
      <c r="H13" s="16"/>
      <c r="I13" s="17">
        <v>68</v>
      </c>
      <c r="J13" s="17">
        <v>40.799999999999997</v>
      </c>
      <c r="K13" s="17">
        <v>83.5</v>
      </c>
      <c r="L13" s="17">
        <f>K13*0.4</f>
        <v>33.4</v>
      </c>
      <c r="M13" s="17">
        <f>J13+L13</f>
        <v>74.199999999999989</v>
      </c>
      <c r="N13" s="16">
        <v>1</v>
      </c>
      <c r="O13" s="24" t="s">
        <v>198</v>
      </c>
      <c r="P13" s="24" t="s">
        <v>198</v>
      </c>
      <c r="Q13" s="28" t="s">
        <v>208</v>
      </c>
      <c r="R13" s="28" t="s">
        <v>200</v>
      </c>
      <c r="S13" s="25"/>
    </row>
    <row r="14" spans="1:19" s="11" customFormat="1" ht="22.5" customHeight="1">
      <c r="A14" s="31" t="s">
        <v>187</v>
      </c>
      <c r="B14" s="31" t="s">
        <v>20</v>
      </c>
      <c r="C14" s="31" t="s">
        <v>188</v>
      </c>
      <c r="D14" s="31" t="s">
        <v>61</v>
      </c>
      <c r="E14" s="14" t="s">
        <v>62</v>
      </c>
      <c r="F14" s="14" t="s">
        <v>189</v>
      </c>
      <c r="G14" s="15">
        <v>65</v>
      </c>
      <c r="H14" s="16"/>
      <c r="I14" s="17">
        <v>65</v>
      </c>
      <c r="J14" s="17">
        <v>39</v>
      </c>
      <c r="K14" s="17">
        <v>84</v>
      </c>
      <c r="L14" s="17">
        <f t="shared" si="0"/>
        <v>33.6</v>
      </c>
      <c r="M14" s="17">
        <f t="shared" si="1"/>
        <v>72.599999999999994</v>
      </c>
      <c r="N14" s="16">
        <v>1</v>
      </c>
      <c r="O14" s="24" t="s">
        <v>198</v>
      </c>
      <c r="P14" s="24" t="s">
        <v>198</v>
      </c>
      <c r="Q14" s="28" t="s">
        <v>208</v>
      </c>
      <c r="R14" s="28" t="s">
        <v>219</v>
      </c>
      <c r="S14" s="25"/>
    </row>
    <row r="15" spans="1:19" s="11" customFormat="1" ht="22.5" customHeight="1">
      <c r="A15" s="31" t="s">
        <v>63</v>
      </c>
      <c r="B15" s="31" t="s">
        <v>14</v>
      </c>
      <c r="C15" s="31" t="s">
        <v>167</v>
      </c>
      <c r="D15" s="31" t="s">
        <v>16</v>
      </c>
      <c r="E15" s="14" t="s">
        <v>65</v>
      </c>
      <c r="F15" s="14" t="s">
        <v>66</v>
      </c>
      <c r="G15" s="15">
        <v>72.8</v>
      </c>
      <c r="H15" s="16"/>
      <c r="I15" s="17">
        <v>72.8</v>
      </c>
      <c r="J15" s="17">
        <v>43.68</v>
      </c>
      <c r="K15" s="17">
        <v>84.5</v>
      </c>
      <c r="L15" s="17">
        <f t="shared" ref="L15:L18" si="2">K15*0.4</f>
        <v>33.800000000000004</v>
      </c>
      <c r="M15" s="17">
        <f t="shared" ref="M15:M18" si="3">J15+L15</f>
        <v>77.48</v>
      </c>
      <c r="N15" s="16">
        <v>1</v>
      </c>
      <c r="O15" s="24" t="s">
        <v>198</v>
      </c>
      <c r="P15" s="24" t="s">
        <v>198</v>
      </c>
      <c r="Q15" s="28" t="s">
        <v>243</v>
      </c>
      <c r="R15" s="28" t="s">
        <v>215</v>
      </c>
      <c r="S15" s="25"/>
    </row>
    <row r="16" spans="1:19" s="11" customFormat="1" ht="22.5" customHeight="1">
      <c r="A16" s="31" t="s">
        <v>69</v>
      </c>
      <c r="B16" s="31" t="s">
        <v>20</v>
      </c>
      <c r="C16" s="31" t="s">
        <v>64</v>
      </c>
      <c r="D16" s="31" t="s">
        <v>16</v>
      </c>
      <c r="E16" s="14" t="s">
        <v>65</v>
      </c>
      <c r="F16" s="14" t="s">
        <v>70</v>
      </c>
      <c r="G16" s="15">
        <v>68.8</v>
      </c>
      <c r="H16" s="16"/>
      <c r="I16" s="17">
        <v>68.8</v>
      </c>
      <c r="J16" s="17">
        <v>41.279999999999994</v>
      </c>
      <c r="K16" s="17">
        <v>84.9</v>
      </c>
      <c r="L16" s="17">
        <f t="shared" si="2"/>
        <v>33.96</v>
      </c>
      <c r="M16" s="17">
        <f t="shared" si="3"/>
        <v>75.239999999999995</v>
      </c>
      <c r="N16" s="16">
        <v>2</v>
      </c>
      <c r="O16" s="24" t="s">
        <v>198</v>
      </c>
      <c r="P16" s="24" t="s">
        <v>198</v>
      </c>
      <c r="Q16" s="28" t="s">
        <v>206</v>
      </c>
      <c r="R16" s="28" t="s">
        <v>214</v>
      </c>
      <c r="S16" s="25"/>
    </row>
    <row r="17" spans="1:19" s="11" customFormat="1" ht="22.5" customHeight="1">
      <c r="A17" s="31" t="s">
        <v>67</v>
      </c>
      <c r="B17" s="31" t="s">
        <v>14</v>
      </c>
      <c r="C17" s="31" t="s">
        <v>64</v>
      </c>
      <c r="D17" s="31" t="s">
        <v>16</v>
      </c>
      <c r="E17" s="14" t="s">
        <v>65</v>
      </c>
      <c r="F17" s="14" t="s">
        <v>68</v>
      </c>
      <c r="G17" s="15">
        <v>69.400000000000006</v>
      </c>
      <c r="H17" s="16"/>
      <c r="I17" s="17">
        <v>69.400000000000006</v>
      </c>
      <c r="J17" s="17">
        <v>41.64</v>
      </c>
      <c r="K17" s="17">
        <v>83.8</v>
      </c>
      <c r="L17" s="17">
        <f t="shared" si="2"/>
        <v>33.520000000000003</v>
      </c>
      <c r="M17" s="17">
        <f t="shared" si="3"/>
        <v>75.16</v>
      </c>
      <c r="N17" s="16">
        <v>3</v>
      </c>
      <c r="O17" s="24" t="s">
        <v>198</v>
      </c>
      <c r="P17" s="24" t="s">
        <v>198</v>
      </c>
      <c r="Q17" s="28" t="s">
        <v>206</v>
      </c>
      <c r="R17" s="28" t="s">
        <v>216</v>
      </c>
      <c r="S17" s="25"/>
    </row>
    <row r="18" spans="1:19" s="11" customFormat="1" ht="22.5" customHeight="1">
      <c r="A18" s="31" t="s">
        <v>71</v>
      </c>
      <c r="B18" s="31" t="s">
        <v>14</v>
      </c>
      <c r="C18" s="31" t="s">
        <v>64</v>
      </c>
      <c r="D18" s="31" t="s">
        <v>16</v>
      </c>
      <c r="E18" s="14" t="s">
        <v>65</v>
      </c>
      <c r="F18" s="14" t="s">
        <v>72</v>
      </c>
      <c r="G18" s="15">
        <v>64.8</v>
      </c>
      <c r="H18" s="16">
        <v>4</v>
      </c>
      <c r="I18" s="17">
        <v>68.8</v>
      </c>
      <c r="J18" s="17">
        <v>41.279999999999994</v>
      </c>
      <c r="K18" s="17">
        <v>83.7</v>
      </c>
      <c r="L18" s="17">
        <f t="shared" si="2"/>
        <v>33.480000000000004</v>
      </c>
      <c r="M18" s="17">
        <f t="shared" si="3"/>
        <v>74.759999999999991</v>
      </c>
      <c r="N18" s="16">
        <v>4</v>
      </c>
      <c r="O18" s="24" t="s">
        <v>198</v>
      </c>
      <c r="P18" s="24" t="s">
        <v>198</v>
      </c>
      <c r="Q18" s="28" t="s">
        <v>217</v>
      </c>
      <c r="R18" s="28" t="s">
        <v>216</v>
      </c>
      <c r="S18" s="25"/>
    </row>
    <row r="19" spans="1:19" s="11" customFormat="1" ht="22.5" customHeight="1">
      <c r="A19" s="31" t="s">
        <v>73</v>
      </c>
      <c r="B19" s="31" t="s">
        <v>20</v>
      </c>
      <c r="C19" s="31" t="s">
        <v>168</v>
      </c>
      <c r="D19" s="31" t="s">
        <v>35</v>
      </c>
      <c r="E19" s="14" t="s">
        <v>74</v>
      </c>
      <c r="F19" s="14" t="s">
        <v>75</v>
      </c>
      <c r="G19" s="15">
        <v>73.8</v>
      </c>
      <c r="H19" s="16"/>
      <c r="I19" s="17">
        <v>73.8</v>
      </c>
      <c r="J19" s="17">
        <v>44.279999999999994</v>
      </c>
      <c r="K19" s="17">
        <v>83.3</v>
      </c>
      <c r="L19" s="17">
        <f t="shared" si="0"/>
        <v>33.32</v>
      </c>
      <c r="M19" s="17">
        <f t="shared" si="1"/>
        <v>77.599999999999994</v>
      </c>
      <c r="N19" s="16">
        <v>1</v>
      </c>
      <c r="O19" s="24" t="s">
        <v>198</v>
      </c>
      <c r="P19" s="24" t="s">
        <v>198</v>
      </c>
      <c r="Q19" s="28" t="s">
        <v>199</v>
      </c>
      <c r="R19" s="28" t="s">
        <v>209</v>
      </c>
      <c r="S19" s="25"/>
    </row>
    <row r="20" spans="1:19" s="11" customFormat="1" ht="22.5" customHeight="1">
      <c r="A20" s="31" t="s">
        <v>78</v>
      </c>
      <c r="B20" s="31" t="s">
        <v>20</v>
      </c>
      <c r="C20" s="31" t="s">
        <v>76</v>
      </c>
      <c r="D20" s="31" t="s">
        <v>35</v>
      </c>
      <c r="E20" s="14" t="s">
        <v>77</v>
      </c>
      <c r="F20" s="14" t="s">
        <v>79</v>
      </c>
      <c r="G20" s="15">
        <v>71.8</v>
      </c>
      <c r="H20" s="16"/>
      <c r="I20" s="17">
        <v>71.8</v>
      </c>
      <c r="J20" s="17">
        <v>43.08</v>
      </c>
      <c r="K20" s="17">
        <v>82.6</v>
      </c>
      <c r="L20" s="17">
        <f t="shared" si="0"/>
        <v>33.04</v>
      </c>
      <c r="M20" s="17">
        <f t="shared" si="1"/>
        <v>76.12</v>
      </c>
      <c r="N20" s="16">
        <v>1</v>
      </c>
      <c r="O20" s="24" t="s">
        <v>198</v>
      </c>
      <c r="P20" s="24" t="s">
        <v>198</v>
      </c>
      <c r="Q20" s="28" t="s">
        <v>210</v>
      </c>
      <c r="R20" s="28" t="s">
        <v>212</v>
      </c>
      <c r="S20" s="25"/>
    </row>
    <row r="21" spans="1:19" s="11" customFormat="1" ht="22.5" customHeight="1">
      <c r="A21" s="31" t="s">
        <v>82</v>
      </c>
      <c r="B21" s="31" t="s">
        <v>14</v>
      </c>
      <c r="C21" s="31" t="s">
        <v>76</v>
      </c>
      <c r="D21" s="31" t="s">
        <v>80</v>
      </c>
      <c r="E21" s="14" t="s">
        <v>81</v>
      </c>
      <c r="F21" s="14" t="s">
        <v>83</v>
      </c>
      <c r="G21" s="15">
        <v>67.8</v>
      </c>
      <c r="H21" s="16"/>
      <c r="I21" s="17">
        <v>67.8</v>
      </c>
      <c r="J21" s="17">
        <v>40.68</v>
      </c>
      <c r="K21" s="17">
        <v>83.8</v>
      </c>
      <c r="L21" s="17">
        <f t="shared" si="0"/>
        <v>33.520000000000003</v>
      </c>
      <c r="M21" s="17">
        <f t="shared" si="1"/>
        <v>74.2</v>
      </c>
      <c r="N21" s="16">
        <v>1</v>
      </c>
      <c r="O21" s="24" t="s">
        <v>198</v>
      </c>
      <c r="P21" s="24" t="s">
        <v>198</v>
      </c>
      <c r="Q21" s="28" t="s">
        <v>220</v>
      </c>
      <c r="R21" s="28" t="s">
        <v>211</v>
      </c>
      <c r="S21" s="25"/>
    </row>
    <row r="22" spans="1:19" s="11" customFormat="1" ht="22.5" customHeight="1">
      <c r="A22" s="31" t="s">
        <v>84</v>
      </c>
      <c r="B22" s="31" t="s">
        <v>14</v>
      </c>
      <c r="C22" s="31" t="s">
        <v>85</v>
      </c>
      <c r="D22" s="31" t="s">
        <v>86</v>
      </c>
      <c r="E22" s="14" t="s">
        <v>87</v>
      </c>
      <c r="F22" s="14" t="s">
        <v>88</v>
      </c>
      <c r="G22" s="15">
        <v>73.400000000000006</v>
      </c>
      <c r="H22" s="16"/>
      <c r="I22" s="17">
        <v>73.400000000000006</v>
      </c>
      <c r="J22" s="17">
        <v>44.04</v>
      </c>
      <c r="K22" s="17">
        <v>86.4</v>
      </c>
      <c r="L22" s="17">
        <f t="shared" si="0"/>
        <v>34.56</v>
      </c>
      <c r="M22" s="17">
        <f t="shared" si="1"/>
        <v>78.599999999999994</v>
      </c>
      <c r="N22" s="16">
        <v>1</v>
      </c>
      <c r="O22" s="24" t="s">
        <v>198</v>
      </c>
      <c r="P22" s="24" t="s">
        <v>198</v>
      </c>
      <c r="Q22" s="28" t="s">
        <v>213</v>
      </c>
      <c r="R22" s="28" t="s">
        <v>207</v>
      </c>
      <c r="S22" s="25"/>
    </row>
    <row r="23" spans="1:19" s="11" customFormat="1" ht="22.5" customHeight="1">
      <c r="A23" s="32" t="s">
        <v>182</v>
      </c>
      <c r="B23" s="32" t="s">
        <v>20</v>
      </c>
      <c r="C23" s="32" t="s">
        <v>183</v>
      </c>
      <c r="D23" s="32" t="s">
        <v>89</v>
      </c>
      <c r="E23" s="18" t="s">
        <v>90</v>
      </c>
      <c r="F23" s="18" t="s">
        <v>184</v>
      </c>
      <c r="G23" s="19">
        <v>55.8</v>
      </c>
      <c r="H23" s="20"/>
      <c r="I23" s="21">
        <v>55.8</v>
      </c>
      <c r="J23" s="21">
        <v>33.479999999999997</v>
      </c>
      <c r="K23" s="21">
        <v>83.1</v>
      </c>
      <c r="L23" s="17">
        <f>K23*0.4</f>
        <v>33.24</v>
      </c>
      <c r="M23" s="17">
        <f>J23+L23</f>
        <v>66.72</v>
      </c>
      <c r="N23" s="20">
        <v>1</v>
      </c>
      <c r="O23" s="24" t="s">
        <v>198</v>
      </c>
      <c r="P23" s="24" t="s">
        <v>198</v>
      </c>
      <c r="Q23" s="29" t="s">
        <v>204</v>
      </c>
      <c r="R23" s="29" t="s">
        <v>205</v>
      </c>
      <c r="S23" s="26"/>
    </row>
    <row r="24" spans="1:19" s="11" customFormat="1" ht="22.5" customHeight="1">
      <c r="A24" s="31" t="s">
        <v>91</v>
      </c>
      <c r="B24" s="31" t="s">
        <v>14</v>
      </c>
      <c r="C24" s="31" t="s">
        <v>92</v>
      </c>
      <c r="D24" s="31" t="s">
        <v>16</v>
      </c>
      <c r="E24" s="14" t="s">
        <v>93</v>
      </c>
      <c r="F24" s="14" t="s">
        <v>94</v>
      </c>
      <c r="G24" s="15">
        <v>74.599999999999994</v>
      </c>
      <c r="H24" s="16"/>
      <c r="I24" s="17">
        <v>74.599999999999994</v>
      </c>
      <c r="J24" s="17">
        <v>44.76</v>
      </c>
      <c r="K24" s="17">
        <v>85.2</v>
      </c>
      <c r="L24" s="17">
        <f t="shared" si="0"/>
        <v>34.080000000000005</v>
      </c>
      <c r="M24" s="17">
        <f t="shared" si="1"/>
        <v>78.84</v>
      </c>
      <c r="N24" s="16">
        <v>1</v>
      </c>
      <c r="O24" s="24" t="s">
        <v>198</v>
      </c>
      <c r="P24" s="24" t="s">
        <v>198</v>
      </c>
      <c r="Q24" s="28" t="s">
        <v>244</v>
      </c>
      <c r="R24" s="28" t="s">
        <v>202</v>
      </c>
      <c r="S24" s="25"/>
    </row>
    <row r="25" spans="1:19" s="11" customFormat="1" ht="22.5" customHeight="1">
      <c r="A25" s="31" t="s">
        <v>97</v>
      </c>
      <c r="B25" s="31" t="s">
        <v>14</v>
      </c>
      <c r="C25" s="31" t="s">
        <v>95</v>
      </c>
      <c r="D25" s="31" t="s">
        <v>16</v>
      </c>
      <c r="E25" s="14" t="s">
        <v>96</v>
      </c>
      <c r="F25" s="14" t="s">
        <v>98</v>
      </c>
      <c r="G25" s="15">
        <v>73.400000000000006</v>
      </c>
      <c r="H25" s="16"/>
      <c r="I25" s="17">
        <v>73.400000000000006</v>
      </c>
      <c r="J25" s="17">
        <v>44.04</v>
      </c>
      <c r="K25" s="17">
        <v>85.2</v>
      </c>
      <c r="L25" s="17">
        <f>K25*0.4</f>
        <v>34.080000000000005</v>
      </c>
      <c r="M25" s="17">
        <f>J25+L25</f>
        <v>78.12</v>
      </c>
      <c r="N25" s="16">
        <v>1</v>
      </c>
      <c r="O25" s="24" t="s">
        <v>198</v>
      </c>
      <c r="P25" s="24" t="s">
        <v>198</v>
      </c>
      <c r="Q25" s="28" t="s">
        <v>245</v>
      </c>
      <c r="R25" s="28" t="s">
        <v>203</v>
      </c>
      <c r="S25" s="25"/>
    </row>
    <row r="26" spans="1:19" s="11" customFormat="1" ht="22.5" customHeight="1">
      <c r="A26" s="31" t="s">
        <v>185</v>
      </c>
      <c r="B26" s="31" t="s">
        <v>20</v>
      </c>
      <c r="C26" s="31" t="s">
        <v>186</v>
      </c>
      <c r="D26" s="31" t="s">
        <v>99</v>
      </c>
      <c r="E26" s="14" t="s">
        <v>100</v>
      </c>
      <c r="F26" s="14" t="s">
        <v>101</v>
      </c>
      <c r="G26" s="15">
        <v>68.2</v>
      </c>
      <c r="H26" s="16">
        <v>4</v>
      </c>
      <c r="I26" s="17">
        <v>72.2</v>
      </c>
      <c r="J26" s="17">
        <v>43.32</v>
      </c>
      <c r="K26" s="17">
        <v>84.5</v>
      </c>
      <c r="L26" s="17">
        <f t="shared" ref="L26:L46" si="4">K26*0.4</f>
        <v>33.800000000000004</v>
      </c>
      <c r="M26" s="17">
        <f t="shared" ref="M26:M46" si="5">J26+L26</f>
        <v>77.12</v>
      </c>
      <c r="N26" s="16">
        <v>1</v>
      </c>
      <c r="O26" s="24" t="s">
        <v>198</v>
      </c>
      <c r="P26" s="24" t="s">
        <v>198</v>
      </c>
      <c r="Q26" s="28" t="s">
        <v>239</v>
      </c>
      <c r="R26" s="28" t="s">
        <v>221</v>
      </c>
      <c r="S26" s="25"/>
    </row>
    <row r="27" spans="1:19" s="11" customFormat="1" ht="22.5" customHeight="1">
      <c r="A27" s="31" t="s">
        <v>102</v>
      </c>
      <c r="B27" s="31" t="s">
        <v>20</v>
      </c>
      <c r="C27" s="31" t="s">
        <v>169</v>
      </c>
      <c r="D27" s="31" t="s">
        <v>103</v>
      </c>
      <c r="E27" s="14" t="s">
        <v>104</v>
      </c>
      <c r="F27" s="14" t="s">
        <v>105</v>
      </c>
      <c r="G27" s="15">
        <v>68.2</v>
      </c>
      <c r="H27" s="16"/>
      <c r="I27" s="17">
        <v>68.2</v>
      </c>
      <c r="J27" s="17">
        <v>40.92</v>
      </c>
      <c r="K27" s="17">
        <v>83.3</v>
      </c>
      <c r="L27" s="17">
        <f t="shared" si="4"/>
        <v>33.32</v>
      </c>
      <c r="M27" s="17">
        <f t="shared" si="5"/>
        <v>74.240000000000009</v>
      </c>
      <c r="N27" s="16">
        <v>1</v>
      </c>
      <c r="O27" s="24" t="s">
        <v>198</v>
      </c>
      <c r="P27" s="24" t="s">
        <v>198</v>
      </c>
      <c r="Q27" s="28" t="s">
        <v>244</v>
      </c>
      <c r="R27" s="28" t="s">
        <v>229</v>
      </c>
      <c r="S27" s="25"/>
    </row>
    <row r="28" spans="1:19" s="11" customFormat="1" ht="22.5" customHeight="1">
      <c r="A28" s="31" t="s">
        <v>106</v>
      </c>
      <c r="B28" s="31" t="s">
        <v>20</v>
      </c>
      <c r="C28" s="31" t="s">
        <v>170</v>
      </c>
      <c r="D28" s="31" t="s">
        <v>103</v>
      </c>
      <c r="E28" s="14" t="s">
        <v>107</v>
      </c>
      <c r="F28" s="14" t="s">
        <v>108</v>
      </c>
      <c r="G28" s="15">
        <v>71.2</v>
      </c>
      <c r="H28" s="16"/>
      <c r="I28" s="17">
        <v>71.2</v>
      </c>
      <c r="J28" s="17">
        <v>42.72</v>
      </c>
      <c r="K28" s="17">
        <v>87.2</v>
      </c>
      <c r="L28" s="17">
        <f t="shared" si="4"/>
        <v>34.880000000000003</v>
      </c>
      <c r="M28" s="17">
        <f t="shared" si="5"/>
        <v>77.599999999999994</v>
      </c>
      <c r="N28" s="16">
        <v>1</v>
      </c>
      <c r="O28" s="24" t="s">
        <v>198</v>
      </c>
      <c r="P28" s="24" t="s">
        <v>198</v>
      </c>
      <c r="Q28" s="28" t="s">
        <v>239</v>
      </c>
      <c r="R28" s="28" t="s">
        <v>230</v>
      </c>
      <c r="S28" s="25"/>
    </row>
    <row r="29" spans="1:19" s="11" customFormat="1" ht="22.5" customHeight="1">
      <c r="A29" s="31" t="s">
        <v>109</v>
      </c>
      <c r="B29" s="31" t="s">
        <v>14</v>
      </c>
      <c r="C29" s="31" t="s">
        <v>170</v>
      </c>
      <c r="D29" s="31" t="s">
        <v>110</v>
      </c>
      <c r="E29" s="14" t="s">
        <v>111</v>
      </c>
      <c r="F29" s="14" t="s">
        <v>112</v>
      </c>
      <c r="G29" s="16">
        <v>67</v>
      </c>
      <c r="H29" s="16"/>
      <c r="I29" s="17">
        <v>67</v>
      </c>
      <c r="J29" s="17">
        <v>40.200000000000003</v>
      </c>
      <c r="K29" s="17">
        <v>81.900000000000006</v>
      </c>
      <c r="L29" s="17">
        <f t="shared" si="4"/>
        <v>32.760000000000005</v>
      </c>
      <c r="M29" s="17">
        <f t="shared" si="5"/>
        <v>72.960000000000008</v>
      </c>
      <c r="N29" s="16">
        <v>1</v>
      </c>
      <c r="O29" s="24" t="s">
        <v>198</v>
      </c>
      <c r="P29" s="24" t="s">
        <v>198</v>
      </c>
      <c r="Q29" s="28" t="s">
        <v>238</v>
      </c>
      <c r="R29" s="28" t="s">
        <v>231</v>
      </c>
      <c r="S29" s="25"/>
    </row>
    <row r="30" spans="1:19" s="11" customFormat="1" ht="22.5" customHeight="1">
      <c r="A30" s="31" t="s">
        <v>113</v>
      </c>
      <c r="B30" s="31" t="s">
        <v>20</v>
      </c>
      <c r="C30" s="31" t="s">
        <v>170</v>
      </c>
      <c r="D30" s="31" t="s">
        <v>110</v>
      </c>
      <c r="E30" s="14" t="s">
        <v>114</v>
      </c>
      <c r="F30" s="14" t="s">
        <v>115</v>
      </c>
      <c r="G30" s="16">
        <v>66</v>
      </c>
      <c r="H30" s="16"/>
      <c r="I30" s="17">
        <v>66</v>
      </c>
      <c r="J30" s="17">
        <v>39.6</v>
      </c>
      <c r="K30" s="21">
        <v>79.900000000000006</v>
      </c>
      <c r="L30" s="17">
        <f t="shared" si="4"/>
        <v>31.960000000000004</v>
      </c>
      <c r="M30" s="17">
        <f t="shared" si="5"/>
        <v>71.56</v>
      </c>
      <c r="N30" s="16">
        <v>1</v>
      </c>
      <c r="O30" s="24" t="s">
        <v>198</v>
      </c>
      <c r="P30" s="24" t="s">
        <v>198</v>
      </c>
      <c r="Q30" s="28" t="s">
        <v>240</v>
      </c>
      <c r="R30" s="28" t="s">
        <v>232</v>
      </c>
      <c r="S30" s="25"/>
    </row>
    <row r="31" spans="1:19" s="11" customFormat="1" ht="22.5" customHeight="1">
      <c r="A31" s="31" t="s">
        <v>116</v>
      </c>
      <c r="B31" s="31" t="s">
        <v>20</v>
      </c>
      <c r="C31" s="31" t="s">
        <v>171</v>
      </c>
      <c r="D31" s="31" t="s">
        <v>117</v>
      </c>
      <c r="E31" s="14" t="s">
        <v>118</v>
      </c>
      <c r="F31" s="14" t="s">
        <v>119</v>
      </c>
      <c r="G31" s="16">
        <v>50</v>
      </c>
      <c r="H31" s="16"/>
      <c r="I31" s="17">
        <v>50</v>
      </c>
      <c r="J31" s="17">
        <v>30</v>
      </c>
      <c r="K31" s="17">
        <v>80.5</v>
      </c>
      <c r="L31" s="17">
        <f t="shared" si="4"/>
        <v>32.200000000000003</v>
      </c>
      <c r="M31" s="17">
        <f t="shared" si="5"/>
        <v>62.2</v>
      </c>
      <c r="N31" s="16">
        <v>1</v>
      </c>
      <c r="O31" s="24" t="s">
        <v>198</v>
      </c>
      <c r="P31" s="24" t="s">
        <v>198</v>
      </c>
      <c r="Q31" s="28" t="s">
        <v>245</v>
      </c>
      <c r="R31" s="28" t="s">
        <v>233</v>
      </c>
      <c r="S31" s="25"/>
    </row>
    <row r="32" spans="1:19" s="11" customFormat="1" ht="22.5" customHeight="1">
      <c r="A32" s="31" t="s">
        <v>120</v>
      </c>
      <c r="B32" s="31" t="s">
        <v>20</v>
      </c>
      <c r="C32" s="31" t="s">
        <v>172</v>
      </c>
      <c r="D32" s="31" t="s">
        <v>121</v>
      </c>
      <c r="E32" s="14" t="s">
        <v>122</v>
      </c>
      <c r="F32" s="14" t="s">
        <v>123</v>
      </c>
      <c r="G32" s="16">
        <v>47</v>
      </c>
      <c r="H32" s="16"/>
      <c r="I32" s="17">
        <v>47</v>
      </c>
      <c r="J32" s="17">
        <v>28.2</v>
      </c>
      <c r="K32" s="17">
        <v>80.2</v>
      </c>
      <c r="L32" s="17">
        <f t="shared" si="4"/>
        <v>32.080000000000005</v>
      </c>
      <c r="M32" s="17">
        <f t="shared" si="5"/>
        <v>60.28</v>
      </c>
      <c r="N32" s="16">
        <v>1</v>
      </c>
      <c r="O32" s="24" t="s">
        <v>198</v>
      </c>
      <c r="P32" s="24" t="s">
        <v>198</v>
      </c>
      <c r="Q32" s="28" t="s">
        <v>242</v>
      </c>
      <c r="R32" s="28" t="s">
        <v>231</v>
      </c>
      <c r="S32" s="25"/>
    </row>
    <row r="33" spans="1:19" s="11" customFormat="1" ht="22.5" customHeight="1">
      <c r="A33" s="31" t="s">
        <v>124</v>
      </c>
      <c r="B33" s="31" t="s">
        <v>14</v>
      </c>
      <c r="C33" s="31" t="s">
        <v>173</v>
      </c>
      <c r="D33" s="31" t="s">
        <v>110</v>
      </c>
      <c r="E33" s="14" t="s">
        <v>125</v>
      </c>
      <c r="F33" s="14" t="s">
        <v>126</v>
      </c>
      <c r="G33" s="16">
        <v>65</v>
      </c>
      <c r="H33" s="16"/>
      <c r="I33" s="17">
        <v>65</v>
      </c>
      <c r="J33" s="17">
        <v>39</v>
      </c>
      <c r="K33" s="17">
        <v>84.5</v>
      </c>
      <c r="L33" s="17">
        <f t="shared" si="4"/>
        <v>33.800000000000004</v>
      </c>
      <c r="M33" s="17">
        <f t="shared" si="5"/>
        <v>72.800000000000011</v>
      </c>
      <c r="N33" s="16">
        <v>1</v>
      </c>
      <c r="O33" s="24" t="s">
        <v>198</v>
      </c>
      <c r="P33" s="24" t="s">
        <v>198</v>
      </c>
      <c r="Q33" s="28" t="s">
        <v>240</v>
      </c>
      <c r="R33" s="28" t="s">
        <v>232</v>
      </c>
      <c r="S33" s="25"/>
    </row>
    <row r="34" spans="1:19" s="11" customFormat="1" ht="22.5" customHeight="1">
      <c r="A34" s="31" t="s">
        <v>127</v>
      </c>
      <c r="B34" s="31" t="s">
        <v>14</v>
      </c>
      <c r="C34" s="31" t="s">
        <v>174</v>
      </c>
      <c r="D34" s="31" t="s">
        <v>110</v>
      </c>
      <c r="E34" s="14" t="s">
        <v>128</v>
      </c>
      <c r="F34" s="14" t="s">
        <v>129</v>
      </c>
      <c r="G34" s="16">
        <v>64</v>
      </c>
      <c r="H34" s="16"/>
      <c r="I34" s="17">
        <v>64</v>
      </c>
      <c r="J34" s="17">
        <v>38.4</v>
      </c>
      <c r="K34" s="17">
        <v>80.7</v>
      </c>
      <c r="L34" s="17">
        <f t="shared" si="4"/>
        <v>32.28</v>
      </c>
      <c r="M34" s="17">
        <f t="shared" si="5"/>
        <v>70.680000000000007</v>
      </c>
      <c r="N34" s="16">
        <v>1</v>
      </c>
      <c r="O34" s="24" t="s">
        <v>198</v>
      </c>
      <c r="P34" s="24" t="s">
        <v>198</v>
      </c>
      <c r="Q34" s="28" t="s">
        <v>246</v>
      </c>
      <c r="R34" s="28" t="s">
        <v>232</v>
      </c>
      <c r="S34" s="25"/>
    </row>
    <row r="35" spans="1:19" s="11" customFormat="1" ht="22.5" customHeight="1">
      <c r="A35" s="31" t="s">
        <v>130</v>
      </c>
      <c r="B35" s="31" t="s">
        <v>20</v>
      </c>
      <c r="C35" s="31" t="s">
        <v>174</v>
      </c>
      <c r="D35" s="31" t="s">
        <v>110</v>
      </c>
      <c r="E35" s="14" t="s">
        <v>128</v>
      </c>
      <c r="F35" s="14" t="s">
        <v>131</v>
      </c>
      <c r="G35" s="16">
        <v>60</v>
      </c>
      <c r="H35" s="16"/>
      <c r="I35" s="17">
        <v>60</v>
      </c>
      <c r="J35" s="17">
        <v>36</v>
      </c>
      <c r="K35" s="17">
        <v>84.4</v>
      </c>
      <c r="L35" s="17">
        <f t="shared" si="4"/>
        <v>33.760000000000005</v>
      </c>
      <c r="M35" s="17">
        <f t="shared" si="5"/>
        <v>69.760000000000005</v>
      </c>
      <c r="N35" s="16">
        <v>2</v>
      </c>
      <c r="O35" s="24" t="s">
        <v>198</v>
      </c>
      <c r="P35" s="24" t="s">
        <v>198</v>
      </c>
      <c r="Q35" s="28" t="s">
        <v>240</v>
      </c>
      <c r="R35" s="28" t="s">
        <v>232</v>
      </c>
      <c r="S35" s="25"/>
    </row>
    <row r="36" spans="1:19" s="11" customFormat="1" ht="22.5" customHeight="1">
      <c r="A36" s="31" t="s">
        <v>132</v>
      </c>
      <c r="B36" s="31" t="s">
        <v>20</v>
      </c>
      <c r="C36" s="31" t="s">
        <v>175</v>
      </c>
      <c r="D36" s="31" t="s">
        <v>133</v>
      </c>
      <c r="E36" s="14" t="s">
        <v>134</v>
      </c>
      <c r="F36" s="14" t="s">
        <v>135</v>
      </c>
      <c r="G36" s="16">
        <v>61</v>
      </c>
      <c r="H36" s="16"/>
      <c r="I36" s="17">
        <v>61</v>
      </c>
      <c r="J36" s="17">
        <v>36.6</v>
      </c>
      <c r="K36" s="17">
        <v>80.5</v>
      </c>
      <c r="L36" s="17">
        <f t="shared" si="4"/>
        <v>32.200000000000003</v>
      </c>
      <c r="M36" s="17">
        <f t="shared" si="5"/>
        <v>68.800000000000011</v>
      </c>
      <c r="N36" s="16">
        <v>1</v>
      </c>
      <c r="O36" s="24" t="s">
        <v>198</v>
      </c>
      <c r="P36" s="24" t="s">
        <v>198</v>
      </c>
      <c r="Q36" s="28" t="s">
        <v>240</v>
      </c>
      <c r="R36" s="28" t="s">
        <v>234</v>
      </c>
      <c r="S36" s="25"/>
    </row>
    <row r="37" spans="1:19" s="11" customFormat="1" ht="22.5" customHeight="1">
      <c r="A37" s="31" t="s">
        <v>136</v>
      </c>
      <c r="B37" s="31" t="s">
        <v>14</v>
      </c>
      <c r="C37" s="31" t="s">
        <v>176</v>
      </c>
      <c r="D37" s="31" t="s">
        <v>110</v>
      </c>
      <c r="E37" s="14" t="s">
        <v>137</v>
      </c>
      <c r="F37" s="14" t="s">
        <v>138</v>
      </c>
      <c r="G37" s="16">
        <v>54</v>
      </c>
      <c r="H37" s="16"/>
      <c r="I37" s="17">
        <v>54</v>
      </c>
      <c r="J37" s="17">
        <v>32.4</v>
      </c>
      <c r="K37" s="17">
        <v>80</v>
      </c>
      <c r="L37" s="17">
        <f t="shared" si="4"/>
        <v>32</v>
      </c>
      <c r="M37" s="17">
        <f t="shared" si="5"/>
        <v>64.400000000000006</v>
      </c>
      <c r="N37" s="16">
        <v>1</v>
      </c>
      <c r="O37" s="24" t="s">
        <v>198</v>
      </c>
      <c r="P37" s="24" t="s">
        <v>198</v>
      </c>
      <c r="Q37" s="28" t="s">
        <v>240</v>
      </c>
      <c r="R37" s="28" t="s">
        <v>232</v>
      </c>
      <c r="S37" s="25"/>
    </row>
    <row r="38" spans="1:19" s="11" customFormat="1" ht="22.5" customHeight="1">
      <c r="A38" s="31" t="s">
        <v>139</v>
      </c>
      <c r="B38" s="31" t="s">
        <v>20</v>
      </c>
      <c r="C38" s="31" t="s">
        <v>177</v>
      </c>
      <c r="D38" s="31" t="s">
        <v>140</v>
      </c>
      <c r="E38" s="14" t="s">
        <v>141</v>
      </c>
      <c r="F38" s="14" t="s">
        <v>142</v>
      </c>
      <c r="G38" s="16">
        <v>70</v>
      </c>
      <c r="H38" s="16"/>
      <c r="I38" s="17">
        <v>70</v>
      </c>
      <c r="J38" s="17">
        <v>42</v>
      </c>
      <c r="K38" s="17">
        <v>83.4</v>
      </c>
      <c r="L38" s="17">
        <f>K38*0.4</f>
        <v>33.360000000000007</v>
      </c>
      <c r="M38" s="17">
        <f>J38+L38</f>
        <v>75.360000000000014</v>
      </c>
      <c r="N38" s="16">
        <v>1</v>
      </c>
      <c r="O38" s="24" t="s">
        <v>198</v>
      </c>
      <c r="P38" s="24" t="s">
        <v>198</v>
      </c>
      <c r="Q38" s="28" t="s">
        <v>240</v>
      </c>
      <c r="R38" s="28" t="s">
        <v>235</v>
      </c>
      <c r="S38" s="25"/>
    </row>
    <row r="39" spans="1:19" s="11" customFormat="1" ht="22.5" customHeight="1">
      <c r="A39" s="31" t="s">
        <v>144</v>
      </c>
      <c r="B39" s="31" t="s">
        <v>20</v>
      </c>
      <c r="C39" s="31" t="s">
        <v>178</v>
      </c>
      <c r="D39" s="31" t="s">
        <v>110</v>
      </c>
      <c r="E39" s="14" t="s">
        <v>143</v>
      </c>
      <c r="F39" s="14" t="s">
        <v>145</v>
      </c>
      <c r="G39" s="16">
        <v>52</v>
      </c>
      <c r="H39" s="16"/>
      <c r="I39" s="17">
        <v>52</v>
      </c>
      <c r="J39" s="17">
        <v>31.2</v>
      </c>
      <c r="K39" s="17">
        <v>86.1</v>
      </c>
      <c r="L39" s="17">
        <f>K39*0.4</f>
        <v>34.44</v>
      </c>
      <c r="M39" s="17">
        <f>J39+L39</f>
        <v>65.64</v>
      </c>
      <c r="N39" s="16">
        <v>1</v>
      </c>
      <c r="O39" s="24" t="s">
        <v>198</v>
      </c>
      <c r="P39" s="24" t="s">
        <v>198</v>
      </c>
      <c r="Q39" s="28" t="s">
        <v>240</v>
      </c>
      <c r="R39" s="28" t="s">
        <v>232</v>
      </c>
      <c r="S39" s="25"/>
    </row>
    <row r="40" spans="1:19" s="11" customFormat="1" ht="22.5" customHeight="1">
      <c r="A40" s="31" t="s">
        <v>146</v>
      </c>
      <c r="B40" s="31" t="s">
        <v>20</v>
      </c>
      <c r="C40" s="31" t="s">
        <v>178</v>
      </c>
      <c r="D40" s="31" t="s">
        <v>110</v>
      </c>
      <c r="E40" s="14" t="s">
        <v>143</v>
      </c>
      <c r="F40" s="14" t="s">
        <v>147</v>
      </c>
      <c r="G40" s="16">
        <v>47</v>
      </c>
      <c r="H40" s="16"/>
      <c r="I40" s="17">
        <v>47</v>
      </c>
      <c r="J40" s="17">
        <v>28.2</v>
      </c>
      <c r="K40" s="17">
        <v>81.400000000000006</v>
      </c>
      <c r="L40" s="17">
        <f>K40*0.4</f>
        <v>32.56</v>
      </c>
      <c r="M40" s="17">
        <f>J40+L40</f>
        <v>60.760000000000005</v>
      </c>
      <c r="N40" s="16">
        <v>2</v>
      </c>
      <c r="O40" s="24" t="s">
        <v>198</v>
      </c>
      <c r="P40" s="24" t="s">
        <v>198</v>
      </c>
      <c r="Q40" s="28" t="s">
        <v>240</v>
      </c>
      <c r="R40" s="28" t="s">
        <v>232</v>
      </c>
      <c r="S40" s="25"/>
    </row>
    <row r="41" spans="1:19" s="11" customFormat="1" ht="22.5" customHeight="1">
      <c r="A41" s="31" t="s">
        <v>28</v>
      </c>
      <c r="B41" s="31" t="s">
        <v>20</v>
      </c>
      <c r="C41" s="31" t="s">
        <v>178</v>
      </c>
      <c r="D41" s="31" t="s">
        <v>133</v>
      </c>
      <c r="E41" s="14" t="s">
        <v>148</v>
      </c>
      <c r="F41" s="14" t="s">
        <v>149</v>
      </c>
      <c r="G41" s="16">
        <v>66</v>
      </c>
      <c r="H41" s="16"/>
      <c r="I41" s="17">
        <v>66</v>
      </c>
      <c r="J41" s="17">
        <v>39.6</v>
      </c>
      <c r="K41" s="17">
        <v>85.9</v>
      </c>
      <c r="L41" s="17">
        <f t="shared" si="4"/>
        <v>34.360000000000007</v>
      </c>
      <c r="M41" s="17">
        <f t="shared" si="5"/>
        <v>73.960000000000008</v>
      </c>
      <c r="N41" s="16">
        <v>1</v>
      </c>
      <c r="O41" s="24" t="s">
        <v>198</v>
      </c>
      <c r="P41" s="24" t="s">
        <v>198</v>
      </c>
      <c r="Q41" s="28" t="s">
        <v>245</v>
      </c>
      <c r="R41" s="28" t="s">
        <v>234</v>
      </c>
      <c r="S41" s="25"/>
    </row>
    <row r="42" spans="1:19" s="11" customFormat="1" ht="22.5" customHeight="1">
      <c r="A42" s="31" t="s">
        <v>150</v>
      </c>
      <c r="B42" s="31" t="s">
        <v>20</v>
      </c>
      <c r="C42" s="31" t="s">
        <v>178</v>
      </c>
      <c r="D42" s="31" t="s">
        <v>110</v>
      </c>
      <c r="E42" s="14" t="s">
        <v>151</v>
      </c>
      <c r="F42" s="14" t="s">
        <v>152</v>
      </c>
      <c r="G42" s="16">
        <v>53</v>
      </c>
      <c r="H42" s="16"/>
      <c r="I42" s="17">
        <v>53</v>
      </c>
      <c r="J42" s="17">
        <v>31.8</v>
      </c>
      <c r="K42" s="17">
        <v>84.6</v>
      </c>
      <c r="L42" s="17">
        <f t="shared" si="4"/>
        <v>33.839999999999996</v>
      </c>
      <c r="M42" s="17">
        <f t="shared" si="5"/>
        <v>65.64</v>
      </c>
      <c r="N42" s="16">
        <v>1</v>
      </c>
      <c r="O42" s="24" t="s">
        <v>198</v>
      </c>
      <c r="P42" s="24" t="s">
        <v>198</v>
      </c>
      <c r="Q42" s="28" t="s">
        <v>240</v>
      </c>
      <c r="R42" s="28" t="s">
        <v>236</v>
      </c>
      <c r="S42" s="25"/>
    </row>
    <row r="43" spans="1:19" s="11" customFormat="1" ht="22.5" customHeight="1">
      <c r="A43" s="31" t="s">
        <v>155</v>
      </c>
      <c r="B43" s="31" t="s">
        <v>20</v>
      </c>
      <c r="C43" s="31" t="s">
        <v>179</v>
      </c>
      <c r="D43" s="31" t="s">
        <v>153</v>
      </c>
      <c r="E43" s="14" t="s">
        <v>154</v>
      </c>
      <c r="F43" s="14" t="s">
        <v>156</v>
      </c>
      <c r="G43" s="16">
        <v>62</v>
      </c>
      <c r="H43" s="16"/>
      <c r="I43" s="17">
        <v>62</v>
      </c>
      <c r="J43" s="17">
        <v>37.200000000000003</v>
      </c>
      <c r="K43" s="17">
        <v>86.4</v>
      </c>
      <c r="L43" s="17">
        <f>K43*0.4</f>
        <v>34.56</v>
      </c>
      <c r="M43" s="17">
        <f>J43+L43</f>
        <v>71.760000000000005</v>
      </c>
      <c r="N43" s="16">
        <v>1</v>
      </c>
      <c r="O43" s="24" t="s">
        <v>198</v>
      </c>
      <c r="P43" s="24" t="s">
        <v>198</v>
      </c>
      <c r="Q43" s="28" t="s">
        <v>240</v>
      </c>
      <c r="R43" s="28" t="s">
        <v>237</v>
      </c>
      <c r="S43" s="25"/>
    </row>
    <row r="44" spans="1:19" s="11" customFormat="1" ht="22.5" customHeight="1">
      <c r="A44" s="31" t="s">
        <v>157</v>
      </c>
      <c r="B44" s="31" t="s">
        <v>14</v>
      </c>
      <c r="C44" s="31" t="s">
        <v>179</v>
      </c>
      <c r="D44" s="31" t="s">
        <v>140</v>
      </c>
      <c r="E44" s="14" t="s">
        <v>158</v>
      </c>
      <c r="F44" s="14" t="s">
        <v>159</v>
      </c>
      <c r="G44" s="16">
        <v>65</v>
      </c>
      <c r="H44" s="16"/>
      <c r="I44" s="17">
        <v>65</v>
      </c>
      <c r="J44" s="17">
        <v>39</v>
      </c>
      <c r="K44" s="17">
        <v>82</v>
      </c>
      <c r="L44" s="17">
        <f t="shared" si="4"/>
        <v>32.800000000000004</v>
      </c>
      <c r="M44" s="17">
        <f t="shared" si="5"/>
        <v>71.800000000000011</v>
      </c>
      <c r="N44" s="16">
        <v>1</v>
      </c>
      <c r="O44" s="24" t="s">
        <v>198</v>
      </c>
      <c r="P44" s="24" t="s">
        <v>198</v>
      </c>
      <c r="Q44" s="28" t="s">
        <v>240</v>
      </c>
      <c r="R44" s="28" t="s">
        <v>235</v>
      </c>
      <c r="S44" s="25"/>
    </row>
    <row r="45" spans="1:19" s="11" customFormat="1" ht="22.5" customHeight="1">
      <c r="A45" s="31" t="s">
        <v>160</v>
      </c>
      <c r="B45" s="31" t="s">
        <v>14</v>
      </c>
      <c r="C45" s="31" t="s">
        <v>180</v>
      </c>
      <c r="D45" s="31" t="s">
        <v>110</v>
      </c>
      <c r="E45" s="14" t="s">
        <v>161</v>
      </c>
      <c r="F45" s="14" t="s">
        <v>162</v>
      </c>
      <c r="G45" s="16">
        <v>55</v>
      </c>
      <c r="H45" s="16"/>
      <c r="I45" s="17">
        <v>55</v>
      </c>
      <c r="J45" s="17">
        <v>33</v>
      </c>
      <c r="K45" s="17">
        <v>81.099999999999994</v>
      </c>
      <c r="L45" s="17">
        <f t="shared" si="4"/>
        <v>32.44</v>
      </c>
      <c r="M45" s="17">
        <f t="shared" si="5"/>
        <v>65.44</v>
      </c>
      <c r="N45" s="16">
        <v>1</v>
      </c>
      <c r="O45" s="24" t="s">
        <v>198</v>
      </c>
      <c r="P45" s="24" t="s">
        <v>198</v>
      </c>
      <c r="Q45" s="28" t="s">
        <v>240</v>
      </c>
      <c r="R45" s="28" t="s">
        <v>232</v>
      </c>
      <c r="S45" s="25"/>
    </row>
    <row r="46" spans="1:19" ht="22.5" customHeight="1">
      <c r="A46" s="31" t="s">
        <v>22</v>
      </c>
      <c r="B46" s="31" t="s">
        <v>14</v>
      </c>
      <c r="C46" s="31" t="s">
        <v>181</v>
      </c>
      <c r="D46" s="31" t="s">
        <v>140</v>
      </c>
      <c r="E46" s="14" t="s">
        <v>163</v>
      </c>
      <c r="F46" s="14" t="s">
        <v>164</v>
      </c>
      <c r="G46" s="16">
        <v>83</v>
      </c>
      <c r="H46" s="16"/>
      <c r="I46" s="17">
        <v>83</v>
      </c>
      <c r="J46" s="17">
        <v>49.8</v>
      </c>
      <c r="K46" s="17">
        <v>85.3</v>
      </c>
      <c r="L46" s="17">
        <f t="shared" si="4"/>
        <v>34.119999999999997</v>
      </c>
      <c r="M46" s="17">
        <f t="shared" si="5"/>
        <v>83.919999999999987</v>
      </c>
      <c r="N46" s="16">
        <v>1</v>
      </c>
      <c r="O46" s="24" t="s">
        <v>198</v>
      </c>
      <c r="P46" s="24" t="s">
        <v>198</v>
      </c>
      <c r="Q46" s="28" t="s">
        <v>241</v>
      </c>
      <c r="R46" s="28" t="s">
        <v>235</v>
      </c>
      <c r="S46" s="25"/>
    </row>
  </sheetData>
  <sortState ref="A37:WVW48">
    <sortCondition descending="1" ref="M37:M48"/>
  </sortState>
  <mergeCells count="1">
    <mergeCell ref="A2:S2"/>
  </mergeCells>
  <phoneticPr fontId="2" type="noConversion"/>
  <pageMargins left="0.70866141732283472" right="0.70866141732283472" top="0.59055118110236227" bottom="0.59055118110236227" header="0.31496062992125984" footer="0.31496062992125984"/>
  <pageSetup paperSize="9" scale="7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2023-08-22T00:49:10Z</dcterms:modified>
</cp:coreProperties>
</file>